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C:\Users\brand\Documents\University of Calgary\ENSF 612\Project\"/>
    </mc:Choice>
  </mc:AlternateContent>
  <xr:revisionPtr revIDLastSave="0" documentId="8_{1A5A5731-5655-4A17-9135-F0A15E29F2F9}" xr6:coauthVersionLast="36" xr6:coauthVersionMax="36" xr10:uidLastSave="{00000000-0000-0000-0000-000000000000}"/>
  <bookViews>
    <workbookView xWindow="0" yWindow="0" windowWidth="23040" windowHeight="9060" activeTab="5" xr2:uid="{00000000-000D-0000-FFFF-FFFF00000000}"/>
  </bookViews>
  <sheets>
    <sheet name="Label Distribution" sheetId="8" r:id="rId1"/>
    <sheet name="Heuristic Features" sheetId="9" r:id="rId2"/>
    <sheet name="Accuracy" sheetId="11" r:id="rId3"/>
    <sheet name="Precision" sheetId="12" r:id="rId4"/>
    <sheet name="Recall" sheetId="13" r:id="rId5"/>
    <sheet name="F1" sheetId="14" r:id="rId6"/>
  </sheets>
  <definedNames>
    <definedName name="_xlnm._FilterDatabase" localSheetId="0" hidden="1">'Label Distribution'!$A$1:$U$1022</definedName>
  </definedNames>
  <calcPr calcId="191029"/>
  <customWorkbookViews>
    <customWorkbookView name="Filter 1" guid="{4CA1BB87-F546-49C7-9D5C-DA8871D22DBE}" maximized="1" windowWidth="0" windowHeight="0" activeSheetId="0"/>
  </customWorkbookViews>
  <fileRecoveryPr repairLoad="1"/>
</workbook>
</file>

<file path=xl/calcChain.xml><?xml version="1.0" encoding="utf-8"?>
<calcChain xmlns="http://schemas.openxmlformats.org/spreadsheetml/2006/main">
  <c r="K85" i="14" l="1"/>
  <c r="K84" i="14"/>
  <c r="K80" i="14"/>
  <c r="K79" i="14"/>
  <c r="K78" i="14"/>
  <c r="K77" i="14"/>
  <c r="K73" i="14"/>
  <c r="K72" i="14"/>
  <c r="K71" i="14"/>
  <c r="K70" i="14"/>
  <c r="K66" i="14"/>
  <c r="K65" i="14"/>
  <c r="K64" i="14"/>
  <c r="K63" i="14"/>
  <c r="K57" i="14"/>
  <c r="K56" i="14"/>
  <c r="K52" i="14"/>
  <c r="K51" i="14"/>
  <c r="K50" i="14"/>
  <c r="K49" i="14"/>
  <c r="K45" i="14"/>
  <c r="K44" i="14"/>
  <c r="K43" i="14"/>
  <c r="K42" i="14"/>
  <c r="K38" i="14"/>
  <c r="K37" i="14"/>
  <c r="K36" i="14"/>
  <c r="K35" i="14"/>
  <c r="K25" i="14"/>
  <c r="K24" i="14"/>
  <c r="K20" i="14"/>
  <c r="K19" i="14"/>
  <c r="K18" i="14"/>
  <c r="K17" i="14"/>
  <c r="K13" i="14"/>
  <c r="K12" i="14"/>
  <c r="K11" i="14"/>
  <c r="K10" i="14"/>
  <c r="K6" i="14"/>
  <c r="K5" i="14"/>
  <c r="K4" i="14"/>
  <c r="K3" i="14"/>
  <c r="K84" i="13"/>
  <c r="K83" i="13"/>
  <c r="K79" i="13"/>
  <c r="K78" i="13"/>
  <c r="K77" i="13"/>
  <c r="K76" i="13"/>
  <c r="K72" i="13"/>
  <c r="K71" i="13"/>
  <c r="K70" i="13"/>
  <c r="K69" i="13"/>
  <c r="K65" i="13"/>
  <c r="K64" i="13"/>
  <c r="K63" i="13"/>
  <c r="K62" i="13"/>
  <c r="K55" i="13"/>
  <c r="K54" i="13"/>
  <c r="K50" i="13"/>
  <c r="K49" i="13"/>
  <c r="K48" i="13"/>
  <c r="K47" i="13"/>
  <c r="K43" i="13"/>
  <c r="K42" i="13"/>
  <c r="K41" i="13"/>
  <c r="K40" i="13"/>
  <c r="K36" i="13"/>
  <c r="K35" i="13"/>
  <c r="K34" i="13"/>
  <c r="K33" i="13"/>
  <c r="K25" i="13"/>
  <c r="K24" i="13"/>
  <c r="K20" i="13"/>
  <c r="K19" i="13"/>
  <c r="K18" i="13"/>
  <c r="K17" i="13"/>
  <c r="K13" i="13"/>
  <c r="K12" i="13"/>
  <c r="K11" i="13"/>
  <c r="K10" i="13"/>
  <c r="K6" i="13"/>
  <c r="K5" i="13"/>
  <c r="K4" i="13"/>
  <c r="K3" i="13"/>
  <c r="K82" i="12"/>
  <c r="K81" i="12"/>
  <c r="K77" i="12"/>
  <c r="K76" i="12"/>
  <c r="K75" i="12"/>
  <c r="K74" i="12"/>
  <c r="K70" i="12"/>
  <c r="K69" i="12"/>
  <c r="K68" i="12"/>
  <c r="K67" i="12"/>
  <c r="K63" i="12"/>
  <c r="K62" i="12"/>
  <c r="K61" i="12"/>
  <c r="K60" i="12"/>
  <c r="K54" i="12"/>
  <c r="K53" i="12"/>
  <c r="K49" i="12"/>
  <c r="K48" i="12"/>
  <c r="K47" i="12"/>
  <c r="K46" i="12"/>
  <c r="K42" i="12"/>
  <c r="K41" i="12"/>
  <c r="K40" i="12"/>
  <c r="K39" i="12"/>
  <c r="K35" i="12"/>
  <c r="K34" i="12"/>
  <c r="K33" i="12"/>
  <c r="K32" i="12"/>
  <c r="K25" i="12"/>
  <c r="K24" i="12"/>
  <c r="K20" i="12"/>
  <c r="K19" i="12"/>
  <c r="K18" i="12"/>
  <c r="K17" i="12"/>
  <c r="K13" i="12"/>
  <c r="K12" i="12"/>
  <c r="K11" i="12"/>
  <c r="K10" i="12"/>
  <c r="K6" i="12"/>
  <c r="K5" i="12"/>
  <c r="K4" i="12"/>
  <c r="K3" i="12"/>
  <c r="K81" i="11"/>
  <c r="K80" i="11"/>
  <c r="K76" i="11"/>
  <c r="K75" i="11"/>
  <c r="K74" i="11"/>
  <c r="K73" i="11"/>
  <c r="K69" i="11"/>
  <c r="K68" i="11"/>
  <c r="K67" i="11"/>
  <c r="K66" i="11"/>
  <c r="K62" i="11"/>
  <c r="K61" i="11"/>
  <c r="K60" i="11"/>
  <c r="K59" i="11"/>
  <c r="K53" i="11"/>
  <c r="K52" i="11"/>
  <c r="K48" i="11"/>
  <c r="K47" i="11"/>
  <c r="K46" i="11"/>
  <c r="K45" i="11"/>
  <c r="K41" i="11"/>
  <c r="K40" i="11"/>
  <c r="K39" i="11"/>
  <c r="K38" i="11"/>
  <c r="K34" i="11"/>
  <c r="K33" i="11"/>
  <c r="K32" i="11"/>
  <c r="K31" i="11"/>
  <c r="K25" i="11"/>
  <c r="K24" i="11"/>
  <c r="K20" i="11"/>
  <c r="K19" i="11"/>
  <c r="K18" i="11"/>
  <c r="K17" i="11"/>
  <c r="K13" i="11"/>
  <c r="K12" i="11"/>
  <c r="K11" i="11"/>
  <c r="K10" i="11"/>
  <c r="K6" i="11"/>
  <c r="K5" i="11"/>
  <c r="K4" i="11"/>
  <c r="K3" i="11"/>
  <c r="J1035" i="8"/>
  <c r="I1035" i="8"/>
  <c r="H1035" i="8"/>
  <c r="G1035" i="8"/>
  <c r="F1035" i="8"/>
  <c r="K1033" i="8"/>
  <c r="J1034" i="8" s="1"/>
  <c r="J1032" i="8"/>
  <c r="K1031" i="8"/>
  <c r="I1032" i="8" s="1"/>
  <c r="M1027" i="8"/>
  <c r="M1028" i="8" s="1"/>
  <c r="L1027" i="8"/>
  <c r="K1027" i="8"/>
  <c r="J1027" i="8"/>
  <c r="I1027" i="8"/>
  <c r="H1027" i="8"/>
  <c r="G1027" i="8"/>
  <c r="F1027" i="8"/>
  <c r="N1027" i="8" s="1"/>
  <c r="H1026" i="8"/>
  <c r="F1026" i="8"/>
  <c r="N1025" i="8"/>
  <c r="G1026" i="8" s="1"/>
  <c r="J1024" i="8"/>
  <c r="H1024" i="8"/>
  <c r="N1023" i="8"/>
  <c r="I1024" i="8" s="1"/>
  <c r="M1019" i="8"/>
  <c r="K1019" i="8"/>
  <c r="J1019" i="8"/>
  <c r="I1019" i="8"/>
  <c r="G1019" i="8"/>
  <c r="F1019" i="8"/>
  <c r="M1018" i="8"/>
  <c r="L1018" i="8"/>
  <c r="K1018" i="8"/>
  <c r="J1018" i="8"/>
  <c r="I1018" i="8"/>
  <c r="H1018" i="8"/>
  <c r="G1018" i="8"/>
  <c r="F1018" i="8"/>
  <c r="M1017" i="8"/>
  <c r="L1017" i="8"/>
  <c r="K1017" i="8"/>
  <c r="J1017" i="8"/>
  <c r="I1017" i="8"/>
  <c r="H1017" i="8"/>
  <c r="G1017" i="8"/>
  <c r="F1017" i="8"/>
  <c r="M1016" i="8"/>
  <c r="L1016" i="8"/>
  <c r="K1016" i="8"/>
  <c r="J1016" i="8"/>
  <c r="I1016" i="8"/>
  <c r="H1016" i="8"/>
  <c r="G1016" i="8"/>
  <c r="F1016" i="8"/>
  <c r="M1015" i="8"/>
  <c r="L1015" i="8"/>
  <c r="K1015" i="8"/>
  <c r="J1015" i="8"/>
  <c r="I1015" i="8"/>
  <c r="H1015" i="8"/>
  <c r="G1015" i="8"/>
  <c r="F1015" i="8"/>
  <c r="M1014" i="8"/>
  <c r="L1014" i="8"/>
  <c r="K1014" i="8"/>
  <c r="J1014" i="8"/>
  <c r="I1014" i="8"/>
  <c r="H1014" i="8"/>
  <c r="G1014" i="8"/>
  <c r="F1014" i="8"/>
  <c r="M1013" i="8"/>
  <c r="L1013" i="8"/>
  <c r="K1013" i="8"/>
  <c r="J1013" i="8"/>
  <c r="I1013" i="8"/>
  <c r="H1013" i="8"/>
  <c r="G1013" i="8"/>
  <c r="F1013" i="8"/>
  <c r="M1012" i="8"/>
  <c r="L1012" i="8"/>
  <c r="K1012" i="8"/>
  <c r="J1012" i="8"/>
  <c r="I1012" i="8"/>
  <c r="H1012" i="8"/>
  <c r="G1012" i="8"/>
  <c r="F1012" i="8"/>
  <c r="M1011" i="8"/>
  <c r="L1011" i="8"/>
  <c r="K1011" i="8"/>
  <c r="J1011" i="8"/>
  <c r="I1011" i="8"/>
  <c r="H1011" i="8"/>
  <c r="G1011" i="8"/>
  <c r="F1011" i="8"/>
  <c r="M1010" i="8"/>
  <c r="L1010" i="8"/>
  <c r="K1010" i="8"/>
  <c r="J1010" i="8"/>
  <c r="I1010" i="8"/>
  <c r="H1010" i="8"/>
  <c r="G1010" i="8"/>
  <c r="F1010" i="8"/>
  <c r="M1009" i="8"/>
  <c r="L1009" i="8"/>
  <c r="K1009" i="8"/>
  <c r="J1009" i="8"/>
  <c r="I1009" i="8"/>
  <c r="H1009" i="8"/>
  <c r="G1009" i="8"/>
  <c r="F1009" i="8"/>
  <c r="M1008" i="8"/>
  <c r="L1008" i="8"/>
  <c r="K1008" i="8"/>
  <c r="J1008" i="8"/>
  <c r="I1008" i="8"/>
  <c r="H1008" i="8"/>
  <c r="G1008" i="8"/>
  <c r="F1008" i="8"/>
  <c r="M1007" i="8"/>
  <c r="L1007" i="8"/>
  <c r="K1007" i="8"/>
  <c r="J1007" i="8"/>
  <c r="I1007" i="8"/>
  <c r="H1007" i="8"/>
  <c r="G1007" i="8"/>
  <c r="F1007" i="8"/>
  <c r="M1006" i="8"/>
  <c r="L1006" i="8"/>
  <c r="K1006" i="8"/>
  <c r="J1006" i="8"/>
  <c r="I1006" i="8"/>
  <c r="H1006" i="8"/>
  <c r="G1006" i="8"/>
  <c r="F1006" i="8"/>
  <c r="M1005" i="8"/>
  <c r="L1005" i="8"/>
  <c r="K1005" i="8"/>
  <c r="J1005" i="8"/>
  <c r="I1005" i="8"/>
  <c r="H1005" i="8"/>
  <c r="G1005" i="8"/>
  <c r="F1005" i="8"/>
  <c r="M1004" i="8"/>
  <c r="L1004" i="8"/>
  <c r="K1004" i="8"/>
  <c r="J1004" i="8"/>
  <c r="I1004" i="8"/>
  <c r="H1004" i="8"/>
  <c r="G1004" i="8"/>
  <c r="F1004" i="8"/>
  <c r="M1003" i="8"/>
  <c r="L1003" i="8"/>
  <c r="K1003" i="8"/>
  <c r="J1003" i="8"/>
  <c r="I1003" i="8"/>
  <c r="H1003" i="8"/>
  <c r="G1003" i="8"/>
  <c r="F1003" i="8"/>
  <c r="M1002" i="8"/>
  <c r="L1002" i="8"/>
  <c r="J1002" i="8"/>
  <c r="I1002" i="8"/>
  <c r="H1002" i="8"/>
  <c r="G1002" i="8"/>
  <c r="M1001" i="8"/>
  <c r="L1001" i="8"/>
  <c r="K1001" i="8"/>
  <c r="J1001" i="8"/>
  <c r="I1001" i="8"/>
  <c r="H1001" i="8"/>
  <c r="G1001" i="8"/>
  <c r="F1001" i="8"/>
  <c r="M1000" i="8"/>
  <c r="L1000" i="8"/>
  <c r="K1000" i="8"/>
  <c r="J1000" i="8"/>
  <c r="I1000" i="8"/>
  <c r="H1000" i="8"/>
  <c r="G1000" i="8"/>
  <c r="F1000" i="8"/>
  <c r="M999" i="8"/>
  <c r="L999" i="8"/>
  <c r="K999" i="8"/>
  <c r="J999" i="8"/>
  <c r="I999" i="8"/>
  <c r="H999" i="8"/>
  <c r="G999" i="8"/>
  <c r="F999" i="8"/>
  <c r="M998" i="8"/>
  <c r="L998" i="8"/>
  <c r="K998" i="8"/>
  <c r="J998" i="8"/>
  <c r="I998" i="8"/>
  <c r="H998" i="8"/>
  <c r="G998" i="8"/>
  <c r="F998" i="8"/>
  <c r="M997" i="8"/>
  <c r="L997" i="8"/>
  <c r="K997" i="8"/>
  <c r="J997" i="8"/>
  <c r="I997" i="8"/>
  <c r="H997" i="8"/>
  <c r="G997" i="8"/>
  <c r="F997" i="8"/>
  <c r="M996" i="8"/>
  <c r="L996" i="8"/>
  <c r="K996" i="8"/>
  <c r="J996" i="8"/>
  <c r="I996" i="8"/>
  <c r="H996" i="8"/>
  <c r="G996" i="8"/>
  <c r="F996" i="8"/>
  <c r="M995" i="8"/>
  <c r="L995" i="8"/>
  <c r="K995" i="8"/>
  <c r="J995" i="8"/>
  <c r="I995" i="8"/>
  <c r="H995" i="8"/>
  <c r="G995" i="8"/>
  <c r="F995" i="8"/>
  <c r="M994" i="8"/>
  <c r="L994" i="8"/>
  <c r="J994" i="8"/>
  <c r="I994" i="8"/>
  <c r="G994" i="8"/>
  <c r="F994" i="8"/>
  <c r="M993" i="8"/>
  <c r="L993" i="8"/>
  <c r="K993" i="8"/>
  <c r="J993" i="8"/>
  <c r="I993" i="8"/>
  <c r="H993" i="8"/>
  <c r="G993" i="8"/>
  <c r="F993" i="8"/>
  <c r="M992" i="8"/>
  <c r="L992" i="8"/>
  <c r="K992" i="8"/>
  <c r="J992" i="8"/>
  <c r="I992" i="8"/>
  <c r="H992" i="8"/>
  <c r="G992" i="8"/>
  <c r="F992" i="8"/>
  <c r="M991" i="8"/>
  <c r="L991" i="8"/>
  <c r="K991" i="8"/>
  <c r="J991" i="8"/>
  <c r="I991" i="8"/>
  <c r="H991" i="8"/>
  <c r="G991" i="8"/>
  <c r="F991" i="8"/>
  <c r="M990" i="8"/>
  <c r="L990" i="8"/>
  <c r="K990" i="8"/>
  <c r="J990" i="8"/>
  <c r="I990" i="8"/>
  <c r="H990" i="8"/>
  <c r="G990" i="8"/>
  <c r="F990" i="8"/>
  <c r="M989" i="8"/>
  <c r="L989" i="8"/>
  <c r="K989" i="8"/>
  <c r="J989" i="8"/>
  <c r="I989" i="8"/>
  <c r="H989" i="8"/>
  <c r="G989" i="8"/>
  <c r="F989" i="8"/>
  <c r="M988" i="8"/>
  <c r="L988" i="8"/>
  <c r="K988" i="8"/>
  <c r="J988" i="8"/>
  <c r="I988" i="8"/>
  <c r="H988" i="8"/>
  <c r="G988" i="8"/>
  <c r="F988" i="8"/>
  <c r="M987" i="8"/>
  <c r="L987" i="8"/>
  <c r="K987" i="8"/>
  <c r="J987" i="8"/>
  <c r="I987" i="8"/>
  <c r="H987" i="8"/>
  <c r="G987" i="8"/>
  <c r="F987" i="8"/>
  <c r="M986" i="8"/>
  <c r="L986" i="8"/>
  <c r="K986" i="8"/>
  <c r="J986" i="8"/>
  <c r="I986" i="8"/>
  <c r="H986" i="8"/>
  <c r="G986" i="8"/>
  <c r="F986" i="8"/>
  <c r="M985" i="8"/>
  <c r="L985" i="8"/>
  <c r="K985" i="8"/>
  <c r="J985" i="8"/>
  <c r="I985" i="8"/>
  <c r="H985" i="8"/>
  <c r="G985" i="8"/>
  <c r="F985" i="8"/>
  <c r="M984" i="8"/>
  <c r="L984" i="8"/>
  <c r="K984" i="8"/>
  <c r="J984" i="8"/>
  <c r="I984" i="8"/>
  <c r="H984" i="8"/>
  <c r="G984" i="8"/>
  <c r="F984" i="8"/>
  <c r="M983" i="8"/>
  <c r="L983" i="8"/>
  <c r="K983" i="8"/>
  <c r="J983" i="8"/>
  <c r="I983" i="8"/>
  <c r="H983" i="8"/>
  <c r="G983" i="8"/>
  <c r="F983" i="8"/>
  <c r="M982" i="8"/>
  <c r="L982" i="8"/>
  <c r="K982" i="8"/>
  <c r="J982" i="8"/>
  <c r="I982" i="8"/>
  <c r="G982" i="8"/>
  <c r="M981" i="8"/>
  <c r="L981" i="8"/>
  <c r="K981" i="8"/>
  <c r="J981" i="8"/>
  <c r="I981" i="8"/>
  <c r="H981" i="8"/>
  <c r="G981" i="8"/>
  <c r="F981" i="8"/>
  <c r="M980" i="8"/>
  <c r="L980" i="8"/>
  <c r="K980" i="8"/>
  <c r="J980" i="8"/>
  <c r="I980" i="8"/>
  <c r="H980" i="8"/>
  <c r="G980" i="8"/>
  <c r="F980" i="8"/>
  <c r="M979" i="8"/>
  <c r="L979" i="8"/>
  <c r="K979" i="8"/>
  <c r="J979" i="8"/>
  <c r="I979" i="8"/>
  <c r="H979" i="8"/>
  <c r="G979" i="8"/>
  <c r="F979" i="8"/>
  <c r="M978" i="8"/>
  <c r="L978" i="8"/>
  <c r="K978" i="8"/>
  <c r="J978" i="8"/>
  <c r="I978" i="8"/>
  <c r="H978" i="8"/>
  <c r="G978" i="8"/>
  <c r="F978" i="8"/>
  <c r="M977" i="8"/>
  <c r="L977" i="8"/>
  <c r="K977" i="8"/>
  <c r="J977" i="8"/>
  <c r="I977" i="8"/>
  <c r="H977" i="8"/>
  <c r="G977" i="8"/>
  <c r="F977" i="8"/>
  <c r="M976" i="8"/>
  <c r="L976" i="8"/>
  <c r="K976" i="8"/>
  <c r="J976" i="8"/>
  <c r="I976" i="8"/>
  <c r="H976" i="8"/>
  <c r="G976" i="8"/>
  <c r="F976" i="8"/>
  <c r="M975" i="8"/>
  <c r="L975" i="8"/>
  <c r="K975" i="8"/>
  <c r="J975" i="8"/>
  <c r="I975" i="8"/>
  <c r="H975" i="8"/>
  <c r="G975" i="8"/>
  <c r="F975" i="8"/>
  <c r="M974" i="8"/>
  <c r="L974" i="8"/>
  <c r="K974" i="8"/>
  <c r="J974" i="8"/>
  <c r="I974" i="8"/>
  <c r="H974" i="8"/>
  <c r="G974" i="8"/>
  <c r="F974" i="8"/>
  <c r="M973" i="8"/>
  <c r="L973" i="8"/>
  <c r="K973" i="8"/>
  <c r="J973" i="8"/>
  <c r="I973" i="8"/>
  <c r="H973" i="8"/>
  <c r="G973" i="8"/>
  <c r="F973" i="8"/>
  <c r="M972" i="8"/>
  <c r="L972" i="8"/>
  <c r="K972" i="8"/>
  <c r="J972" i="8"/>
  <c r="I972" i="8"/>
  <c r="H972" i="8"/>
  <c r="G972" i="8"/>
  <c r="F972" i="8"/>
  <c r="M971" i="8"/>
  <c r="L971" i="8"/>
  <c r="K971" i="8"/>
  <c r="J971" i="8"/>
  <c r="I971" i="8"/>
  <c r="H971" i="8"/>
  <c r="G971" i="8"/>
  <c r="F971" i="8"/>
  <c r="M970" i="8"/>
  <c r="L970" i="8"/>
  <c r="K970" i="8"/>
  <c r="J970" i="8"/>
  <c r="I970" i="8"/>
  <c r="H970" i="8"/>
  <c r="G970" i="8"/>
  <c r="F970" i="8"/>
  <c r="M969" i="8"/>
  <c r="L969" i="8"/>
  <c r="K969" i="8"/>
  <c r="J969" i="8"/>
  <c r="I969" i="8"/>
  <c r="H969" i="8"/>
  <c r="G969" i="8"/>
  <c r="F969" i="8"/>
  <c r="M968" i="8"/>
  <c r="L968" i="8"/>
  <c r="K968" i="8"/>
  <c r="J968" i="8"/>
  <c r="I968" i="8"/>
  <c r="H968" i="8"/>
  <c r="G968" i="8"/>
  <c r="F968" i="8"/>
  <c r="M967" i="8"/>
  <c r="L967" i="8"/>
  <c r="K967" i="8"/>
  <c r="J967" i="8"/>
  <c r="I967" i="8"/>
  <c r="H967" i="8"/>
  <c r="G967" i="8"/>
  <c r="F967" i="8"/>
  <c r="M966" i="8"/>
  <c r="L966" i="8"/>
  <c r="K966" i="8"/>
  <c r="J966" i="8"/>
  <c r="I966" i="8"/>
  <c r="H966" i="8"/>
  <c r="G966" i="8"/>
  <c r="F966" i="8"/>
  <c r="M965" i="8"/>
  <c r="L965" i="8"/>
  <c r="K965" i="8"/>
  <c r="J965" i="8"/>
  <c r="I965" i="8"/>
  <c r="H965" i="8"/>
  <c r="G965" i="8"/>
  <c r="F965" i="8"/>
  <c r="M964" i="8"/>
  <c r="L964" i="8"/>
  <c r="K964" i="8"/>
  <c r="J964" i="8"/>
  <c r="I964" i="8"/>
  <c r="H964" i="8"/>
  <c r="G964" i="8"/>
  <c r="F964" i="8"/>
  <c r="M963" i="8"/>
  <c r="L963" i="8"/>
  <c r="K963" i="8"/>
  <c r="J963" i="8"/>
  <c r="I963" i="8"/>
  <c r="H963" i="8"/>
  <c r="G963" i="8"/>
  <c r="F963" i="8"/>
  <c r="M962" i="8"/>
  <c r="L962" i="8"/>
  <c r="K962" i="8"/>
  <c r="J962" i="8"/>
  <c r="I962" i="8"/>
  <c r="H962" i="8"/>
  <c r="M961" i="8"/>
  <c r="L961" i="8"/>
  <c r="K961" i="8"/>
  <c r="J961" i="8"/>
  <c r="I961" i="8"/>
  <c r="H961" i="8"/>
  <c r="G961" i="8"/>
  <c r="F961" i="8"/>
  <c r="M960" i="8"/>
  <c r="L960" i="8"/>
  <c r="K960" i="8"/>
  <c r="J960" i="8"/>
  <c r="I960" i="8"/>
  <c r="H960" i="8"/>
  <c r="G960" i="8"/>
  <c r="F960" i="8"/>
  <c r="M959" i="8"/>
  <c r="L959" i="8"/>
  <c r="K959" i="8"/>
  <c r="J959" i="8"/>
  <c r="I959" i="8"/>
  <c r="H959" i="8"/>
  <c r="G959" i="8"/>
  <c r="F959" i="8"/>
  <c r="M958" i="8"/>
  <c r="L958" i="8"/>
  <c r="K958" i="8"/>
  <c r="J958" i="8"/>
  <c r="I958" i="8"/>
  <c r="H958" i="8"/>
  <c r="G958" i="8"/>
  <c r="F958" i="8"/>
  <c r="M957" i="8"/>
  <c r="L957" i="8"/>
  <c r="K957" i="8"/>
  <c r="J957" i="8"/>
  <c r="I957" i="8"/>
  <c r="H957" i="8"/>
  <c r="G957" i="8"/>
  <c r="F957" i="8"/>
  <c r="M956" i="8"/>
  <c r="L956" i="8"/>
  <c r="K956" i="8"/>
  <c r="J956" i="8"/>
  <c r="I956" i="8"/>
  <c r="H956" i="8"/>
  <c r="G956" i="8"/>
  <c r="F956" i="8"/>
  <c r="M955" i="8"/>
  <c r="L955" i="8"/>
  <c r="K955" i="8"/>
  <c r="J955" i="8"/>
  <c r="I955" i="8"/>
  <c r="H955" i="8"/>
  <c r="G955" i="8"/>
  <c r="F955" i="8"/>
  <c r="M954" i="8"/>
  <c r="L954" i="8"/>
  <c r="K954" i="8"/>
  <c r="J954" i="8"/>
  <c r="I954" i="8"/>
  <c r="H954" i="8"/>
  <c r="G954" i="8"/>
  <c r="F954" i="8"/>
  <c r="M953" i="8"/>
  <c r="K953" i="8"/>
  <c r="I953" i="8"/>
  <c r="G953" i="8"/>
  <c r="F953" i="8"/>
  <c r="M952" i="8"/>
  <c r="L952" i="8"/>
  <c r="K952" i="8"/>
  <c r="J952" i="8"/>
  <c r="I952" i="8"/>
  <c r="H952" i="8"/>
  <c r="G952" i="8"/>
  <c r="F952" i="8"/>
  <c r="M951" i="8"/>
  <c r="L951" i="8"/>
  <c r="K951" i="8"/>
  <c r="J951" i="8"/>
  <c r="I951" i="8"/>
  <c r="G951" i="8"/>
  <c r="M950" i="8"/>
  <c r="L950" i="8"/>
  <c r="K950" i="8"/>
  <c r="I950" i="8"/>
  <c r="G950" i="8"/>
  <c r="M949" i="8"/>
  <c r="L949" i="8"/>
  <c r="K949" i="8"/>
  <c r="J949" i="8"/>
  <c r="I949" i="8"/>
  <c r="H949" i="8"/>
  <c r="G949" i="8"/>
  <c r="F949" i="8"/>
  <c r="M948" i="8"/>
  <c r="L948" i="8"/>
  <c r="K948" i="8"/>
  <c r="J948" i="8"/>
  <c r="I948" i="8"/>
  <c r="H948" i="8"/>
  <c r="G948" i="8"/>
  <c r="F948" i="8"/>
  <c r="M947" i="8"/>
  <c r="L947" i="8"/>
  <c r="K947" i="8"/>
  <c r="J947" i="8"/>
  <c r="I947" i="8"/>
  <c r="H947" i="8"/>
  <c r="G947" i="8"/>
  <c r="F947" i="8"/>
  <c r="M946" i="8"/>
  <c r="L946" i="8"/>
  <c r="K946" i="8"/>
  <c r="J946" i="8"/>
  <c r="I946" i="8"/>
  <c r="H946" i="8"/>
  <c r="G946" i="8"/>
  <c r="F946" i="8"/>
  <c r="M945" i="8"/>
  <c r="L945" i="8"/>
  <c r="K945" i="8"/>
  <c r="J945" i="8"/>
  <c r="I945" i="8"/>
  <c r="H945" i="8"/>
  <c r="G945" i="8"/>
  <c r="F945" i="8"/>
  <c r="M944" i="8"/>
  <c r="L944" i="8"/>
  <c r="I944" i="8"/>
  <c r="H944" i="8"/>
  <c r="G944" i="8"/>
  <c r="F944" i="8"/>
  <c r="M943" i="8"/>
  <c r="L943" i="8"/>
  <c r="K943" i="8"/>
  <c r="J943" i="8"/>
  <c r="I943" i="8"/>
  <c r="H943" i="8"/>
  <c r="G943" i="8"/>
  <c r="F943" i="8"/>
  <c r="M942" i="8"/>
  <c r="L942" i="8"/>
  <c r="K942" i="8"/>
  <c r="J942" i="8"/>
  <c r="I942" i="8"/>
  <c r="H942" i="8"/>
  <c r="G942" i="8"/>
  <c r="F942" i="8"/>
  <c r="M941" i="8"/>
  <c r="L941" i="8"/>
  <c r="K941" i="8"/>
  <c r="J941" i="8"/>
  <c r="I941" i="8"/>
  <c r="H941" i="8"/>
  <c r="G941" i="8"/>
  <c r="F941" i="8"/>
  <c r="M940" i="8"/>
  <c r="L940" i="8"/>
  <c r="K940" i="8"/>
  <c r="J940" i="8"/>
  <c r="I940" i="8"/>
  <c r="H940" i="8"/>
  <c r="G940" i="8"/>
  <c r="F940" i="8"/>
  <c r="M939" i="8"/>
  <c r="L939" i="8"/>
  <c r="K939" i="8"/>
  <c r="J939" i="8"/>
  <c r="I939" i="8"/>
  <c r="H939" i="8"/>
  <c r="G939" i="8"/>
  <c r="F939" i="8"/>
  <c r="M938" i="8"/>
  <c r="L938" i="8"/>
  <c r="J938" i="8"/>
  <c r="I938" i="8"/>
  <c r="G938" i="8"/>
  <c r="F938" i="8"/>
  <c r="M937" i="8"/>
  <c r="L937" i="8"/>
  <c r="J937" i="8"/>
  <c r="I937" i="8"/>
  <c r="G937" i="8"/>
  <c r="F937" i="8"/>
  <c r="M936" i="8"/>
  <c r="L936" i="8"/>
  <c r="J936" i="8"/>
  <c r="I936" i="8"/>
  <c r="H936" i="8"/>
  <c r="G936" i="8"/>
  <c r="M935" i="8"/>
  <c r="L935" i="8"/>
  <c r="K935" i="8"/>
  <c r="J935" i="8"/>
  <c r="I935" i="8"/>
  <c r="H935" i="8"/>
  <c r="G935" i="8"/>
  <c r="F935" i="8"/>
  <c r="M934" i="8"/>
  <c r="L934" i="8"/>
  <c r="K934" i="8"/>
  <c r="J934" i="8"/>
  <c r="I934" i="8"/>
  <c r="H934" i="8"/>
  <c r="G934" i="8"/>
  <c r="F934" i="8"/>
  <c r="M933" i="8"/>
  <c r="L933" i="8"/>
  <c r="K933" i="8"/>
  <c r="J933" i="8"/>
  <c r="I933" i="8"/>
  <c r="H933" i="8"/>
  <c r="G933" i="8"/>
  <c r="F933" i="8"/>
  <c r="M932" i="8"/>
  <c r="L932" i="8"/>
  <c r="K932" i="8"/>
  <c r="J932" i="8"/>
  <c r="I932" i="8"/>
  <c r="H932" i="8"/>
  <c r="G932" i="8"/>
  <c r="F932" i="8"/>
  <c r="M931" i="8"/>
  <c r="L931" i="8"/>
  <c r="K931" i="8"/>
  <c r="J931" i="8"/>
  <c r="I931" i="8"/>
  <c r="H931" i="8"/>
  <c r="G931" i="8"/>
  <c r="F931" i="8"/>
  <c r="M930" i="8"/>
  <c r="L930" i="8"/>
  <c r="J930" i="8"/>
  <c r="I930" i="8"/>
  <c r="H930" i="8"/>
  <c r="G930" i="8"/>
  <c r="M929" i="8"/>
  <c r="L929" i="8"/>
  <c r="K929" i="8"/>
  <c r="J929" i="8"/>
  <c r="I929" i="8"/>
  <c r="H929" i="8"/>
  <c r="G929" i="8"/>
  <c r="F929" i="8"/>
  <c r="M928" i="8"/>
  <c r="L928" i="8"/>
  <c r="K928" i="8"/>
  <c r="J928" i="8"/>
  <c r="I928" i="8"/>
  <c r="H928" i="8"/>
  <c r="G928" i="8"/>
  <c r="F928" i="8"/>
  <c r="M927" i="8"/>
  <c r="L927" i="8"/>
  <c r="K927" i="8"/>
  <c r="J927" i="8"/>
  <c r="I927" i="8"/>
  <c r="H927" i="8"/>
  <c r="G927" i="8"/>
  <c r="F927" i="8"/>
  <c r="M926" i="8"/>
  <c r="L926" i="8"/>
  <c r="K926" i="8"/>
  <c r="J926" i="8"/>
  <c r="I926" i="8"/>
  <c r="H926" i="8"/>
  <c r="G926" i="8"/>
  <c r="F926" i="8"/>
  <c r="M925" i="8"/>
  <c r="L925" i="8"/>
  <c r="J925" i="8"/>
  <c r="I925" i="8"/>
  <c r="H925" i="8"/>
  <c r="G925" i="8"/>
  <c r="M924" i="8"/>
  <c r="L924" i="8"/>
  <c r="K924" i="8"/>
  <c r="J924" i="8"/>
  <c r="I924" i="8"/>
  <c r="H924" i="8"/>
  <c r="G924" i="8"/>
  <c r="F924" i="8"/>
  <c r="M923" i="8"/>
  <c r="L923" i="8"/>
  <c r="K923" i="8"/>
  <c r="J923" i="8"/>
  <c r="I923" i="8"/>
  <c r="H923" i="8"/>
  <c r="G923" i="8"/>
  <c r="F923" i="8"/>
  <c r="M922" i="8"/>
  <c r="L922" i="8"/>
  <c r="K922" i="8"/>
  <c r="J922" i="8"/>
  <c r="I922" i="8"/>
  <c r="H922" i="8"/>
  <c r="G922" i="8"/>
  <c r="F922" i="8"/>
  <c r="M921" i="8"/>
  <c r="L921" i="8"/>
  <c r="K921" i="8"/>
  <c r="J921" i="8"/>
  <c r="I921" i="8"/>
  <c r="H921" i="8"/>
  <c r="G921" i="8"/>
  <c r="F921" i="8"/>
  <c r="M920" i="8"/>
  <c r="L920" i="8"/>
  <c r="K920" i="8"/>
  <c r="J920" i="8"/>
  <c r="I920" i="8"/>
  <c r="H920" i="8"/>
  <c r="G920" i="8"/>
  <c r="F920" i="8"/>
  <c r="M919" i="8"/>
  <c r="L919" i="8"/>
  <c r="K919" i="8"/>
  <c r="J919" i="8"/>
  <c r="I919" i="8"/>
  <c r="H919" i="8"/>
  <c r="G919" i="8"/>
  <c r="F919" i="8"/>
  <c r="M918" i="8"/>
  <c r="L918" i="8"/>
  <c r="K918" i="8"/>
  <c r="J918" i="8"/>
  <c r="I918" i="8"/>
  <c r="H918" i="8"/>
  <c r="G918" i="8"/>
  <c r="F918" i="8"/>
  <c r="M917" i="8"/>
  <c r="L917" i="8"/>
  <c r="K917" i="8"/>
  <c r="J917" i="8"/>
  <c r="I917" i="8"/>
  <c r="H917" i="8"/>
  <c r="G917" i="8"/>
  <c r="F917" i="8"/>
  <c r="M916" i="8"/>
  <c r="L916" i="8"/>
  <c r="K916" i="8"/>
  <c r="J916" i="8"/>
  <c r="I916" i="8"/>
  <c r="H916" i="8"/>
  <c r="G916" i="8"/>
  <c r="F916" i="8"/>
  <c r="M915" i="8"/>
  <c r="L915" i="8"/>
  <c r="K915" i="8"/>
  <c r="J915" i="8"/>
  <c r="I915" i="8"/>
  <c r="G915" i="8"/>
  <c r="M914" i="8"/>
  <c r="L914" i="8"/>
  <c r="K914" i="8"/>
  <c r="J914" i="8"/>
  <c r="I914" i="8"/>
  <c r="H914" i="8"/>
  <c r="G914" i="8"/>
  <c r="F914" i="8"/>
  <c r="M913" i="8"/>
  <c r="L913" i="8"/>
  <c r="K913" i="8"/>
  <c r="J913" i="8"/>
  <c r="I913" i="8"/>
  <c r="H913" i="8"/>
  <c r="G913" i="8"/>
  <c r="F913" i="8"/>
  <c r="M912" i="8"/>
  <c r="L912" i="8"/>
  <c r="K912" i="8"/>
  <c r="J912" i="8"/>
  <c r="I912" i="8"/>
  <c r="H912" i="8"/>
  <c r="G912" i="8"/>
  <c r="F912" i="8"/>
  <c r="M911" i="8"/>
  <c r="L911" i="8"/>
  <c r="K911" i="8"/>
  <c r="J911" i="8"/>
  <c r="I911" i="8"/>
  <c r="H911" i="8"/>
  <c r="G911" i="8"/>
  <c r="F911" i="8"/>
  <c r="M910" i="8"/>
  <c r="L910" i="8"/>
  <c r="K910" i="8"/>
  <c r="J910" i="8"/>
  <c r="I910" i="8"/>
  <c r="H910" i="8"/>
  <c r="G910" i="8"/>
  <c r="F910" i="8"/>
  <c r="M909" i="8"/>
  <c r="L909" i="8"/>
  <c r="J909" i="8"/>
  <c r="I909" i="8"/>
  <c r="G909" i="8"/>
  <c r="F909" i="8"/>
  <c r="M908" i="8"/>
  <c r="L908" i="8"/>
  <c r="K908" i="8"/>
  <c r="J908" i="8"/>
  <c r="I908" i="8"/>
  <c r="H908" i="8"/>
  <c r="G908" i="8"/>
  <c r="F908" i="8"/>
  <c r="M907" i="8"/>
  <c r="L907" i="8"/>
  <c r="K907" i="8"/>
  <c r="J907" i="8"/>
  <c r="I907" i="8"/>
  <c r="H907" i="8"/>
  <c r="G907" i="8"/>
  <c r="F907" i="8"/>
  <c r="M906" i="8"/>
  <c r="L906" i="8"/>
  <c r="K906" i="8"/>
  <c r="J906" i="8"/>
  <c r="I906" i="8"/>
  <c r="H906" i="8"/>
  <c r="G906" i="8"/>
  <c r="F906" i="8"/>
  <c r="M905" i="8"/>
  <c r="L905" i="8"/>
  <c r="K905" i="8"/>
  <c r="J905" i="8"/>
  <c r="I905" i="8"/>
  <c r="H905" i="8"/>
  <c r="G905" i="8"/>
  <c r="F905" i="8"/>
  <c r="M904" i="8"/>
  <c r="L904" i="8"/>
  <c r="K904" i="8"/>
  <c r="J904" i="8"/>
  <c r="I904" i="8"/>
  <c r="H904" i="8"/>
  <c r="G904" i="8"/>
  <c r="F904" i="8"/>
  <c r="M903" i="8"/>
  <c r="L903" i="8"/>
  <c r="K903" i="8"/>
  <c r="J903" i="8"/>
  <c r="I903" i="8"/>
  <c r="H903" i="8"/>
  <c r="G903" i="8"/>
  <c r="F903" i="8"/>
  <c r="M902" i="8"/>
  <c r="L902" i="8"/>
  <c r="K902" i="8"/>
  <c r="J902" i="8"/>
  <c r="I902" i="8"/>
  <c r="H902" i="8"/>
  <c r="G902" i="8"/>
  <c r="F902" i="8"/>
  <c r="M901" i="8"/>
  <c r="L901" i="8"/>
  <c r="K901" i="8"/>
  <c r="J901" i="8"/>
  <c r="I901" i="8"/>
  <c r="H901" i="8"/>
  <c r="G901" i="8"/>
  <c r="F901" i="8"/>
  <c r="M900" i="8"/>
  <c r="L900" i="8"/>
  <c r="K900" i="8"/>
  <c r="J900" i="8"/>
  <c r="I900" i="8"/>
  <c r="G900" i="8"/>
  <c r="M899" i="8"/>
  <c r="L899" i="8"/>
  <c r="K899" i="8"/>
  <c r="J899" i="8"/>
  <c r="I899" i="8"/>
  <c r="H899" i="8"/>
  <c r="G899" i="8"/>
  <c r="F899" i="8"/>
  <c r="M898" i="8"/>
  <c r="L898" i="8"/>
  <c r="K898" i="8"/>
  <c r="J898" i="8"/>
  <c r="I898" i="8"/>
  <c r="H898" i="8"/>
  <c r="G898" i="8"/>
  <c r="F898" i="8"/>
  <c r="M897" i="8"/>
  <c r="L897" i="8"/>
  <c r="K897" i="8"/>
  <c r="J897" i="8"/>
  <c r="I897" i="8"/>
  <c r="H897" i="8"/>
  <c r="G897" i="8"/>
  <c r="F897" i="8"/>
  <c r="M896" i="8"/>
  <c r="L896" i="8"/>
  <c r="K896" i="8"/>
  <c r="J896" i="8"/>
  <c r="I896" i="8"/>
  <c r="H896" i="8"/>
  <c r="G896" i="8"/>
  <c r="F896" i="8"/>
  <c r="M895" i="8"/>
  <c r="L895" i="8"/>
  <c r="K895" i="8"/>
  <c r="J895" i="8"/>
  <c r="I895" i="8"/>
  <c r="H895" i="8"/>
  <c r="G895" i="8"/>
  <c r="F895" i="8"/>
  <c r="M894" i="8"/>
  <c r="L894" i="8"/>
  <c r="J894" i="8"/>
  <c r="I894" i="8"/>
  <c r="H894" i="8"/>
  <c r="G894" i="8"/>
  <c r="M893" i="8"/>
  <c r="L893" i="8"/>
  <c r="K893" i="8"/>
  <c r="J893" i="8"/>
  <c r="I893" i="8"/>
  <c r="H893" i="8"/>
  <c r="G893" i="8"/>
  <c r="F893" i="8"/>
  <c r="M892" i="8"/>
  <c r="L892" i="8"/>
  <c r="J892" i="8"/>
  <c r="I892" i="8"/>
  <c r="G892" i="8"/>
  <c r="F892" i="8"/>
  <c r="M891" i="8"/>
  <c r="L891" i="8"/>
  <c r="K891" i="8"/>
  <c r="J891" i="8"/>
  <c r="I891" i="8"/>
  <c r="H891" i="8"/>
  <c r="G891" i="8"/>
  <c r="F891" i="8"/>
  <c r="M890" i="8"/>
  <c r="L890" i="8"/>
  <c r="J890" i="8"/>
  <c r="I890" i="8"/>
  <c r="H890" i="8"/>
  <c r="G890" i="8"/>
  <c r="M889" i="8"/>
  <c r="L889" i="8"/>
  <c r="J889" i="8"/>
  <c r="I889" i="8"/>
  <c r="H889" i="8"/>
  <c r="G889" i="8"/>
  <c r="M888" i="8"/>
  <c r="L888" i="8"/>
  <c r="K888" i="8"/>
  <c r="J888" i="8"/>
  <c r="I888" i="8"/>
  <c r="H888" i="8"/>
  <c r="G888" i="8"/>
  <c r="F888" i="8"/>
  <c r="M887" i="8"/>
  <c r="L887" i="8"/>
  <c r="K887" i="8"/>
  <c r="J887" i="8"/>
  <c r="I887" i="8"/>
  <c r="H887" i="8"/>
  <c r="G887" i="8"/>
  <c r="F887" i="8"/>
  <c r="M886" i="8"/>
  <c r="L886" i="8"/>
  <c r="K886" i="8"/>
  <c r="J886" i="8"/>
  <c r="I886" i="8"/>
  <c r="H886" i="8"/>
  <c r="G886" i="8"/>
  <c r="F886" i="8"/>
  <c r="M885" i="8"/>
  <c r="L885" i="8"/>
  <c r="K885" i="8"/>
  <c r="J885" i="8"/>
  <c r="I885" i="8"/>
  <c r="H885" i="8"/>
  <c r="G885" i="8"/>
  <c r="F885" i="8"/>
  <c r="M884" i="8"/>
  <c r="L884" i="8"/>
  <c r="J884" i="8"/>
  <c r="I884" i="8"/>
  <c r="G884" i="8"/>
  <c r="F884" i="8"/>
  <c r="M883" i="8"/>
  <c r="L883" i="8"/>
  <c r="K883" i="8"/>
  <c r="J883" i="8"/>
  <c r="I883" i="8"/>
  <c r="H883" i="8"/>
  <c r="G883" i="8"/>
  <c r="F883" i="8"/>
  <c r="M882" i="8"/>
  <c r="L882" i="8"/>
  <c r="K882" i="8"/>
  <c r="J882" i="8"/>
  <c r="I882" i="8"/>
  <c r="H882" i="8"/>
  <c r="G882" i="8"/>
  <c r="F882" i="8"/>
  <c r="M881" i="8"/>
  <c r="L881" i="8"/>
  <c r="K881" i="8"/>
  <c r="J881" i="8"/>
  <c r="I881" i="8"/>
  <c r="H881" i="8"/>
  <c r="G881" i="8"/>
  <c r="F881" i="8"/>
  <c r="M880" i="8"/>
  <c r="L880" i="8"/>
  <c r="J880" i="8"/>
  <c r="I880" i="8"/>
  <c r="G880" i="8"/>
  <c r="M879" i="8"/>
  <c r="L879" i="8"/>
  <c r="K879" i="8"/>
  <c r="J879" i="8"/>
  <c r="I879" i="8"/>
  <c r="H879" i="8"/>
  <c r="G879" i="8"/>
  <c r="F879" i="8"/>
  <c r="M878" i="8"/>
  <c r="L878" i="8"/>
  <c r="K878" i="8"/>
  <c r="J878" i="8"/>
  <c r="I878" i="8"/>
  <c r="H878" i="8"/>
  <c r="G878" i="8"/>
  <c r="F878" i="8"/>
  <c r="M877" i="8"/>
  <c r="L877" i="8"/>
  <c r="K877" i="8"/>
  <c r="J877" i="8"/>
  <c r="I877" i="8"/>
  <c r="G877" i="8"/>
  <c r="M876" i="8"/>
  <c r="L876" i="8"/>
  <c r="K876" i="8"/>
  <c r="J876" i="8"/>
  <c r="I876" i="8"/>
  <c r="H876" i="8"/>
  <c r="G876" i="8"/>
  <c r="F876" i="8"/>
  <c r="M875" i="8"/>
  <c r="L875" i="8"/>
  <c r="K875" i="8"/>
  <c r="J875" i="8"/>
  <c r="I875" i="8"/>
  <c r="H875" i="8"/>
  <c r="G875" i="8"/>
  <c r="F875" i="8"/>
  <c r="M874" i="8"/>
  <c r="L874" i="8"/>
  <c r="K874" i="8"/>
  <c r="J874" i="8"/>
  <c r="I874" i="8"/>
  <c r="H874" i="8"/>
  <c r="G874" i="8"/>
  <c r="F874" i="8"/>
  <c r="M873" i="8"/>
  <c r="L873" i="8"/>
  <c r="K873" i="8"/>
  <c r="J873" i="8"/>
  <c r="I873" i="8"/>
  <c r="H873" i="8"/>
  <c r="G873" i="8"/>
  <c r="F873" i="8"/>
  <c r="M872" i="8"/>
  <c r="L872" i="8"/>
  <c r="K872" i="8"/>
  <c r="J872" i="8"/>
  <c r="I872" i="8"/>
  <c r="H872" i="8"/>
  <c r="G872" i="8"/>
  <c r="F872" i="8"/>
  <c r="M871" i="8"/>
  <c r="L871" i="8"/>
  <c r="K871" i="8"/>
  <c r="J871" i="8"/>
  <c r="I871" i="8"/>
  <c r="H871" i="8"/>
  <c r="G871" i="8"/>
  <c r="F871" i="8"/>
  <c r="M870" i="8"/>
  <c r="L870" i="8"/>
  <c r="K870" i="8"/>
  <c r="J870" i="8"/>
  <c r="I870" i="8"/>
  <c r="H870" i="8"/>
  <c r="G870" i="8"/>
  <c r="F870" i="8"/>
  <c r="M869" i="8"/>
  <c r="L869" i="8"/>
  <c r="K869" i="8"/>
  <c r="J869" i="8"/>
  <c r="I869" i="8"/>
  <c r="H869" i="8"/>
  <c r="G869" i="8"/>
  <c r="F869" i="8"/>
  <c r="M868" i="8"/>
  <c r="L868" i="8"/>
  <c r="K868" i="8"/>
  <c r="J868" i="8"/>
  <c r="I868" i="8"/>
  <c r="H868" i="8"/>
  <c r="G868" i="8"/>
  <c r="F868" i="8"/>
  <c r="M867" i="8"/>
  <c r="L867" i="8"/>
  <c r="K867" i="8"/>
  <c r="J867" i="8"/>
  <c r="I867" i="8"/>
  <c r="H867" i="8"/>
  <c r="G867" i="8"/>
  <c r="F867" i="8"/>
  <c r="M866" i="8"/>
  <c r="L866" i="8"/>
  <c r="K866" i="8"/>
  <c r="J866" i="8"/>
  <c r="I866" i="8"/>
  <c r="H866" i="8"/>
  <c r="G866" i="8"/>
  <c r="F866" i="8"/>
  <c r="M865" i="8"/>
  <c r="L865" i="8"/>
  <c r="K865" i="8"/>
  <c r="J865" i="8"/>
  <c r="I865" i="8"/>
  <c r="H865" i="8"/>
  <c r="G865" i="8"/>
  <c r="F865" i="8"/>
  <c r="M864" i="8"/>
  <c r="L864" i="8"/>
  <c r="J864" i="8"/>
  <c r="I864" i="8"/>
  <c r="G864" i="8"/>
  <c r="F864" i="8"/>
  <c r="M863" i="8"/>
  <c r="L863" i="8"/>
  <c r="K863" i="8"/>
  <c r="J863" i="8"/>
  <c r="I863" i="8"/>
  <c r="H863" i="8"/>
  <c r="G863" i="8"/>
  <c r="F863" i="8"/>
  <c r="M862" i="8"/>
  <c r="L862" i="8"/>
  <c r="K862" i="8"/>
  <c r="J862" i="8"/>
  <c r="I862" i="8"/>
  <c r="H862" i="8"/>
  <c r="G862" i="8"/>
  <c r="F862" i="8"/>
  <c r="M861" i="8"/>
  <c r="L861" i="8"/>
  <c r="K861" i="8"/>
  <c r="J861" i="8"/>
  <c r="I861" i="8"/>
  <c r="H861" i="8"/>
  <c r="G861" i="8"/>
  <c r="F861" i="8"/>
  <c r="M860" i="8"/>
  <c r="L860" i="8"/>
  <c r="K860" i="8"/>
  <c r="J860" i="8"/>
  <c r="I860" i="8"/>
  <c r="H860" i="8"/>
  <c r="G860" i="8"/>
  <c r="F860" i="8"/>
  <c r="M859" i="8"/>
  <c r="L859" i="8"/>
  <c r="K859" i="8"/>
  <c r="J859" i="8"/>
  <c r="I859" i="8"/>
  <c r="H859" i="8"/>
  <c r="G859" i="8"/>
  <c r="F859" i="8"/>
  <c r="M858" i="8"/>
  <c r="L858" i="8"/>
  <c r="J858" i="8"/>
  <c r="I858" i="8"/>
  <c r="H858" i="8"/>
  <c r="G858" i="8"/>
  <c r="M857" i="8"/>
  <c r="L857" i="8"/>
  <c r="K857" i="8"/>
  <c r="J857" i="8"/>
  <c r="I857" i="8"/>
  <c r="H857" i="8"/>
  <c r="G857" i="8"/>
  <c r="F857" i="8"/>
  <c r="M856" i="8"/>
  <c r="L856" i="8"/>
  <c r="K856" i="8"/>
  <c r="J856" i="8"/>
  <c r="I856" i="8"/>
  <c r="H856" i="8"/>
  <c r="G856" i="8"/>
  <c r="F856" i="8"/>
  <c r="M855" i="8"/>
  <c r="L855" i="8"/>
  <c r="K855" i="8"/>
  <c r="J855" i="8"/>
  <c r="I855" i="8"/>
  <c r="H855" i="8"/>
  <c r="G855" i="8"/>
  <c r="F855" i="8"/>
  <c r="M854" i="8"/>
  <c r="L854" i="8"/>
  <c r="K854" i="8"/>
  <c r="J854" i="8"/>
  <c r="I854" i="8"/>
  <c r="H854" i="8"/>
  <c r="G854" i="8"/>
  <c r="F854" i="8"/>
  <c r="M853" i="8"/>
  <c r="L853" i="8"/>
  <c r="K853" i="8"/>
  <c r="J853" i="8"/>
  <c r="I853" i="8"/>
  <c r="G853" i="8"/>
  <c r="M852" i="8"/>
  <c r="L852" i="8"/>
  <c r="K852" i="8"/>
  <c r="J852" i="8"/>
  <c r="I852" i="8"/>
  <c r="H852" i="8"/>
  <c r="G852" i="8"/>
  <c r="F852" i="8"/>
  <c r="M851" i="8"/>
  <c r="L851" i="8"/>
  <c r="K851" i="8"/>
  <c r="J851" i="8"/>
  <c r="I851" i="8"/>
  <c r="H851" i="8"/>
  <c r="G851" i="8"/>
  <c r="F851" i="8"/>
  <c r="M850" i="8"/>
  <c r="L850" i="8"/>
  <c r="K850" i="8"/>
  <c r="J850" i="8"/>
  <c r="I850" i="8"/>
  <c r="H850" i="8"/>
  <c r="G850" i="8"/>
  <c r="F850" i="8"/>
  <c r="M849" i="8"/>
  <c r="L849" i="8"/>
  <c r="K849" i="8"/>
  <c r="J849" i="8"/>
  <c r="I849" i="8"/>
  <c r="H849" i="8"/>
  <c r="G849" i="8"/>
  <c r="F849" i="8"/>
  <c r="M848" i="8"/>
  <c r="L848" i="8"/>
  <c r="K848" i="8"/>
  <c r="J848" i="8"/>
  <c r="I848" i="8"/>
  <c r="H848" i="8"/>
  <c r="G848" i="8"/>
  <c r="F848" i="8"/>
  <c r="M847" i="8"/>
  <c r="L847" i="8"/>
  <c r="K847" i="8"/>
  <c r="J847" i="8"/>
  <c r="I847" i="8"/>
  <c r="H847" i="8"/>
  <c r="G847" i="8"/>
  <c r="F847" i="8"/>
  <c r="M846" i="8"/>
  <c r="L846" i="8"/>
  <c r="K846" i="8"/>
  <c r="J846" i="8"/>
  <c r="I846" i="8"/>
  <c r="H846" i="8"/>
  <c r="G846" i="8"/>
  <c r="F846" i="8"/>
  <c r="M845" i="8"/>
  <c r="L845" i="8"/>
  <c r="K845" i="8"/>
  <c r="J845" i="8"/>
  <c r="I845" i="8"/>
  <c r="H845" i="8"/>
  <c r="G845" i="8"/>
  <c r="F845" i="8"/>
  <c r="M844" i="8"/>
  <c r="L844" i="8"/>
  <c r="K844" i="8"/>
  <c r="J844" i="8"/>
  <c r="I844" i="8"/>
  <c r="H844" i="8"/>
  <c r="G844" i="8"/>
  <c r="F844" i="8"/>
  <c r="M843" i="8"/>
  <c r="L843" i="8"/>
  <c r="K843" i="8"/>
  <c r="J843" i="8"/>
  <c r="I843" i="8"/>
  <c r="H843" i="8"/>
  <c r="G843" i="8"/>
  <c r="F843" i="8"/>
  <c r="M842" i="8"/>
  <c r="L842" i="8"/>
  <c r="K842" i="8"/>
  <c r="J842" i="8"/>
  <c r="I842" i="8"/>
  <c r="H842" i="8"/>
  <c r="G842" i="8"/>
  <c r="F842" i="8"/>
  <c r="M841" i="8"/>
  <c r="L841" i="8"/>
  <c r="K841" i="8"/>
  <c r="J841" i="8"/>
  <c r="I841" i="8"/>
  <c r="H841" i="8"/>
  <c r="G841" i="8"/>
  <c r="F841" i="8"/>
  <c r="M840" i="8"/>
  <c r="L840" i="8"/>
  <c r="J840" i="8"/>
  <c r="I840" i="8"/>
  <c r="G840" i="8"/>
  <c r="F840" i="8"/>
  <c r="M839" i="8"/>
  <c r="L839" i="8"/>
  <c r="K839" i="8"/>
  <c r="J839" i="8"/>
  <c r="I839" i="8"/>
  <c r="H839" i="8"/>
  <c r="G839" i="8"/>
  <c r="F839" i="8"/>
  <c r="M838" i="8"/>
  <c r="L838" i="8"/>
  <c r="J838" i="8"/>
  <c r="I838" i="8"/>
  <c r="H838" i="8"/>
  <c r="G838" i="8"/>
  <c r="M837" i="8"/>
  <c r="L837" i="8"/>
  <c r="K837" i="8"/>
  <c r="I837" i="8"/>
  <c r="G837" i="8"/>
  <c r="M836" i="8"/>
  <c r="L836" i="8"/>
  <c r="K836" i="8"/>
  <c r="J836" i="8"/>
  <c r="I836" i="8"/>
  <c r="H836" i="8"/>
  <c r="G836" i="8"/>
  <c r="F836" i="8"/>
  <c r="M835" i="8"/>
  <c r="L835" i="8"/>
  <c r="K835" i="8"/>
  <c r="J835" i="8"/>
  <c r="I835" i="8"/>
  <c r="H835" i="8"/>
  <c r="G835" i="8"/>
  <c r="F835" i="8"/>
  <c r="M834" i="8"/>
  <c r="L834" i="8"/>
  <c r="K834" i="8"/>
  <c r="J834" i="8"/>
  <c r="I834" i="8"/>
  <c r="H834" i="8"/>
  <c r="G834" i="8"/>
  <c r="F834" i="8"/>
  <c r="M833" i="8"/>
  <c r="L833" i="8"/>
  <c r="K833" i="8"/>
  <c r="J833" i="8"/>
  <c r="I833" i="8"/>
  <c r="H833" i="8"/>
  <c r="G833" i="8"/>
  <c r="F833" i="8"/>
  <c r="M832" i="8"/>
  <c r="L832" i="8"/>
  <c r="K832" i="8"/>
  <c r="J832" i="8"/>
  <c r="I832" i="8"/>
  <c r="H832" i="8"/>
  <c r="G832" i="8"/>
  <c r="F832" i="8"/>
  <c r="M831" i="8"/>
  <c r="L831" i="8"/>
  <c r="K831" i="8"/>
  <c r="J831" i="8"/>
  <c r="I831" i="8"/>
  <c r="H831" i="8"/>
  <c r="G831" i="8"/>
  <c r="F831" i="8"/>
  <c r="M830" i="8"/>
  <c r="L830" i="8"/>
  <c r="K830" i="8"/>
  <c r="J830" i="8"/>
  <c r="I830" i="8"/>
  <c r="H830" i="8"/>
  <c r="G830" i="8"/>
  <c r="F830" i="8"/>
  <c r="M829" i="8"/>
  <c r="L829" i="8"/>
  <c r="K829" i="8"/>
  <c r="J829" i="8"/>
  <c r="I829" i="8"/>
  <c r="H829" i="8"/>
  <c r="G829" i="8"/>
  <c r="F829" i="8"/>
  <c r="M828" i="8"/>
  <c r="L828" i="8"/>
  <c r="K828" i="8"/>
  <c r="J828" i="8"/>
  <c r="I828" i="8"/>
  <c r="H828" i="8"/>
  <c r="G828" i="8"/>
  <c r="F828" i="8"/>
  <c r="M827" i="8"/>
  <c r="L827" i="8"/>
  <c r="K827" i="8"/>
  <c r="J827" i="8"/>
  <c r="I827" i="8"/>
  <c r="H827" i="8"/>
  <c r="G827" i="8"/>
  <c r="F827" i="8"/>
  <c r="M826" i="8"/>
  <c r="L826" i="8"/>
  <c r="K826" i="8"/>
  <c r="J826" i="8"/>
  <c r="I826" i="8"/>
  <c r="H826" i="8"/>
  <c r="G826" i="8"/>
  <c r="F826" i="8"/>
  <c r="M825" i="8"/>
  <c r="L825" i="8"/>
  <c r="K825" i="8"/>
  <c r="J825" i="8"/>
  <c r="I825" i="8"/>
  <c r="H825" i="8"/>
  <c r="G825" i="8"/>
  <c r="F825" i="8"/>
  <c r="M824" i="8"/>
  <c r="L824" i="8"/>
  <c r="K824" i="8"/>
  <c r="J824" i="8"/>
  <c r="I824" i="8"/>
  <c r="H824" i="8"/>
  <c r="G824" i="8"/>
  <c r="F824" i="8"/>
  <c r="M823" i="8"/>
  <c r="L823" i="8"/>
  <c r="K823" i="8"/>
  <c r="J823" i="8"/>
  <c r="I823" i="8"/>
  <c r="H823" i="8"/>
  <c r="G823" i="8"/>
  <c r="F823" i="8"/>
  <c r="M822" i="8"/>
  <c r="L822" i="8"/>
  <c r="K822" i="8"/>
  <c r="J822" i="8"/>
  <c r="I822" i="8"/>
  <c r="H822" i="8"/>
  <c r="G822" i="8"/>
  <c r="F822" i="8"/>
  <c r="M821" i="8"/>
  <c r="L821" i="8"/>
  <c r="K821" i="8"/>
  <c r="J821" i="8"/>
  <c r="I821" i="8"/>
  <c r="H821" i="8"/>
  <c r="G821" i="8"/>
  <c r="F821" i="8"/>
  <c r="M820" i="8"/>
  <c r="L820" i="8"/>
  <c r="K820" i="8"/>
  <c r="J820" i="8"/>
  <c r="I820" i="8"/>
  <c r="H820" i="8"/>
  <c r="G820" i="8"/>
  <c r="F820" i="8"/>
  <c r="M819" i="8"/>
  <c r="L819" i="8"/>
  <c r="J819" i="8"/>
  <c r="I819" i="8"/>
  <c r="G819" i="8"/>
  <c r="F819" i="8"/>
  <c r="M818" i="8"/>
  <c r="L818" i="8"/>
  <c r="K818" i="8"/>
  <c r="J818" i="8"/>
  <c r="I818" i="8"/>
  <c r="H818" i="8"/>
  <c r="G818" i="8"/>
  <c r="F818" i="8"/>
  <c r="M817" i="8"/>
  <c r="L817" i="8"/>
  <c r="K817" i="8"/>
  <c r="J817" i="8"/>
  <c r="I817" i="8"/>
  <c r="H817" i="8"/>
  <c r="G817" i="8"/>
  <c r="F817" i="8"/>
  <c r="M816" i="8"/>
  <c r="L816" i="8"/>
  <c r="K816" i="8"/>
  <c r="J816" i="8"/>
  <c r="I816" i="8"/>
  <c r="H816" i="8"/>
  <c r="G816" i="8"/>
  <c r="F816" i="8"/>
  <c r="M815" i="8"/>
  <c r="L815" i="8"/>
  <c r="K815" i="8"/>
  <c r="J815" i="8"/>
  <c r="I815" i="8"/>
  <c r="H815" i="8"/>
  <c r="G815" i="8"/>
  <c r="F815" i="8"/>
  <c r="M814" i="8"/>
  <c r="L814" i="8"/>
  <c r="K814" i="8"/>
  <c r="J814" i="8"/>
  <c r="I814" i="8"/>
  <c r="H814" i="8"/>
  <c r="G814" i="8"/>
  <c r="F814" i="8"/>
  <c r="M813" i="8"/>
  <c r="L813" i="8"/>
  <c r="K813" i="8"/>
  <c r="J813" i="8"/>
  <c r="I813" i="8"/>
  <c r="H813" i="8"/>
  <c r="G813" i="8"/>
  <c r="F813" i="8"/>
  <c r="M812" i="8"/>
  <c r="L812" i="8"/>
  <c r="K812" i="8"/>
  <c r="J812" i="8"/>
  <c r="I812" i="8"/>
  <c r="G812" i="8"/>
  <c r="M811" i="8"/>
  <c r="L811" i="8"/>
  <c r="K811" i="8"/>
  <c r="J811" i="8"/>
  <c r="I811" i="8"/>
  <c r="H811" i="8"/>
  <c r="G811" i="8"/>
  <c r="F811" i="8"/>
  <c r="M810" i="8"/>
  <c r="L810" i="8"/>
  <c r="K810" i="8"/>
  <c r="J810" i="8"/>
  <c r="I810" i="8"/>
  <c r="H810" i="8"/>
  <c r="G810" i="8"/>
  <c r="F810" i="8"/>
  <c r="M809" i="8"/>
  <c r="L809" i="8"/>
  <c r="K809" i="8"/>
  <c r="J809" i="8"/>
  <c r="I809" i="8"/>
  <c r="H809" i="8"/>
  <c r="G809" i="8"/>
  <c r="F809" i="8"/>
  <c r="M808" i="8"/>
  <c r="L808" i="8"/>
  <c r="K808" i="8"/>
  <c r="J808" i="8"/>
  <c r="I808" i="8"/>
  <c r="H808" i="8"/>
  <c r="G808" i="8"/>
  <c r="F808" i="8"/>
  <c r="M807" i="8"/>
  <c r="L807" i="8"/>
  <c r="K807" i="8"/>
  <c r="J807" i="8"/>
  <c r="I807" i="8"/>
  <c r="H807" i="8"/>
  <c r="G807" i="8"/>
  <c r="F807" i="8"/>
  <c r="M806" i="8"/>
  <c r="L806" i="8"/>
  <c r="K806" i="8"/>
  <c r="J806" i="8"/>
  <c r="I806" i="8"/>
  <c r="H806" i="8"/>
  <c r="G806" i="8"/>
  <c r="F806" i="8"/>
  <c r="M805" i="8"/>
  <c r="L805" i="8"/>
  <c r="K805" i="8"/>
  <c r="J805" i="8"/>
  <c r="I805" i="8"/>
  <c r="H805" i="8"/>
  <c r="G805" i="8"/>
  <c r="F805" i="8"/>
  <c r="M804" i="8"/>
  <c r="L804" i="8"/>
  <c r="K804" i="8"/>
  <c r="J804" i="8"/>
  <c r="I804" i="8"/>
  <c r="H804" i="8"/>
  <c r="G804" i="8"/>
  <c r="F804" i="8"/>
  <c r="M803" i="8"/>
  <c r="L803" i="8"/>
  <c r="K803" i="8"/>
  <c r="J803" i="8"/>
  <c r="I803" i="8"/>
  <c r="H803" i="8"/>
  <c r="G803" i="8"/>
  <c r="F803" i="8"/>
  <c r="M802" i="8"/>
  <c r="L802" i="8"/>
  <c r="K802" i="8"/>
  <c r="J802" i="8"/>
  <c r="I802" i="8"/>
  <c r="G802" i="8"/>
  <c r="M801" i="8"/>
  <c r="L801" i="8"/>
  <c r="K801" i="8"/>
  <c r="J801" i="8"/>
  <c r="I801" i="8"/>
  <c r="H801" i="8"/>
  <c r="G801" i="8"/>
  <c r="F801" i="8"/>
  <c r="M800" i="8"/>
  <c r="L800" i="8"/>
  <c r="J800" i="8"/>
  <c r="I800" i="8"/>
  <c r="M799" i="8"/>
  <c r="L799" i="8"/>
  <c r="K799" i="8"/>
  <c r="J799" i="8"/>
  <c r="I799" i="8"/>
  <c r="H799" i="8"/>
  <c r="G799" i="8"/>
  <c r="F799" i="8"/>
  <c r="M798" i="8"/>
  <c r="L798" i="8"/>
  <c r="K798" i="8"/>
  <c r="J798" i="8"/>
  <c r="I798" i="8"/>
  <c r="H798" i="8"/>
  <c r="G798" i="8"/>
  <c r="F798" i="8"/>
  <c r="M797" i="8"/>
  <c r="L797" i="8"/>
  <c r="K797" i="8"/>
  <c r="J797" i="8"/>
  <c r="I797" i="8"/>
  <c r="H797" i="8"/>
  <c r="G797" i="8"/>
  <c r="F797" i="8"/>
  <c r="M796" i="8"/>
  <c r="L796" i="8"/>
  <c r="K796" i="8"/>
  <c r="J796" i="8"/>
  <c r="I796" i="8"/>
  <c r="H796" i="8"/>
  <c r="G796" i="8"/>
  <c r="F796" i="8"/>
  <c r="M795" i="8"/>
  <c r="L795" i="8"/>
  <c r="J795" i="8"/>
  <c r="I795" i="8"/>
  <c r="H795" i="8"/>
  <c r="G795" i="8"/>
  <c r="M794" i="8"/>
  <c r="L794" i="8"/>
  <c r="K794" i="8"/>
  <c r="J794" i="8"/>
  <c r="I794" i="8"/>
  <c r="H794" i="8"/>
  <c r="G794" i="8"/>
  <c r="F794" i="8"/>
  <c r="M793" i="8"/>
  <c r="L793" i="8"/>
  <c r="K793" i="8"/>
  <c r="J793" i="8"/>
  <c r="I793" i="8"/>
  <c r="H793" i="8"/>
  <c r="G793" i="8"/>
  <c r="F793" i="8"/>
  <c r="M792" i="8"/>
  <c r="L792" i="8"/>
  <c r="K792" i="8"/>
  <c r="J792" i="8"/>
  <c r="I792" i="8"/>
  <c r="H792" i="8"/>
  <c r="G792" i="8"/>
  <c r="F792" i="8"/>
  <c r="M791" i="8"/>
  <c r="L791" i="8"/>
  <c r="K791" i="8"/>
  <c r="J791" i="8"/>
  <c r="I791" i="8"/>
  <c r="H791" i="8"/>
  <c r="G791" i="8"/>
  <c r="F791" i="8"/>
  <c r="M790" i="8"/>
  <c r="L790" i="8"/>
  <c r="J790" i="8"/>
  <c r="I790" i="8"/>
  <c r="G790" i="8"/>
  <c r="F790" i="8"/>
  <c r="M789" i="8"/>
  <c r="L789" i="8"/>
  <c r="J789" i="8"/>
  <c r="I789" i="8"/>
  <c r="G789" i="8"/>
  <c r="F789" i="8"/>
  <c r="M788" i="8"/>
  <c r="L788" i="8"/>
  <c r="K788" i="8"/>
  <c r="J788" i="8"/>
  <c r="I788" i="8"/>
  <c r="H788" i="8"/>
  <c r="G788" i="8"/>
  <c r="F788" i="8"/>
  <c r="M787" i="8"/>
  <c r="L787" i="8"/>
  <c r="K787" i="8"/>
  <c r="J787" i="8"/>
  <c r="I787" i="8"/>
  <c r="H787" i="8"/>
  <c r="G787" i="8"/>
  <c r="F787" i="8"/>
  <c r="M786" i="8"/>
  <c r="L786" i="8"/>
  <c r="K786" i="8"/>
  <c r="J786" i="8"/>
  <c r="I786" i="8"/>
  <c r="H786" i="8"/>
  <c r="G786" i="8"/>
  <c r="F786" i="8"/>
  <c r="M785" i="8"/>
  <c r="L785" i="8"/>
  <c r="J785" i="8"/>
  <c r="I785" i="8"/>
  <c r="G785" i="8"/>
  <c r="F785" i="8"/>
  <c r="M784" i="8"/>
  <c r="L784" i="8"/>
  <c r="K784" i="8"/>
  <c r="J784" i="8"/>
  <c r="I784" i="8"/>
  <c r="H784" i="8"/>
  <c r="G784" i="8"/>
  <c r="F784" i="8"/>
  <c r="M783" i="8"/>
  <c r="L783" i="8"/>
  <c r="K783" i="8"/>
  <c r="J783" i="8"/>
  <c r="I783" i="8"/>
  <c r="H783" i="8"/>
  <c r="G783" i="8"/>
  <c r="F783" i="8"/>
  <c r="M782" i="8"/>
  <c r="L782" i="8"/>
  <c r="K782" i="8"/>
  <c r="J782" i="8"/>
  <c r="I782" i="8"/>
  <c r="H782" i="8"/>
  <c r="G782" i="8"/>
  <c r="F782" i="8"/>
  <c r="M781" i="8"/>
  <c r="L781" i="8"/>
  <c r="K781" i="8"/>
  <c r="J781" i="8"/>
  <c r="I781" i="8"/>
  <c r="H781" i="8"/>
  <c r="G781" i="8"/>
  <c r="F781" i="8"/>
  <c r="M780" i="8"/>
  <c r="L780" i="8"/>
  <c r="K780" i="8"/>
  <c r="J780" i="8"/>
  <c r="I780" i="8"/>
  <c r="H780" i="8"/>
  <c r="G780" i="8"/>
  <c r="F780" i="8"/>
  <c r="M779" i="8"/>
  <c r="L779" i="8"/>
  <c r="J779" i="8"/>
  <c r="I779" i="8"/>
  <c r="G779" i="8"/>
  <c r="F779" i="8"/>
  <c r="M778" i="8"/>
  <c r="L778" i="8"/>
  <c r="K778" i="8"/>
  <c r="J778" i="8"/>
  <c r="I778" i="8"/>
  <c r="H778" i="8"/>
  <c r="G778" i="8"/>
  <c r="F778" i="8"/>
  <c r="M777" i="8"/>
  <c r="L777" i="8"/>
  <c r="J777" i="8"/>
  <c r="I777" i="8"/>
  <c r="G777" i="8"/>
  <c r="F777" i="8"/>
  <c r="M776" i="8"/>
  <c r="L776" i="8"/>
  <c r="K776" i="8"/>
  <c r="J776" i="8"/>
  <c r="I776" i="8"/>
  <c r="H776" i="8"/>
  <c r="G776" i="8"/>
  <c r="F776" i="8"/>
  <c r="M775" i="8"/>
  <c r="L775" i="8"/>
  <c r="K775" i="8"/>
  <c r="J775" i="8"/>
  <c r="I775" i="8"/>
  <c r="H775" i="8"/>
  <c r="G775" i="8"/>
  <c r="F775" i="8"/>
  <c r="M774" i="8"/>
  <c r="L774" i="8"/>
  <c r="J774" i="8"/>
  <c r="I774" i="8"/>
  <c r="H774" i="8"/>
  <c r="G774" i="8"/>
  <c r="M773" i="8"/>
  <c r="L773" i="8"/>
  <c r="K773" i="8"/>
  <c r="J773" i="8"/>
  <c r="I773" i="8"/>
  <c r="H773" i="8"/>
  <c r="G773" i="8"/>
  <c r="F773" i="8"/>
  <c r="M772" i="8"/>
  <c r="L772" i="8"/>
  <c r="K772" i="8"/>
  <c r="J772" i="8"/>
  <c r="I772" i="8"/>
  <c r="H772" i="8"/>
  <c r="G772" i="8"/>
  <c r="F772" i="8"/>
  <c r="M771" i="8"/>
  <c r="L771" i="8"/>
  <c r="K771" i="8"/>
  <c r="J771" i="8"/>
  <c r="I771" i="8"/>
  <c r="H771" i="8"/>
  <c r="G771" i="8"/>
  <c r="F771" i="8"/>
  <c r="M770" i="8"/>
  <c r="L770" i="8"/>
  <c r="J770" i="8"/>
  <c r="I770" i="8"/>
  <c r="G770" i="8"/>
  <c r="F770" i="8"/>
  <c r="M769" i="8"/>
  <c r="L769" i="8"/>
  <c r="K769" i="8"/>
  <c r="J769" i="8"/>
  <c r="I769" i="8"/>
  <c r="H769" i="8"/>
  <c r="G769" i="8"/>
  <c r="F769" i="8"/>
  <c r="M768" i="8"/>
  <c r="L768" i="8"/>
  <c r="K768" i="8"/>
  <c r="J768" i="8"/>
  <c r="I768" i="8"/>
  <c r="H768" i="8"/>
  <c r="G768" i="8"/>
  <c r="F768" i="8"/>
  <c r="M767" i="8"/>
  <c r="L767" i="8"/>
  <c r="K767" i="8"/>
  <c r="J767" i="8"/>
  <c r="I767" i="8"/>
  <c r="H767" i="8"/>
  <c r="G767" i="8"/>
  <c r="F767" i="8"/>
  <c r="M766" i="8"/>
  <c r="L766" i="8"/>
  <c r="K766" i="8"/>
  <c r="J766" i="8"/>
  <c r="I766" i="8"/>
  <c r="H766" i="8"/>
  <c r="G766" i="8"/>
  <c r="F766" i="8"/>
  <c r="M765" i="8"/>
  <c r="L765" i="8"/>
  <c r="K765" i="8"/>
  <c r="J765" i="8"/>
  <c r="I765" i="8"/>
  <c r="H765" i="8"/>
  <c r="G765" i="8"/>
  <c r="F765" i="8"/>
  <c r="M764" i="8"/>
  <c r="L764" i="8"/>
  <c r="K764" i="8"/>
  <c r="J764" i="8"/>
  <c r="I764" i="8"/>
  <c r="G764" i="8"/>
  <c r="M763" i="8"/>
  <c r="L763" i="8"/>
  <c r="K763" i="8"/>
  <c r="J763" i="8"/>
  <c r="I763" i="8"/>
  <c r="H763" i="8"/>
  <c r="G763" i="8"/>
  <c r="F763" i="8"/>
  <c r="M762" i="8"/>
  <c r="L762" i="8"/>
  <c r="K762" i="8"/>
  <c r="J762" i="8"/>
  <c r="I762" i="8"/>
  <c r="H762" i="8"/>
  <c r="G762" i="8"/>
  <c r="F762" i="8"/>
  <c r="M761" i="8"/>
  <c r="L761" i="8"/>
  <c r="K761" i="8"/>
  <c r="J761" i="8"/>
  <c r="I761" i="8"/>
  <c r="H761" i="8"/>
  <c r="G761" i="8"/>
  <c r="F761" i="8"/>
  <c r="M760" i="8"/>
  <c r="L760" i="8"/>
  <c r="K760" i="8"/>
  <c r="J760" i="8"/>
  <c r="I760" i="8"/>
  <c r="H760" i="8"/>
  <c r="G760" i="8"/>
  <c r="F760" i="8"/>
  <c r="M759" i="8"/>
  <c r="L759" i="8"/>
  <c r="K759" i="8"/>
  <c r="J759" i="8"/>
  <c r="I759" i="8"/>
  <c r="H759" i="8"/>
  <c r="G759" i="8"/>
  <c r="F759" i="8"/>
  <c r="M758" i="8"/>
  <c r="L758" i="8"/>
  <c r="K758" i="8"/>
  <c r="J758" i="8"/>
  <c r="I758" i="8"/>
  <c r="H758" i="8"/>
  <c r="G758" i="8"/>
  <c r="F758" i="8"/>
  <c r="M757" i="8"/>
  <c r="L757" i="8"/>
  <c r="K757" i="8"/>
  <c r="J757" i="8"/>
  <c r="I757" i="8"/>
  <c r="H757" i="8"/>
  <c r="G757" i="8"/>
  <c r="F757" i="8"/>
  <c r="M756" i="8"/>
  <c r="L756" i="8"/>
  <c r="K756" i="8"/>
  <c r="J756" i="8"/>
  <c r="I756" i="8"/>
  <c r="H756" i="8"/>
  <c r="G756" i="8"/>
  <c r="F756" i="8"/>
  <c r="M755" i="8"/>
  <c r="L755" i="8"/>
  <c r="K755" i="8"/>
  <c r="J755" i="8"/>
  <c r="I755" i="8"/>
  <c r="H755" i="8"/>
  <c r="G755" i="8"/>
  <c r="F755" i="8"/>
  <c r="M754" i="8"/>
  <c r="L754" i="8"/>
  <c r="K754" i="8"/>
  <c r="J754" i="8"/>
  <c r="I754" i="8"/>
  <c r="H754" i="8"/>
  <c r="G754" i="8"/>
  <c r="F754" i="8"/>
  <c r="M753" i="8"/>
  <c r="L753" i="8"/>
  <c r="J753" i="8"/>
  <c r="I753" i="8"/>
  <c r="G753" i="8"/>
  <c r="F753" i="8"/>
  <c r="M752" i="8"/>
  <c r="L752" i="8"/>
  <c r="K752" i="8"/>
  <c r="J752" i="8"/>
  <c r="I752" i="8"/>
  <c r="H752" i="8"/>
  <c r="G752" i="8"/>
  <c r="F752" i="8"/>
  <c r="M751" i="8"/>
  <c r="L751" i="8"/>
  <c r="K751" i="8"/>
  <c r="J751" i="8"/>
  <c r="I751" i="8"/>
  <c r="G751" i="8"/>
  <c r="M750" i="8"/>
  <c r="L750" i="8"/>
  <c r="K750" i="8"/>
  <c r="H750" i="8"/>
  <c r="G750" i="8"/>
  <c r="M749" i="8"/>
  <c r="L749" i="8"/>
  <c r="K749" i="8"/>
  <c r="J749" i="8"/>
  <c r="I749" i="8"/>
  <c r="H749" i="8"/>
  <c r="G749" i="8"/>
  <c r="F749" i="8"/>
  <c r="M748" i="8"/>
  <c r="L748" i="8"/>
  <c r="K748" i="8"/>
  <c r="J748" i="8"/>
  <c r="I748" i="8"/>
  <c r="H748" i="8"/>
  <c r="G748" i="8"/>
  <c r="F748" i="8"/>
  <c r="M747" i="8"/>
  <c r="L747" i="8"/>
  <c r="J747" i="8"/>
  <c r="I747" i="8"/>
  <c r="G747" i="8"/>
  <c r="F747" i="8"/>
  <c r="M746" i="8"/>
  <c r="L746" i="8"/>
  <c r="K746" i="8"/>
  <c r="J746" i="8"/>
  <c r="I746" i="8"/>
  <c r="H746" i="8"/>
  <c r="G746" i="8"/>
  <c r="F746" i="8"/>
  <c r="M745" i="8"/>
  <c r="L745" i="8"/>
  <c r="K745" i="8"/>
  <c r="J745" i="8"/>
  <c r="I745" i="8"/>
  <c r="H745" i="8"/>
  <c r="G745" i="8"/>
  <c r="F745" i="8"/>
  <c r="M744" i="8"/>
  <c r="L744" i="8"/>
  <c r="K744" i="8"/>
  <c r="J744" i="8"/>
  <c r="I744" i="8"/>
  <c r="H744" i="8"/>
  <c r="G744" i="8"/>
  <c r="F744" i="8"/>
  <c r="M743" i="8"/>
  <c r="L743" i="8"/>
  <c r="K743" i="8"/>
  <c r="J743" i="8"/>
  <c r="I743" i="8"/>
  <c r="H743" i="8"/>
  <c r="G743" i="8"/>
  <c r="F743" i="8"/>
  <c r="M742" i="8"/>
  <c r="L742" i="8"/>
  <c r="K742" i="8"/>
  <c r="J742" i="8"/>
  <c r="I742" i="8"/>
  <c r="H742" i="8"/>
  <c r="G742" i="8"/>
  <c r="F742" i="8"/>
  <c r="M741" i="8"/>
  <c r="L741" i="8"/>
  <c r="K741" i="8"/>
  <c r="J741" i="8"/>
  <c r="I741" i="8"/>
  <c r="H741" i="8"/>
  <c r="G741" i="8"/>
  <c r="F741" i="8"/>
  <c r="M740" i="8"/>
  <c r="L740" i="8"/>
  <c r="K740" i="8"/>
  <c r="J740" i="8"/>
  <c r="I740" i="8"/>
  <c r="H740" i="8"/>
  <c r="G740" i="8"/>
  <c r="F740" i="8"/>
  <c r="M739" i="8"/>
  <c r="L739" i="8"/>
  <c r="J739" i="8"/>
  <c r="I739" i="8"/>
  <c r="G739" i="8"/>
  <c r="F739" i="8"/>
  <c r="M738" i="8"/>
  <c r="L738" i="8"/>
  <c r="K738" i="8"/>
  <c r="J738" i="8"/>
  <c r="I738" i="8"/>
  <c r="H738" i="8"/>
  <c r="G738" i="8"/>
  <c r="F738" i="8"/>
  <c r="M737" i="8"/>
  <c r="L737" i="8"/>
  <c r="K737" i="8"/>
  <c r="J737" i="8"/>
  <c r="I737" i="8"/>
  <c r="H737" i="8"/>
  <c r="G737" i="8"/>
  <c r="F737" i="8"/>
  <c r="M736" i="8"/>
  <c r="L736" i="8"/>
  <c r="K736" i="8"/>
  <c r="J736" i="8"/>
  <c r="I736" i="8"/>
  <c r="H736" i="8"/>
  <c r="G736" i="8"/>
  <c r="F736" i="8"/>
  <c r="M735" i="8"/>
  <c r="L735" i="8"/>
  <c r="K735" i="8"/>
  <c r="J735" i="8"/>
  <c r="I735" i="8"/>
  <c r="H735" i="8"/>
  <c r="G735" i="8"/>
  <c r="F735" i="8"/>
  <c r="M734" i="8"/>
  <c r="L734" i="8"/>
  <c r="J734" i="8"/>
  <c r="I734" i="8"/>
  <c r="G734" i="8"/>
  <c r="F734" i="8"/>
  <c r="M733" i="8"/>
  <c r="L733" i="8"/>
  <c r="K733" i="8"/>
  <c r="J733" i="8"/>
  <c r="I733" i="8"/>
  <c r="H733" i="8"/>
  <c r="G733" i="8"/>
  <c r="F733" i="8"/>
  <c r="M732" i="8"/>
  <c r="L732" i="8"/>
  <c r="K732" i="8"/>
  <c r="J732" i="8"/>
  <c r="I732" i="8"/>
  <c r="H732" i="8"/>
  <c r="G732" i="8"/>
  <c r="F732" i="8"/>
  <c r="M731" i="8"/>
  <c r="L731" i="8"/>
  <c r="K731" i="8"/>
  <c r="J731" i="8"/>
  <c r="I731" i="8"/>
  <c r="H731" i="8"/>
  <c r="G731" i="8"/>
  <c r="F731" i="8"/>
  <c r="M730" i="8"/>
  <c r="L730" i="8"/>
  <c r="K730" i="8"/>
  <c r="J730" i="8"/>
  <c r="I730" i="8"/>
  <c r="H730" i="8"/>
  <c r="G730" i="8"/>
  <c r="F730" i="8"/>
  <c r="M729" i="8"/>
  <c r="L729" i="8"/>
  <c r="K729" i="8"/>
  <c r="J729" i="8"/>
  <c r="I729" i="8"/>
  <c r="H729" i="8"/>
  <c r="G729" i="8"/>
  <c r="F729" i="8"/>
  <c r="M728" i="8"/>
  <c r="L728" i="8"/>
  <c r="K728" i="8"/>
  <c r="J728" i="8"/>
  <c r="I728" i="8"/>
  <c r="H728" i="8"/>
  <c r="G728" i="8"/>
  <c r="F728" i="8"/>
  <c r="M727" i="8"/>
  <c r="L727" i="8"/>
  <c r="K727" i="8"/>
  <c r="J727" i="8"/>
  <c r="I727" i="8"/>
  <c r="H727" i="8"/>
  <c r="G727" i="8"/>
  <c r="F727" i="8"/>
  <c r="M726" i="8"/>
  <c r="L726" i="8"/>
  <c r="K726" i="8"/>
  <c r="J726" i="8"/>
  <c r="I726" i="8"/>
  <c r="H726" i="8"/>
  <c r="G726" i="8"/>
  <c r="F726" i="8"/>
  <c r="M725" i="8"/>
  <c r="L725" i="8"/>
  <c r="I725" i="8"/>
  <c r="H725" i="8"/>
  <c r="G725" i="8"/>
  <c r="F725" i="8"/>
  <c r="M724" i="8"/>
  <c r="L724" i="8"/>
  <c r="K724" i="8"/>
  <c r="J724" i="8"/>
  <c r="I724" i="8"/>
  <c r="H724" i="8"/>
  <c r="G724" i="8"/>
  <c r="F724" i="8"/>
  <c r="M723" i="8"/>
  <c r="L723" i="8"/>
  <c r="K723" i="8"/>
  <c r="J723" i="8"/>
  <c r="I723" i="8"/>
  <c r="H723" i="8"/>
  <c r="G723" i="8"/>
  <c r="F723" i="8"/>
  <c r="M722" i="8"/>
  <c r="L722" i="8"/>
  <c r="K722" i="8"/>
  <c r="J722" i="8"/>
  <c r="I722" i="8"/>
  <c r="H722" i="8"/>
  <c r="G722" i="8"/>
  <c r="F722" i="8"/>
  <c r="M721" i="8"/>
  <c r="L721" i="8"/>
  <c r="K721" i="8"/>
  <c r="J721" i="8"/>
  <c r="I721" i="8"/>
  <c r="H721" i="8"/>
  <c r="G721" i="8"/>
  <c r="F721" i="8"/>
  <c r="M720" i="8"/>
  <c r="L720" i="8"/>
  <c r="K720" i="8"/>
  <c r="J720" i="8"/>
  <c r="I720" i="8"/>
  <c r="H720" i="8"/>
  <c r="G720" i="8"/>
  <c r="F720" i="8"/>
  <c r="M719" i="8"/>
  <c r="L719" i="8"/>
  <c r="K719" i="8"/>
  <c r="J719" i="8"/>
  <c r="I719" i="8"/>
  <c r="H719" i="8"/>
  <c r="G719" i="8"/>
  <c r="F719" i="8"/>
  <c r="M718" i="8"/>
  <c r="L718" i="8"/>
  <c r="K718" i="8"/>
  <c r="J718" i="8"/>
  <c r="I718" i="8"/>
  <c r="H718" i="8"/>
  <c r="G718" i="8"/>
  <c r="F718" i="8"/>
  <c r="M717" i="8"/>
  <c r="L717" i="8"/>
  <c r="K717" i="8"/>
  <c r="J717" i="8"/>
  <c r="I717" i="8"/>
  <c r="H717" i="8"/>
  <c r="G717" i="8"/>
  <c r="F717" i="8"/>
  <c r="M716" i="8"/>
  <c r="L716" i="8"/>
  <c r="K716" i="8"/>
  <c r="J716" i="8"/>
  <c r="I716" i="8"/>
  <c r="H716" i="8"/>
  <c r="G716" i="8"/>
  <c r="F716" i="8"/>
  <c r="M715" i="8"/>
  <c r="L715" i="8"/>
  <c r="K715" i="8"/>
  <c r="J715" i="8"/>
  <c r="I715" i="8"/>
  <c r="H715" i="8"/>
  <c r="G715" i="8"/>
  <c r="F715" i="8"/>
  <c r="M714" i="8"/>
  <c r="L714" i="8"/>
  <c r="K714" i="8"/>
  <c r="J714" i="8"/>
  <c r="I714" i="8"/>
  <c r="H714" i="8"/>
  <c r="G714" i="8"/>
  <c r="F714" i="8"/>
  <c r="M713" i="8"/>
  <c r="L713" i="8"/>
  <c r="K713" i="8"/>
  <c r="J713" i="8"/>
  <c r="I713" i="8"/>
  <c r="H713" i="8"/>
  <c r="G713" i="8"/>
  <c r="F713" i="8"/>
  <c r="M712" i="8"/>
  <c r="L712" i="8"/>
  <c r="K712" i="8"/>
  <c r="J712" i="8"/>
  <c r="I712" i="8"/>
  <c r="H712" i="8"/>
  <c r="G712" i="8"/>
  <c r="F712" i="8"/>
  <c r="M711" i="8"/>
  <c r="L711" i="8"/>
  <c r="K711" i="8"/>
  <c r="J711" i="8"/>
  <c r="I711" i="8"/>
  <c r="H711" i="8"/>
  <c r="G711" i="8"/>
  <c r="F711" i="8"/>
  <c r="M710" i="8"/>
  <c r="L710" i="8"/>
  <c r="K710" i="8"/>
  <c r="J710" i="8"/>
  <c r="I710" i="8"/>
  <c r="H710" i="8"/>
  <c r="G710" i="8"/>
  <c r="F710" i="8"/>
  <c r="M709" i="8"/>
  <c r="L709" i="8"/>
  <c r="K709" i="8"/>
  <c r="J709" i="8"/>
  <c r="I709" i="8"/>
  <c r="H709" i="8"/>
  <c r="G709" i="8"/>
  <c r="F709" i="8"/>
  <c r="M708" i="8"/>
  <c r="L708" i="8"/>
  <c r="K708" i="8"/>
  <c r="J708" i="8"/>
  <c r="I708" i="8"/>
  <c r="H708" i="8"/>
  <c r="G708" i="8"/>
  <c r="F708" i="8"/>
  <c r="M707" i="8"/>
  <c r="L707" i="8"/>
  <c r="K707" i="8"/>
  <c r="J707" i="8"/>
  <c r="I707" i="8"/>
  <c r="H707" i="8"/>
  <c r="G707" i="8"/>
  <c r="F707" i="8"/>
  <c r="M706" i="8"/>
  <c r="L706" i="8"/>
  <c r="J706" i="8"/>
  <c r="I706" i="8"/>
  <c r="G706" i="8"/>
  <c r="F706" i="8"/>
  <c r="M705" i="8"/>
  <c r="L705" i="8"/>
  <c r="K705" i="8"/>
  <c r="J705" i="8"/>
  <c r="I705" i="8"/>
  <c r="H705" i="8"/>
  <c r="G705" i="8"/>
  <c r="F705" i="8"/>
  <c r="M704" i="8"/>
  <c r="L704" i="8"/>
  <c r="K704" i="8"/>
  <c r="J704" i="8"/>
  <c r="I704" i="8"/>
  <c r="H704" i="8"/>
  <c r="G704" i="8"/>
  <c r="F704" i="8"/>
  <c r="M703" i="8"/>
  <c r="L703" i="8"/>
  <c r="K703" i="8"/>
  <c r="J703" i="8"/>
  <c r="I703" i="8"/>
  <c r="H703" i="8"/>
  <c r="G703" i="8"/>
  <c r="F703" i="8"/>
  <c r="M702" i="8"/>
  <c r="L702" i="8"/>
  <c r="K702" i="8"/>
  <c r="J702" i="8"/>
  <c r="I702" i="8"/>
  <c r="H702" i="8"/>
  <c r="G702" i="8"/>
  <c r="F702" i="8"/>
  <c r="M701" i="8"/>
  <c r="L701" i="8"/>
  <c r="K701" i="8"/>
  <c r="J701" i="8"/>
  <c r="I701" i="8"/>
  <c r="H701" i="8"/>
  <c r="M700" i="8"/>
  <c r="L700" i="8"/>
  <c r="K700" i="8"/>
  <c r="J700" i="8"/>
  <c r="I700" i="8"/>
  <c r="H700" i="8"/>
  <c r="M699" i="8"/>
  <c r="L699" i="8"/>
  <c r="K699" i="8"/>
  <c r="J699" i="8"/>
  <c r="I699" i="8"/>
  <c r="H699" i="8"/>
  <c r="M698" i="8"/>
  <c r="L698" i="8"/>
  <c r="K698" i="8"/>
  <c r="J698" i="8"/>
  <c r="I698" i="8"/>
  <c r="H698" i="8"/>
  <c r="G698" i="8"/>
  <c r="F698" i="8"/>
  <c r="M697" i="8"/>
  <c r="L697" i="8"/>
  <c r="K697" i="8"/>
  <c r="J697" i="8"/>
  <c r="I697" i="8"/>
  <c r="H697" i="8"/>
  <c r="G697" i="8"/>
  <c r="F697" i="8"/>
  <c r="M696" i="8"/>
  <c r="L696" i="8"/>
  <c r="K696" i="8"/>
  <c r="J696" i="8"/>
  <c r="I696" i="8"/>
  <c r="H696" i="8"/>
  <c r="G696" i="8"/>
  <c r="F696" i="8"/>
  <c r="M695" i="8"/>
  <c r="L695" i="8"/>
  <c r="K695" i="8"/>
  <c r="J695" i="8"/>
  <c r="I695" i="8"/>
  <c r="H695" i="8"/>
  <c r="G695" i="8"/>
  <c r="F695" i="8"/>
  <c r="M694" i="8"/>
  <c r="L694" i="8"/>
  <c r="K694" i="8"/>
  <c r="J694" i="8"/>
  <c r="I694" i="8"/>
  <c r="H694" i="8"/>
  <c r="G694" i="8"/>
  <c r="F694" i="8"/>
  <c r="M693" i="8"/>
  <c r="L693" i="8"/>
  <c r="K693" i="8"/>
  <c r="J693" i="8"/>
  <c r="I693" i="8"/>
  <c r="H693" i="8"/>
  <c r="G693" i="8"/>
  <c r="F693" i="8"/>
  <c r="M692" i="8"/>
  <c r="L692" i="8"/>
  <c r="K692" i="8"/>
  <c r="J692" i="8"/>
  <c r="I692" i="8"/>
  <c r="H692" i="8"/>
  <c r="G692" i="8"/>
  <c r="F692" i="8"/>
  <c r="M691" i="8"/>
  <c r="L691" i="8"/>
  <c r="K691" i="8"/>
  <c r="J691" i="8"/>
  <c r="I691" i="8"/>
  <c r="H691" i="8"/>
  <c r="G691" i="8"/>
  <c r="F691" i="8"/>
  <c r="M690" i="8"/>
  <c r="L690" i="8"/>
  <c r="K690" i="8"/>
  <c r="J690" i="8"/>
  <c r="I690" i="8"/>
  <c r="H690" i="8"/>
  <c r="G690" i="8"/>
  <c r="F690" i="8"/>
  <c r="M689" i="8"/>
  <c r="L689" i="8"/>
  <c r="K689" i="8"/>
  <c r="J689" i="8"/>
  <c r="I689" i="8"/>
  <c r="H689" i="8"/>
  <c r="G689" i="8"/>
  <c r="F689" i="8"/>
  <c r="M688" i="8"/>
  <c r="L688" i="8"/>
  <c r="K688" i="8"/>
  <c r="J688" i="8"/>
  <c r="I688" i="8"/>
  <c r="H688" i="8"/>
  <c r="G688" i="8"/>
  <c r="F688" i="8"/>
  <c r="M687" i="8"/>
  <c r="L687" i="8"/>
  <c r="K687" i="8"/>
  <c r="J687" i="8"/>
  <c r="I687" i="8"/>
  <c r="H687" i="8"/>
  <c r="G687" i="8"/>
  <c r="F687" i="8"/>
  <c r="M686" i="8"/>
  <c r="L686" i="8"/>
  <c r="K686" i="8"/>
  <c r="J686" i="8"/>
  <c r="I686" i="8"/>
  <c r="H686" i="8"/>
  <c r="G686" i="8"/>
  <c r="F686" i="8"/>
  <c r="M685" i="8"/>
  <c r="L685" i="8"/>
  <c r="K685" i="8"/>
  <c r="J685" i="8"/>
  <c r="I685" i="8"/>
  <c r="H685" i="8"/>
  <c r="G685" i="8"/>
  <c r="F685" i="8"/>
  <c r="M684" i="8"/>
  <c r="L684" i="8"/>
  <c r="K684" i="8"/>
  <c r="J684" i="8"/>
  <c r="I684" i="8"/>
  <c r="H684" i="8"/>
  <c r="G684" i="8"/>
  <c r="F684" i="8"/>
  <c r="M683" i="8"/>
  <c r="L683" i="8"/>
  <c r="K683" i="8"/>
  <c r="J683" i="8"/>
  <c r="I683" i="8"/>
  <c r="H683" i="8"/>
  <c r="G683" i="8"/>
  <c r="F683" i="8"/>
  <c r="M682" i="8"/>
  <c r="L682" i="8"/>
  <c r="K682" i="8"/>
  <c r="J682" i="8"/>
  <c r="I682" i="8"/>
  <c r="H682" i="8"/>
  <c r="G682" i="8"/>
  <c r="F682" i="8"/>
  <c r="M681" i="8"/>
  <c r="L681" i="8"/>
  <c r="K681" i="8"/>
  <c r="J681" i="8"/>
  <c r="I681" i="8"/>
  <c r="H681" i="8"/>
  <c r="G681" i="8"/>
  <c r="F681" i="8"/>
  <c r="M680" i="8"/>
  <c r="L680" i="8"/>
  <c r="K680" i="8"/>
  <c r="J680" i="8"/>
  <c r="I680" i="8"/>
  <c r="H680" i="8"/>
  <c r="G680" i="8"/>
  <c r="F680" i="8"/>
  <c r="M679" i="8"/>
  <c r="L679" i="8"/>
  <c r="K679" i="8"/>
  <c r="J679" i="8"/>
  <c r="I679" i="8"/>
  <c r="H679" i="8"/>
  <c r="G679" i="8"/>
  <c r="F679" i="8"/>
  <c r="M678" i="8"/>
  <c r="L678" i="8"/>
  <c r="K678" i="8"/>
  <c r="J678" i="8"/>
  <c r="I678" i="8"/>
  <c r="H678" i="8"/>
  <c r="G678" i="8"/>
  <c r="F678" i="8"/>
  <c r="M677" i="8"/>
  <c r="L677" i="8"/>
  <c r="K677" i="8"/>
  <c r="J677" i="8"/>
  <c r="I677" i="8"/>
  <c r="H677" i="8"/>
  <c r="G677" i="8"/>
  <c r="F677" i="8"/>
  <c r="M676" i="8"/>
  <c r="L676" i="8"/>
  <c r="K676" i="8"/>
  <c r="J676" i="8"/>
  <c r="I676" i="8"/>
  <c r="H676" i="8"/>
  <c r="G676" i="8"/>
  <c r="F676" i="8"/>
  <c r="M675" i="8"/>
  <c r="L675" i="8"/>
  <c r="K675" i="8"/>
  <c r="J675" i="8"/>
  <c r="I675" i="8"/>
  <c r="H675" i="8"/>
  <c r="G675" i="8"/>
  <c r="F675" i="8"/>
  <c r="M674" i="8"/>
  <c r="L674" i="8"/>
  <c r="K674" i="8"/>
  <c r="J674" i="8"/>
  <c r="I674" i="8"/>
  <c r="H674" i="8"/>
  <c r="M673" i="8"/>
  <c r="L673" i="8"/>
  <c r="I673" i="8"/>
  <c r="H673" i="8"/>
  <c r="G673" i="8"/>
  <c r="F673" i="8"/>
  <c r="M672" i="8"/>
  <c r="L672" i="8"/>
  <c r="K672" i="8"/>
  <c r="J672" i="8"/>
  <c r="I672" i="8"/>
  <c r="H672" i="8"/>
  <c r="G672" i="8"/>
  <c r="F672" i="8"/>
  <c r="M671" i="8"/>
  <c r="L671" i="8"/>
  <c r="K671" i="8"/>
  <c r="J671" i="8"/>
  <c r="I671" i="8"/>
  <c r="H671" i="8"/>
  <c r="G671" i="8"/>
  <c r="F671" i="8"/>
  <c r="M670" i="8"/>
  <c r="L670" i="8"/>
  <c r="K670" i="8"/>
  <c r="J670" i="8"/>
  <c r="I670" i="8"/>
  <c r="H670" i="8"/>
  <c r="G670" i="8"/>
  <c r="F670" i="8"/>
  <c r="M669" i="8"/>
  <c r="L669" i="8"/>
  <c r="J669" i="8"/>
  <c r="I669" i="8"/>
  <c r="H669" i="8"/>
  <c r="G669" i="8"/>
  <c r="M668" i="8"/>
  <c r="L668" i="8"/>
  <c r="K668" i="8"/>
  <c r="J668" i="8"/>
  <c r="I668" i="8"/>
  <c r="H668" i="8"/>
  <c r="G668" i="8"/>
  <c r="F668" i="8"/>
  <c r="M667" i="8"/>
  <c r="L667" i="8"/>
  <c r="K667" i="8"/>
  <c r="J667" i="8"/>
  <c r="I667" i="8"/>
  <c r="H667" i="8"/>
  <c r="G667" i="8"/>
  <c r="F667" i="8"/>
  <c r="M666" i="8"/>
  <c r="L666" i="8"/>
  <c r="K666" i="8"/>
  <c r="J666" i="8"/>
  <c r="I666" i="8"/>
  <c r="H666" i="8"/>
  <c r="G666" i="8"/>
  <c r="F666" i="8"/>
  <c r="M665" i="8"/>
  <c r="L665" i="8"/>
  <c r="K665" i="8"/>
  <c r="J665" i="8"/>
  <c r="I665" i="8"/>
  <c r="H665" i="8"/>
  <c r="G665" i="8"/>
  <c r="F665" i="8"/>
  <c r="M664" i="8"/>
  <c r="L664" i="8"/>
  <c r="K664" i="8"/>
  <c r="J664" i="8"/>
  <c r="I664" i="8"/>
  <c r="H664" i="8"/>
  <c r="G664" i="8"/>
  <c r="F664" i="8"/>
  <c r="M663" i="8"/>
  <c r="L663" i="8"/>
  <c r="K663" i="8"/>
  <c r="J663" i="8"/>
  <c r="I663" i="8"/>
  <c r="H663" i="8"/>
  <c r="G663" i="8"/>
  <c r="F663" i="8"/>
  <c r="M662" i="8"/>
  <c r="L662" i="8"/>
  <c r="K662" i="8"/>
  <c r="J662" i="8"/>
  <c r="I662" i="8"/>
  <c r="H662" i="8"/>
  <c r="G662" i="8"/>
  <c r="F662" i="8"/>
  <c r="M661" i="8"/>
  <c r="L661" i="8"/>
  <c r="K661" i="8"/>
  <c r="J661" i="8"/>
  <c r="I661" i="8"/>
  <c r="H661" i="8"/>
  <c r="G661" i="8"/>
  <c r="F661" i="8"/>
  <c r="M660" i="8"/>
  <c r="L660" i="8"/>
  <c r="K660" i="8"/>
  <c r="J660" i="8"/>
  <c r="I660" i="8"/>
  <c r="H660" i="8"/>
  <c r="G660" i="8"/>
  <c r="F660" i="8"/>
  <c r="M659" i="8"/>
  <c r="L659" i="8"/>
  <c r="K659" i="8"/>
  <c r="J659" i="8"/>
  <c r="I659" i="8"/>
  <c r="H659" i="8"/>
  <c r="G659" i="8"/>
  <c r="F659" i="8"/>
  <c r="M658" i="8"/>
  <c r="L658" i="8"/>
  <c r="K658" i="8"/>
  <c r="J658" i="8"/>
  <c r="I658" i="8"/>
  <c r="H658" i="8"/>
  <c r="G658" i="8"/>
  <c r="F658" i="8"/>
  <c r="M657" i="8"/>
  <c r="L657" i="8"/>
  <c r="K657" i="8"/>
  <c r="J657" i="8"/>
  <c r="I657" i="8"/>
  <c r="H657" i="8"/>
  <c r="G657" i="8"/>
  <c r="F657" i="8"/>
  <c r="M656" i="8"/>
  <c r="L656" i="8"/>
  <c r="K656" i="8"/>
  <c r="J656" i="8"/>
  <c r="I656" i="8"/>
  <c r="H656" i="8"/>
  <c r="G656" i="8"/>
  <c r="F656" i="8"/>
  <c r="M655" i="8"/>
  <c r="L655" i="8"/>
  <c r="K655" i="8"/>
  <c r="J655" i="8"/>
  <c r="I655" i="8"/>
  <c r="H655" i="8"/>
  <c r="G655" i="8"/>
  <c r="F655" i="8"/>
  <c r="M654" i="8"/>
  <c r="L654" i="8"/>
  <c r="K654" i="8"/>
  <c r="J654" i="8"/>
  <c r="I654" i="8"/>
  <c r="H654" i="8"/>
  <c r="G654" i="8"/>
  <c r="F654" i="8"/>
  <c r="M653" i="8"/>
  <c r="L653" i="8"/>
  <c r="K653" i="8"/>
  <c r="J653" i="8"/>
  <c r="I653" i="8"/>
  <c r="H653" i="8"/>
  <c r="G653" i="8"/>
  <c r="F653" i="8"/>
  <c r="M652" i="8"/>
  <c r="L652" i="8"/>
  <c r="K652" i="8"/>
  <c r="J652" i="8"/>
  <c r="I652" i="8"/>
  <c r="H652" i="8"/>
  <c r="G652" i="8"/>
  <c r="F652" i="8"/>
  <c r="M651" i="8"/>
  <c r="L651" i="8"/>
  <c r="K651" i="8"/>
  <c r="J651" i="8"/>
  <c r="I651" i="8"/>
  <c r="H651" i="8"/>
  <c r="G651" i="8"/>
  <c r="F651" i="8"/>
  <c r="M650" i="8"/>
  <c r="L650" i="8"/>
  <c r="K650" i="8"/>
  <c r="J650" i="8"/>
  <c r="I650" i="8"/>
  <c r="H650" i="8"/>
  <c r="M649" i="8"/>
  <c r="L649" i="8"/>
  <c r="K649" i="8"/>
  <c r="J649" i="8"/>
  <c r="I649" i="8"/>
  <c r="H649" i="8"/>
  <c r="G649" i="8"/>
  <c r="F649" i="8"/>
  <c r="M648" i="8"/>
  <c r="L648" i="8"/>
  <c r="K648" i="8"/>
  <c r="J648" i="8"/>
  <c r="I648" i="8"/>
  <c r="H648" i="8"/>
  <c r="G648" i="8"/>
  <c r="F648" i="8"/>
  <c r="M647" i="8"/>
  <c r="L647" i="8"/>
  <c r="K647" i="8"/>
  <c r="J647" i="8"/>
  <c r="I647" i="8"/>
  <c r="H647" i="8"/>
  <c r="G647" i="8"/>
  <c r="F647" i="8"/>
  <c r="M646" i="8"/>
  <c r="L646" i="8"/>
  <c r="K646" i="8"/>
  <c r="J646" i="8"/>
  <c r="I646" i="8"/>
  <c r="H646" i="8"/>
  <c r="G646" i="8"/>
  <c r="F646" i="8"/>
  <c r="M645" i="8"/>
  <c r="L645" i="8"/>
  <c r="K645" i="8"/>
  <c r="J645" i="8"/>
  <c r="I645" i="8"/>
  <c r="H645" i="8"/>
  <c r="G645" i="8"/>
  <c r="F645" i="8"/>
  <c r="M644" i="8"/>
  <c r="L644" i="8"/>
  <c r="K644" i="8"/>
  <c r="J644" i="8"/>
  <c r="I644" i="8"/>
  <c r="H644" i="8"/>
  <c r="G644" i="8"/>
  <c r="F644" i="8"/>
  <c r="M643" i="8"/>
  <c r="L643" i="8"/>
  <c r="K643" i="8"/>
  <c r="J643" i="8"/>
  <c r="I643" i="8"/>
  <c r="H643" i="8"/>
  <c r="G643" i="8"/>
  <c r="F643" i="8"/>
  <c r="M642" i="8"/>
  <c r="L642" i="8"/>
  <c r="K642" i="8"/>
  <c r="J642" i="8"/>
  <c r="I642" i="8"/>
  <c r="H642" i="8"/>
  <c r="G642" i="8"/>
  <c r="F642" i="8"/>
  <c r="M641" i="8"/>
  <c r="L641" i="8"/>
  <c r="K641" i="8"/>
  <c r="J641" i="8"/>
  <c r="I641" i="8"/>
  <c r="G641" i="8"/>
  <c r="M640" i="8"/>
  <c r="L640" i="8"/>
  <c r="K640" i="8"/>
  <c r="J640" i="8"/>
  <c r="I640" i="8"/>
  <c r="H640" i="8"/>
  <c r="G640" i="8"/>
  <c r="F640" i="8"/>
  <c r="M639" i="8"/>
  <c r="L639" i="8"/>
  <c r="K639" i="8"/>
  <c r="J639" i="8"/>
  <c r="I639" i="8"/>
  <c r="H639" i="8"/>
  <c r="G639" i="8"/>
  <c r="F639" i="8"/>
  <c r="M638" i="8"/>
  <c r="L638" i="8"/>
  <c r="K638" i="8"/>
  <c r="J638" i="8"/>
  <c r="I638" i="8"/>
  <c r="H638" i="8"/>
  <c r="G638" i="8"/>
  <c r="F638" i="8"/>
  <c r="M637" i="8"/>
  <c r="L637" i="8"/>
  <c r="K637" i="8"/>
  <c r="J637" i="8"/>
  <c r="I637" i="8"/>
  <c r="H637" i="8"/>
  <c r="G637" i="8"/>
  <c r="F637" i="8"/>
  <c r="M636" i="8"/>
  <c r="L636" i="8"/>
  <c r="J636" i="8"/>
  <c r="I636" i="8"/>
  <c r="H636" i="8"/>
  <c r="G636" i="8"/>
  <c r="M635" i="8"/>
  <c r="L635" i="8"/>
  <c r="K635" i="8"/>
  <c r="J635" i="8"/>
  <c r="I635" i="8"/>
  <c r="H635" i="8"/>
  <c r="G635" i="8"/>
  <c r="F635" i="8"/>
  <c r="M634" i="8"/>
  <c r="L634" i="8"/>
  <c r="K634" i="8"/>
  <c r="J634" i="8"/>
  <c r="I634" i="8"/>
  <c r="H634" i="8"/>
  <c r="G634" i="8"/>
  <c r="F634" i="8"/>
  <c r="M633" i="8"/>
  <c r="L633" i="8"/>
  <c r="K633" i="8"/>
  <c r="J633" i="8"/>
  <c r="I633" i="8"/>
  <c r="H633" i="8"/>
  <c r="G633" i="8"/>
  <c r="F633" i="8"/>
  <c r="M632" i="8"/>
  <c r="L632" i="8"/>
  <c r="K632" i="8"/>
  <c r="J632" i="8"/>
  <c r="I632" i="8"/>
  <c r="H632" i="8"/>
  <c r="G632" i="8"/>
  <c r="F632" i="8"/>
  <c r="M631" i="8"/>
  <c r="L631" i="8"/>
  <c r="K631" i="8"/>
  <c r="J631" i="8"/>
  <c r="I631" i="8"/>
  <c r="H631" i="8"/>
  <c r="G631" i="8"/>
  <c r="F631" i="8"/>
  <c r="M630" i="8"/>
  <c r="L630" i="8"/>
  <c r="K630" i="8"/>
  <c r="J630" i="8"/>
  <c r="I630" i="8"/>
  <c r="H630" i="8"/>
  <c r="G630" i="8"/>
  <c r="F630" i="8"/>
  <c r="M629" i="8"/>
  <c r="L629" i="8"/>
  <c r="K629" i="8"/>
  <c r="J629" i="8"/>
  <c r="I629" i="8"/>
  <c r="H629" i="8"/>
  <c r="G629" i="8"/>
  <c r="F629" i="8"/>
  <c r="M628" i="8"/>
  <c r="L628" i="8"/>
  <c r="K628" i="8"/>
  <c r="J628" i="8"/>
  <c r="I628" i="8"/>
  <c r="H628" i="8"/>
  <c r="G628" i="8"/>
  <c r="F628" i="8"/>
  <c r="M627" i="8"/>
  <c r="L627" i="8"/>
  <c r="K627" i="8"/>
  <c r="J627" i="8"/>
  <c r="I627" i="8"/>
  <c r="H627" i="8"/>
  <c r="G627" i="8"/>
  <c r="F627" i="8"/>
  <c r="M626" i="8"/>
  <c r="L626" i="8"/>
  <c r="K626" i="8"/>
  <c r="J626" i="8"/>
  <c r="I626" i="8"/>
  <c r="H626" i="8"/>
  <c r="G626" i="8"/>
  <c r="F626" i="8"/>
  <c r="M625" i="8"/>
  <c r="L625" i="8"/>
  <c r="K625" i="8"/>
  <c r="J625" i="8"/>
  <c r="I625" i="8"/>
  <c r="H625" i="8"/>
  <c r="G625" i="8"/>
  <c r="F625" i="8"/>
  <c r="M624" i="8"/>
  <c r="L624" i="8"/>
  <c r="K624" i="8"/>
  <c r="J624" i="8"/>
  <c r="I624" i="8"/>
  <c r="H624" i="8"/>
  <c r="G624" i="8"/>
  <c r="F624" i="8"/>
  <c r="M623" i="8"/>
  <c r="L623" i="8"/>
  <c r="K623" i="8"/>
  <c r="J623" i="8"/>
  <c r="I623" i="8"/>
  <c r="H623" i="8"/>
  <c r="G623" i="8"/>
  <c r="F623" i="8"/>
  <c r="M622" i="8"/>
  <c r="L622" i="8"/>
  <c r="K622" i="8"/>
  <c r="J622" i="8"/>
  <c r="I622" i="8"/>
  <c r="H622" i="8"/>
  <c r="G622" i="8"/>
  <c r="F622" i="8"/>
  <c r="M621" i="8"/>
  <c r="L621" i="8"/>
  <c r="K621" i="8"/>
  <c r="J621" i="8"/>
  <c r="I621" i="8"/>
  <c r="H621" i="8"/>
  <c r="G621" i="8"/>
  <c r="F621" i="8"/>
  <c r="M620" i="8"/>
  <c r="L620" i="8"/>
  <c r="K620" i="8"/>
  <c r="J620" i="8"/>
  <c r="I620" i="8"/>
  <c r="H620" i="8"/>
  <c r="G620" i="8"/>
  <c r="F620" i="8"/>
  <c r="M619" i="8"/>
  <c r="L619" i="8"/>
  <c r="K619" i="8"/>
  <c r="J619" i="8"/>
  <c r="I619" i="8"/>
  <c r="H619" i="8"/>
  <c r="G619" i="8"/>
  <c r="F619" i="8"/>
  <c r="M618" i="8"/>
  <c r="L618" i="8"/>
  <c r="K618" i="8"/>
  <c r="J618" i="8"/>
  <c r="H618" i="8"/>
  <c r="G618" i="8"/>
  <c r="M617" i="8"/>
  <c r="L617" i="8"/>
  <c r="K617" i="8"/>
  <c r="J617" i="8"/>
  <c r="I617" i="8"/>
  <c r="H617" i="8"/>
  <c r="M616" i="8"/>
  <c r="L616" i="8"/>
  <c r="K616" i="8"/>
  <c r="J616" i="8"/>
  <c r="I616" i="8"/>
  <c r="H616" i="8"/>
  <c r="G616" i="8"/>
  <c r="F616" i="8"/>
  <c r="M615" i="8"/>
  <c r="L615" i="8"/>
  <c r="K615" i="8"/>
  <c r="J615" i="8"/>
  <c r="H615" i="8"/>
  <c r="G615" i="8"/>
  <c r="M614" i="8"/>
  <c r="L614" i="8"/>
  <c r="K614" i="8"/>
  <c r="J614" i="8"/>
  <c r="I614" i="8"/>
  <c r="H614" i="8"/>
  <c r="M613" i="8"/>
  <c r="L613" i="8"/>
  <c r="K613" i="8"/>
  <c r="J613" i="8"/>
  <c r="I613" i="8"/>
  <c r="H613" i="8"/>
  <c r="G613" i="8"/>
  <c r="F613" i="8"/>
  <c r="M612" i="8"/>
  <c r="L612" i="8"/>
  <c r="J612" i="8"/>
  <c r="I612" i="8"/>
  <c r="G612" i="8"/>
  <c r="F612" i="8"/>
  <c r="M611" i="8"/>
  <c r="L611" i="8"/>
  <c r="K611" i="8"/>
  <c r="J611" i="8"/>
  <c r="I611" i="8"/>
  <c r="H611" i="8"/>
  <c r="G611" i="8"/>
  <c r="F611" i="8"/>
  <c r="M610" i="8"/>
  <c r="L610" i="8"/>
  <c r="K610" i="8"/>
  <c r="J610" i="8"/>
  <c r="I610" i="8"/>
  <c r="H610" i="8"/>
  <c r="G610" i="8"/>
  <c r="F610" i="8"/>
  <c r="M609" i="8"/>
  <c r="L609" i="8"/>
  <c r="K609" i="8"/>
  <c r="J609" i="8"/>
  <c r="I609" i="8"/>
  <c r="H609" i="8"/>
  <c r="G609" i="8"/>
  <c r="F609" i="8"/>
  <c r="M608" i="8"/>
  <c r="L608" i="8"/>
  <c r="K608" i="8"/>
  <c r="J608" i="8"/>
  <c r="I608" i="8"/>
  <c r="H608" i="8"/>
  <c r="G608" i="8"/>
  <c r="F608" i="8"/>
  <c r="M607" i="8"/>
  <c r="L607" i="8"/>
  <c r="K607" i="8"/>
  <c r="J607" i="8"/>
  <c r="I607" i="8"/>
  <c r="H607" i="8"/>
  <c r="G607" i="8"/>
  <c r="F607" i="8"/>
  <c r="M606" i="8"/>
  <c r="L606" i="8"/>
  <c r="K606" i="8"/>
  <c r="J606" i="8"/>
  <c r="I606" i="8"/>
  <c r="H606" i="8"/>
  <c r="G606" i="8"/>
  <c r="F606" i="8"/>
  <c r="M605" i="8"/>
  <c r="L605" i="8"/>
  <c r="K605" i="8"/>
  <c r="J605" i="8"/>
  <c r="I605" i="8"/>
  <c r="H605" i="8"/>
  <c r="G605" i="8"/>
  <c r="F605" i="8"/>
  <c r="M604" i="8"/>
  <c r="L604" i="8"/>
  <c r="K604" i="8"/>
  <c r="H604" i="8"/>
  <c r="G604" i="8"/>
  <c r="F604" i="8"/>
  <c r="M603" i="8"/>
  <c r="L603" i="8"/>
  <c r="K603" i="8"/>
  <c r="J603" i="8"/>
  <c r="I603" i="8"/>
  <c r="H603" i="8"/>
  <c r="G603" i="8"/>
  <c r="F603" i="8"/>
  <c r="M602" i="8"/>
  <c r="L602" i="8"/>
  <c r="J602" i="8"/>
  <c r="I602" i="8"/>
  <c r="G602" i="8"/>
  <c r="F602" i="8"/>
  <c r="M601" i="8"/>
  <c r="L601" i="8"/>
  <c r="K601" i="8"/>
  <c r="J601" i="8"/>
  <c r="I601" i="8"/>
  <c r="H601" i="8"/>
  <c r="G601" i="8"/>
  <c r="F601" i="8"/>
  <c r="M600" i="8"/>
  <c r="L600" i="8"/>
  <c r="K600" i="8"/>
  <c r="J600" i="8"/>
  <c r="I600" i="8"/>
  <c r="H600" i="8"/>
  <c r="G600" i="8"/>
  <c r="F600" i="8"/>
  <c r="M599" i="8"/>
  <c r="L599" i="8"/>
  <c r="K599" i="8"/>
  <c r="J599" i="8"/>
  <c r="I599" i="8"/>
  <c r="H599" i="8"/>
  <c r="M598" i="8"/>
  <c r="K598" i="8"/>
  <c r="I598" i="8"/>
  <c r="H598" i="8"/>
  <c r="G598" i="8"/>
  <c r="F598" i="8"/>
  <c r="M597" i="8"/>
  <c r="L597" i="8"/>
  <c r="K597" i="8"/>
  <c r="J597" i="8"/>
  <c r="I597" i="8"/>
  <c r="H597" i="8"/>
  <c r="G597" i="8"/>
  <c r="F597" i="8"/>
  <c r="M596" i="8"/>
  <c r="L596" i="8"/>
  <c r="K596" i="8"/>
  <c r="J596" i="8"/>
  <c r="I596" i="8"/>
  <c r="H596" i="8"/>
  <c r="G596" i="8"/>
  <c r="F596" i="8"/>
  <c r="M595" i="8"/>
  <c r="L595" i="8"/>
  <c r="K595" i="8"/>
  <c r="J595" i="8"/>
  <c r="I595" i="8"/>
  <c r="H595" i="8"/>
  <c r="G595" i="8"/>
  <c r="F595" i="8"/>
  <c r="M594" i="8"/>
  <c r="L594" i="8"/>
  <c r="K594" i="8"/>
  <c r="J594" i="8"/>
  <c r="I594" i="8"/>
  <c r="H594" i="8"/>
  <c r="G594" i="8"/>
  <c r="F594" i="8"/>
  <c r="M593" i="8"/>
  <c r="L593" i="8"/>
  <c r="K593" i="8"/>
  <c r="J593" i="8"/>
  <c r="I593" i="8"/>
  <c r="H593" i="8"/>
  <c r="G593" i="8"/>
  <c r="F593" i="8"/>
  <c r="M592" i="8"/>
  <c r="L592" i="8"/>
  <c r="K592" i="8"/>
  <c r="J592" i="8"/>
  <c r="I592" i="8"/>
  <c r="H592" i="8"/>
  <c r="G592" i="8"/>
  <c r="F592" i="8"/>
  <c r="M591" i="8"/>
  <c r="L591" i="8"/>
  <c r="K591" i="8"/>
  <c r="J591" i="8"/>
  <c r="I591" i="8"/>
  <c r="H591" i="8"/>
  <c r="G591" i="8"/>
  <c r="F591" i="8"/>
  <c r="M590" i="8"/>
  <c r="L590" i="8"/>
  <c r="K590" i="8"/>
  <c r="J590" i="8"/>
  <c r="I590" i="8"/>
  <c r="H590" i="8"/>
  <c r="G590" i="8"/>
  <c r="F590" i="8"/>
  <c r="M589" i="8"/>
  <c r="L589" i="8"/>
  <c r="K589" i="8"/>
  <c r="J589" i="8"/>
  <c r="I589" i="8"/>
  <c r="H589" i="8"/>
  <c r="G589" i="8"/>
  <c r="F589" i="8"/>
  <c r="M588" i="8"/>
  <c r="L588" i="8"/>
  <c r="K588" i="8"/>
  <c r="J588" i="8"/>
  <c r="I588" i="8"/>
  <c r="H588" i="8"/>
  <c r="G588" i="8"/>
  <c r="F588" i="8"/>
  <c r="M587" i="8"/>
  <c r="L587" i="8"/>
  <c r="K587" i="8"/>
  <c r="J587" i="8"/>
  <c r="I587" i="8"/>
  <c r="H587" i="8"/>
  <c r="G587" i="8"/>
  <c r="F587" i="8"/>
  <c r="M586" i="8"/>
  <c r="L586" i="8"/>
  <c r="K586" i="8"/>
  <c r="J586" i="8"/>
  <c r="I586" i="8"/>
  <c r="H586" i="8"/>
  <c r="G586" i="8"/>
  <c r="F586" i="8"/>
  <c r="M585" i="8"/>
  <c r="L585" i="8"/>
  <c r="K585" i="8"/>
  <c r="J585" i="8"/>
  <c r="I585" i="8"/>
  <c r="H585" i="8"/>
  <c r="G585" i="8"/>
  <c r="F585" i="8"/>
  <c r="M584" i="8"/>
  <c r="L584" i="8"/>
  <c r="K584" i="8"/>
  <c r="J584" i="8"/>
  <c r="I584" i="8"/>
  <c r="H584" i="8"/>
  <c r="G584" i="8"/>
  <c r="F584" i="8"/>
  <c r="M583" i="8"/>
  <c r="L583" i="8"/>
  <c r="K583" i="8"/>
  <c r="J583" i="8"/>
  <c r="I583" i="8"/>
  <c r="H583" i="8"/>
  <c r="G583" i="8"/>
  <c r="F583" i="8"/>
  <c r="M582" i="8"/>
  <c r="L582" i="8"/>
  <c r="K582" i="8"/>
  <c r="J582" i="8"/>
  <c r="I582" i="8"/>
  <c r="H582" i="8"/>
  <c r="G582" i="8"/>
  <c r="F582" i="8"/>
  <c r="M581" i="8"/>
  <c r="L581" i="8"/>
  <c r="K581" i="8"/>
  <c r="J581" i="8"/>
  <c r="I581" i="8"/>
  <c r="H581" i="8"/>
  <c r="G581" i="8"/>
  <c r="F581" i="8"/>
  <c r="M580" i="8"/>
  <c r="L580" i="8"/>
  <c r="K580" i="8"/>
  <c r="J580" i="8"/>
  <c r="I580" i="8"/>
  <c r="H580" i="8"/>
  <c r="G580" i="8"/>
  <c r="F580" i="8"/>
  <c r="M579" i="8"/>
  <c r="L579" i="8"/>
  <c r="K579" i="8"/>
  <c r="J579" i="8"/>
  <c r="I579" i="8"/>
  <c r="H579" i="8"/>
  <c r="G579" i="8"/>
  <c r="F579" i="8"/>
  <c r="M578" i="8"/>
  <c r="L578" i="8"/>
  <c r="K578" i="8"/>
  <c r="J578" i="8"/>
  <c r="I578" i="8"/>
  <c r="H578" i="8"/>
  <c r="G578" i="8"/>
  <c r="F578" i="8"/>
  <c r="M577" i="8"/>
  <c r="L577" i="8"/>
  <c r="K577" i="8"/>
  <c r="J577" i="8"/>
  <c r="I577" i="8"/>
  <c r="H577" i="8"/>
  <c r="G577" i="8"/>
  <c r="F577" i="8"/>
  <c r="M576" i="8"/>
  <c r="L576" i="8"/>
  <c r="K576" i="8"/>
  <c r="J576" i="8"/>
  <c r="I576" i="8"/>
  <c r="H576" i="8"/>
  <c r="G576" i="8"/>
  <c r="F576" i="8"/>
  <c r="M575" i="8"/>
  <c r="L575" i="8"/>
  <c r="K575" i="8"/>
  <c r="J575" i="8"/>
  <c r="I575" i="8"/>
  <c r="H575" i="8"/>
  <c r="G575" i="8"/>
  <c r="F575" i="8"/>
  <c r="M574" i="8"/>
  <c r="L574" i="8"/>
  <c r="K574" i="8"/>
  <c r="J574" i="8"/>
  <c r="I574" i="8"/>
  <c r="H574" i="8"/>
  <c r="G574" i="8"/>
  <c r="F574" i="8"/>
  <c r="M573" i="8"/>
  <c r="L573" i="8"/>
  <c r="J573" i="8"/>
  <c r="I573" i="8"/>
  <c r="G573" i="8"/>
  <c r="F573" i="8"/>
  <c r="M572" i="8"/>
  <c r="L572" i="8"/>
  <c r="K572" i="8"/>
  <c r="J572" i="8"/>
  <c r="I572" i="8"/>
  <c r="H572" i="8"/>
  <c r="G572" i="8"/>
  <c r="F572" i="8"/>
  <c r="M571" i="8"/>
  <c r="L571" i="8"/>
  <c r="K571" i="8"/>
  <c r="J571" i="8"/>
  <c r="I571" i="8"/>
  <c r="H571" i="8"/>
  <c r="G571" i="8"/>
  <c r="F571" i="8"/>
  <c r="M570" i="8"/>
  <c r="L570" i="8"/>
  <c r="K570" i="8"/>
  <c r="J570" i="8"/>
  <c r="I570" i="8"/>
  <c r="H570" i="8"/>
  <c r="G570" i="8"/>
  <c r="F570" i="8"/>
  <c r="M569" i="8"/>
  <c r="L569" i="8"/>
  <c r="K569" i="8"/>
  <c r="J569" i="8"/>
  <c r="I569" i="8"/>
  <c r="H569" i="8"/>
  <c r="G569" i="8"/>
  <c r="F569" i="8"/>
  <c r="M568" i="8"/>
  <c r="L568" i="8"/>
  <c r="K568" i="8"/>
  <c r="J568" i="8"/>
  <c r="I568" i="8"/>
  <c r="H568" i="8"/>
  <c r="G568" i="8"/>
  <c r="F568" i="8"/>
  <c r="M567" i="8"/>
  <c r="L567" i="8"/>
  <c r="K567" i="8"/>
  <c r="J567" i="8"/>
  <c r="I567" i="8"/>
  <c r="H567" i="8"/>
  <c r="G567" i="8"/>
  <c r="F567" i="8"/>
  <c r="M566" i="8"/>
  <c r="L566" i="8"/>
  <c r="K566" i="8"/>
  <c r="J566" i="8"/>
  <c r="I566" i="8"/>
  <c r="H566" i="8"/>
  <c r="G566" i="8"/>
  <c r="F566" i="8"/>
  <c r="M565" i="8"/>
  <c r="L565" i="8"/>
  <c r="K565" i="8"/>
  <c r="J565" i="8"/>
  <c r="I565" i="8"/>
  <c r="H565" i="8"/>
  <c r="G565" i="8"/>
  <c r="F565" i="8"/>
  <c r="M564" i="8"/>
  <c r="L564" i="8"/>
  <c r="K564" i="8"/>
  <c r="J564" i="8"/>
  <c r="I564" i="8"/>
  <c r="H564" i="8"/>
  <c r="G564" i="8"/>
  <c r="F564" i="8"/>
  <c r="M563" i="8"/>
  <c r="L563" i="8"/>
  <c r="K563" i="8"/>
  <c r="J563" i="8"/>
  <c r="I563" i="8"/>
  <c r="H563" i="8"/>
  <c r="G563" i="8"/>
  <c r="F563" i="8"/>
  <c r="M562" i="8"/>
  <c r="L562" i="8"/>
  <c r="K562" i="8"/>
  <c r="J562" i="8"/>
  <c r="I562" i="8"/>
  <c r="H562" i="8"/>
  <c r="G562" i="8"/>
  <c r="F562" i="8"/>
  <c r="M561" i="8"/>
  <c r="L561" i="8"/>
  <c r="K561" i="8"/>
  <c r="J561" i="8"/>
  <c r="I561" i="8"/>
  <c r="H561" i="8"/>
  <c r="M560" i="8"/>
  <c r="L560" i="8"/>
  <c r="K560" i="8"/>
  <c r="J560" i="8"/>
  <c r="I560" i="8"/>
  <c r="H560" i="8"/>
  <c r="G560" i="8"/>
  <c r="F560" i="8"/>
  <c r="M559" i="8"/>
  <c r="L559" i="8"/>
  <c r="K559" i="8"/>
  <c r="J559" i="8"/>
  <c r="I559" i="8"/>
  <c r="H559" i="8"/>
  <c r="G559" i="8"/>
  <c r="F559" i="8"/>
  <c r="M558" i="8"/>
  <c r="L558" i="8"/>
  <c r="K558" i="8"/>
  <c r="J558" i="8"/>
  <c r="I558" i="8"/>
  <c r="H558" i="8"/>
  <c r="G558" i="8"/>
  <c r="F558" i="8"/>
  <c r="M557" i="8"/>
  <c r="L557" i="8"/>
  <c r="K557" i="8"/>
  <c r="J557" i="8"/>
  <c r="I557" i="8"/>
  <c r="H557" i="8"/>
  <c r="G557" i="8"/>
  <c r="F557" i="8"/>
  <c r="M556" i="8"/>
  <c r="L556" i="8"/>
  <c r="K556" i="8"/>
  <c r="J556" i="8"/>
  <c r="I556" i="8"/>
  <c r="H556" i="8"/>
  <c r="G556" i="8"/>
  <c r="F556" i="8"/>
  <c r="M555" i="8"/>
  <c r="L555" i="8"/>
  <c r="K555" i="8"/>
  <c r="J555" i="8"/>
  <c r="I555" i="8"/>
  <c r="H555" i="8"/>
  <c r="G555" i="8"/>
  <c r="F555" i="8"/>
  <c r="M554" i="8"/>
  <c r="L554" i="8"/>
  <c r="K554" i="8"/>
  <c r="J554" i="8"/>
  <c r="I554" i="8"/>
  <c r="H554" i="8"/>
  <c r="G554" i="8"/>
  <c r="F554" i="8"/>
  <c r="M553" i="8"/>
  <c r="L553" i="8"/>
  <c r="K553" i="8"/>
  <c r="J553" i="8"/>
  <c r="I553" i="8"/>
  <c r="H553" i="8"/>
  <c r="G553" i="8"/>
  <c r="F553" i="8"/>
  <c r="M552" i="8"/>
  <c r="L552" i="8"/>
  <c r="K552" i="8"/>
  <c r="J552" i="8"/>
  <c r="I552" i="8"/>
  <c r="H552" i="8"/>
  <c r="G552" i="8"/>
  <c r="F552" i="8"/>
  <c r="M551" i="8"/>
  <c r="L551" i="8"/>
  <c r="K551" i="8"/>
  <c r="J551" i="8"/>
  <c r="I551" i="8"/>
  <c r="H551" i="8"/>
  <c r="G551" i="8"/>
  <c r="F551" i="8"/>
  <c r="M550" i="8"/>
  <c r="L550" i="8"/>
  <c r="K550" i="8"/>
  <c r="J550" i="8"/>
  <c r="I550" i="8"/>
  <c r="H550" i="8"/>
  <c r="G550" i="8"/>
  <c r="F550" i="8"/>
  <c r="M549" i="8"/>
  <c r="L549" i="8"/>
  <c r="K549" i="8"/>
  <c r="J549" i="8"/>
  <c r="I549" i="8"/>
  <c r="H549" i="8"/>
  <c r="M548" i="8"/>
  <c r="L548" i="8"/>
  <c r="K548" i="8"/>
  <c r="J548" i="8"/>
  <c r="I548" i="8"/>
  <c r="H548" i="8"/>
  <c r="G548" i="8"/>
  <c r="F548" i="8"/>
  <c r="M547" i="8"/>
  <c r="L547" i="8"/>
  <c r="J547" i="8"/>
  <c r="I547" i="8"/>
  <c r="G547" i="8"/>
  <c r="F547" i="8"/>
  <c r="M546" i="8"/>
  <c r="L546" i="8"/>
  <c r="K546" i="8"/>
  <c r="J546" i="8"/>
  <c r="I546" i="8"/>
  <c r="H546" i="8"/>
  <c r="G546" i="8"/>
  <c r="F546" i="8"/>
  <c r="M545" i="8"/>
  <c r="L545" i="8"/>
  <c r="K545" i="8"/>
  <c r="J545" i="8"/>
  <c r="I545" i="8"/>
  <c r="H545" i="8"/>
  <c r="G545" i="8"/>
  <c r="F545" i="8"/>
  <c r="M544" i="8"/>
  <c r="L544" i="8"/>
  <c r="K544" i="8"/>
  <c r="J544" i="8"/>
  <c r="I544" i="8"/>
  <c r="H544" i="8"/>
  <c r="G544" i="8"/>
  <c r="F544" i="8"/>
  <c r="M543" i="8"/>
  <c r="L543" i="8"/>
  <c r="K543" i="8"/>
  <c r="J543" i="8"/>
  <c r="I543" i="8"/>
  <c r="H543" i="8"/>
  <c r="G543" i="8"/>
  <c r="F543" i="8"/>
  <c r="M542" i="8"/>
  <c r="L542" i="8"/>
  <c r="K542" i="8"/>
  <c r="J542" i="8"/>
  <c r="I542" i="8"/>
  <c r="H542" i="8"/>
  <c r="G542" i="8"/>
  <c r="F542" i="8"/>
  <c r="M541" i="8"/>
  <c r="L541" i="8"/>
  <c r="K541" i="8"/>
  <c r="J541" i="8"/>
  <c r="I541" i="8"/>
  <c r="H541" i="8"/>
  <c r="G541" i="8"/>
  <c r="F541" i="8"/>
  <c r="M540" i="8"/>
  <c r="L540" i="8"/>
  <c r="K540" i="8"/>
  <c r="J540" i="8"/>
  <c r="I540" i="8"/>
  <c r="H540" i="8"/>
  <c r="G540" i="8"/>
  <c r="F540" i="8"/>
  <c r="M539" i="8"/>
  <c r="L539" i="8"/>
  <c r="K539" i="8"/>
  <c r="J539" i="8"/>
  <c r="I539" i="8"/>
  <c r="H539" i="8"/>
  <c r="G539" i="8"/>
  <c r="F539" i="8"/>
  <c r="M538" i="8"/>
  <c r="L538" i="8"/>
  <c r="K538" i="8"/>
  <c r="J538" i="8"/>
  <c r="I538" i="8"/>
  <c r="H538" i="8"/>
  <c r="G538" i="8"/>
  <c r="F538" i="8"/>
  <c r="M537" i="8"/>
  <c r="L537" i="8"/>
  <c r="K537" i="8"/>
  <c r="J537" i="8"/>
  <c r="I537" i="8"/>
  <c r="H537" i="8"/>
  <c r="G537" i="8"/>
  <c r="F537" i="8"/>
  <c r="M536" i="8"/>
  <c r="L536" i="8"/>
  <c r="K536" i="8"/>
  <c r="J536" i="8"/>
  <c r="I536" i="8"/>
  <c r="H536" i="8"/>
  <c r="G536" i="8"/>
  <c r="F536" i="8"/>
  <c r="M535" i="8"/>
  <c r="L535" i="8"/>
  <c r="K535" i="8"/>
  <c r="J535" i="8"/>
  <c r="I535" i="8"/>
  <c r="H535" i="8"/>
  <c r="G535" i="8"/>
  <c r="F535" i="8"/>
  <c r="M534" i="8"/>
  <c r="L534" i="8"/>
  <c r="K534" i="8"/>
  <c r="J534" i="8"/>
  <c r="I534" i="8"/>
  <c r="H534" i="8"/>
  <c r="G534" i="8"/>
  <c r="F534" i="8"/>
  <c r="M533" i="8"/>
  <c r="L533" i="8"/>
  <c r="K533" i="8"/>
  <c r="J533" i="8"/>
  <c r="I533" i="8"/>
  <c r="H533" i="8"/>
  <c r="G533" i="8"/>
  <c r="F533" i="8"/>
  <c r="M532" i="8"/>
  <c r="L532" i="8"/>
  <c r="K532" i="8"/>
  <c r="J532" i="8"/>
  <c r="I532" i="8"/>
  <c r="H532" i="8"/>
  <c r="M531" i="8"/>
  <c r="L531" i="8"/>
  <c r="K531" i="8"/>
  <c r="J531" i="8"/>
  <c r="I531" i="8"/>
  <c r="H531" i="8"/>
  <c r="G531" i="8"/>
  <c r="F531" i="8"/>
  <c r="M530" i="8"/>
  <c r="L530" i="8"/>
  <c r="K530" i="8"/>
  <c r="J530" i="8"/>
  <c r="I530" i="8"/>
  <c r="H530" i="8"/>
  <c r="G530" i="8"/>
  <c r="F530" i="8"/>
  <c r="M529" i="8"/>
  <c r="L529" i="8"/>
  <c r="K529" i="8"/>
  <c r="J529" i="8"/>
  <c r="I529" i="8"/>
  <c r="H529" i="8"/>
  <c r="G529" i="8"/>
  <c r="F529" i="8"/>
  <c r="M528" i="8"/>
  <c r="L528" i="8"/>
  <c r="K528" i="8"/>
  <c r="J528" i="8"/>
  <c r="I528" i="8"/>
  <c r="H528" i="8"/>
  <c r="G528" i="8"/>
  <c r="F528" i="8"/>
  <c r="M527" i="8"/>
  <c r="L527" i="8"/>
  <c r="K527" i="8"/>
  <c r="J527" i="8"/>
  <c r="I527" i="8"/>
  <c r="H527" i="8"/>
  <c r="G527" i="8"/>
  <c r="F527" i="8"/>
  <c r="M526" i="8"/>
  <c r="L526" i="8"/>
  <c r="K526" i="8"/>
  <c r="J526" i="8"/>
  <c r="I526" i="8"/>
  <c r="H526" i="8"/>
  <c r="G526" i="8"/>
  <c r="F526" i="8"/>
  <c r="M525" i="8"/>
  <c r="L525" i="8"/>
  <c r="J525" i="8"/>
  <c r="I525" i="8"/>
  <c r="H525" i="8"/>
  <c r="G525" i="8"/>
  <c r="M524" i="8"/>
  <c r="L524" i="8"/>
  <c r="K524" i="8"/>
  <c r="J524" i="8"/>
  <c r="I524" i="8"/>
  <c r="H524" i="8"/>
  <c r="G524" i="8"/>
  <c r="F524" i="8"/>
  <c r="M523" i="8"/>
  <c r="L523" i="8"/>
  <c r="K523" i="8"/>
  <c r="J523" i="8"/>
  <c r="I523" i="8"/>
  <c r="H523" i="8"/>
  <c r="G523" i="8"/>
  <c r="F523" i="8"/>
  <c r="M522" i="8"/>
  <c r="L522" i="8"/>
  <c r="K522" i="8"/>
  <c r="J522" i="8"/>
  <c r="I522" i="8"/>
  <c r="H522" i="8"/>
  <c r="M521" i="8"/>
  <c r="L521" i="8"/>
  <c r="K521" i="8"/>
  <c r="J521" i="8"/>
  <c r="I521" i="8"/>
  <c r="H521" i="8"/>
  <c r="G521" i="8"/>
  <c r="F521" i="8"/>
  <c r="M520" i="8"/>
  <c r="L520" i="8"/>
  <c r="K520" i="8"/>
  <c r="J520" i="8"/>
  <c r="I520" i="8"/>
  <c r="H520" i="8"/>
  <c r="G520" i="8"/>
  <c r="F520" i="8"/>
  <c r="M519" i="8"/>
  <c r="L519" i="8"/>
  <c r="K519" i="8"/>
  <c r="J519" i="8"/>
  <c r="I519" i="8"/>
  <c r="H519" i="8"/>
  <c r="G519" i="8"/>
  <c r="F519" i="8"/>
  <c r="M518" i="8"/>
  <c r="L518" i="8"/>
  <c r="K518" i="8"/>
  <c r="J518" i="8"/>
  <c r="I518" i="8"/>
  <c r="H518" i="8"/>
  <c r="G518" i="8"/>
  <c r="F518" i="8"/>
  <c r="M517" i="8"/>
  <c r="L517" i="8"/>
  <c r="K517" i="8"/>
  <c r="J517" i="8"/>
  <c r="I517" i="8"/>
  <c r="H517" i="8"/>
  <c r="G517" i="8"/>
  <c r="F517" i="8"/>
  <c r="M516" i="8"/>
  <c r="L516" i="8"/>
  <c r="K516" i="8"/>
  <c r="J516" i="8"/>
  <c r="I516" i="8"/>
  <c r="H516" i="8"/>
  <c r="G516" i="8"/>
  <c r="F516" i="8"/>
  <c r="M515" i="8"/>
  <c r="L515" i="8"/>
  <c r="K515" i="8"/>
  <c r="J515" i="8"/>
  <c r="I515" i="8"/>
  <c r="H515" i="8"/>
  <c r="G515" i="8"/>
  <c r="F515" i="8"/>
  <c r="M514" i="8"/>
  <c r="L514" i="8"/>
  <c r="K514" i="8"/>
  <c r="J514" i="8"/>
  <c r="I514" i="8"/>
  <c r="H514" i="8"/>
  <c r="G514" i="8"/>
  <c r="F514" i="8"/>
  <c r="M513" i="8"/>
  <c r="L513" i="8"/>
  <c r="K513" i="8"/>
  <c r="J513" i="8"/>
  <c r="I513" i="8"/>
  <c r="H513" i="8"/>
  <c r="G513" i="8"/>
  <c r="F513" i="8"/>
  <c r="M512" i="8"/>
  <c r="L512" i="8"/>
  <c r="I512" i="8"/>
  <c r="H512" i="8"/>
  <c r="G512" i="8"/>
  <c r="F512" i="8"/>
  <c r="M511" i="8"/>
  <c r="L511" i="8"/>
  <c r="K511" i="8"/>
  <c r="J511" i="8"/>
  <c r="I511" i="8"/>
  <c r="H511" i="8"/>
  <c r="G511" i="8"/>
  <c r="F511" i="8"/>
  <c r="M510" i="8"/>
  <c r="L510" i="8"/>
  <c r="K510" i="8"/>
  <c r="J510" i="8"/>
  <c r="I510" i="8"/>
  <c r="H510" i="8"/>
  <c r="G510" i="8"/>
  <c r="F510" i="8"/>
  <c r="M509" i="8"/>
  <c r="L509" i="8"/>
  <c r="K509" i="8"/>
  <c r="J509" i="8"/>
  <c r="I509" i="8"/>
  <c r="H509" i="8"/>
  <c r="G509" i="8"/>
  <c r="F509" i="8"/>
  <c r="M508" i="8"/>
  <c r="L508" i="8"/>
  <c r="K508" i="8"/>
  <c r="J508" i="8"/>
  <c r="I508" i="8"/>
  <c r="H508" i="8"/>
  <c r="G508" i="8"/>
  <c r="F508" i="8"/>
  <c r="M507" i="8"/>
  <c r="L507" i="8"/>
  <c r="K507" i="8"/>
  <c r="J507" i="8"/>
  <c r="I507" i="8"/>
  <c r="H507" i="8"/>
  <c r="G507" i="8"/>
  <c r="F507" i="8"/>
  <c r="M506" i="8"/>
  <c r="L506" i="8"/>
  <c r="K506" i="8"/>
  <c r="J506" i="8"/>
  <c r="I506" i="8"/>
  <c r="H506" i="8"/>
  <c r="G506" i="8"/>
  <c r="F506" i="8"/>
  <c r="M505" i="8"/>
  <c r="L505" i="8"/>
  <c r="K505" i="8"/>
  <c r="J505" i="8"/>
  <c r="I505" i="8"/>
  <c r="H505" i="8"/>
  <c r="G505" i="8"/>
  <c r="F505" i="8"/>
  <c r="M504" i="8"/>
  <c r="L504" i="8"/>
  <c r="K504" i="8"/>
  <c r="J504" i="8"/>
  <c r="I504" i="8"/>
  <c r="H504" i="8"/>
  <c r="G504" i="8"/>
  <c r="F504" i="8"/>
  <c r="M503" i="8"/>
  <c r="L503" i="8"/>
  <c r="K503" i="8"/>
  <c r="J503" i="8"/>
  <c r="I503" i="8"/>
  <c r="H503" i="8"/>
  <c r="G503" i="8"/>
  <c r="F503" i="8"/>
  <c r="M502" i="8"/>
  <c r="L502" i="8"/>
  <c r="K502" i="8"/>
  <c r="J502" i="8"/>
  <c r="I502" i="8"/>
  <c r="H502" i="8"/>
  <c r="G502" i="8"/>
  <c r="F502" i="8"/>
  <c r="M501" i="8"/>
  <c r="L501" i="8"/>
  <c r="K501" i="8"/>
  <c r="J501" i="8"/>
  <c r="I501" i="8"/>
  <c r="H501" i="8"/>
  <c r="G501" i="8"/>
  <c r="F501" i="8"/>
  <c r="M500" i="8"/>
  <c r="L500" i="8"/>
  <c r="K500" i="8"/>
  <c r="J500" i="8"/>
  <c r="I500" i="8"/>
  <c r="H500" i="8"/>
  <c r="G500" i="8"/>
  <c r="F500" i="8"/>
  <c r="M499" i="8"/>
  <c r="L499" i="8"/>
  <c r="K499" i="8"/>
  <c r="J499" i="8"/>
  <c r="I499" i="8"/>
  <c r="H499" i="8"/>
  <c r="G499" i="8"/>
  <c r="F499" i="8"/>
  <c r="M498" i="8"/>
  <c r="L498" i="8"/>
  <c r="K498" i="8"/>
  <c r="J498" i="8"/>
  <c r="I498" i="8"/>
  <c r="H498" i="8"/>
  <c r="G498" i="8"/>
  <c r="F498" i="8"/>
  <c r="M497" i="8"/>
  <c r="L497" i="8"/>
  <c r="K497" i="8"/>
  <c r="J497" i="8"/>
  <c r="I497" i="8"/>
  <c r="H497" i="8"/>
  <c r="G497" i="8"/>
  <c r="F497" i="8"/>
  <c r="M496" i="8"/>
  <c r="L496" i="8"/>
  <c r="K496" i="8"/>
  <c r="J496" i="8"/>
  <c r="I496" i="8"/>
  <c r="H496" i="8"/>
  <c r="G496" i="8"/>
  <c r="F496" i="8"/>
  <c r="M495" i="8"/>
  <c r="L495" i="8"/>
  <c r="K495" i="8"/>
  <c r="J495" i="8"/>
  <c r="I495" i="8"/>
  <c r="H495" i="8"/>
  <c r="G495" i="8"/>
  <c r="F495" i="8"/>
  <c r="M494" i="8"/>
  <c r="L494" i="8"/>
  <c r="K494" i="8"/>
  <c r="J494" i="8"/>
  <c r="I494" i="8"/>
  <c r="H494" i="8"/>
  <c r="G494" i="8"/>
  <c r="F494" i="8"/>
  <c r="M493" i="8"/>
  <c r="L493" i="8"/>
  <c r="K493" i="8"/>
  <c r="J493" i="8"/>
  <c r="I493" i="8"/>
  <c r="H493" i="8"/>
  <c r="G493" i="8"/>
  <c r="F493" i="8"/>
  <c r="M492" i="8"/>
  <c r="L492" i="8"/>
  <c r="K492" i="8"/>
  <c r="J492" i="8"/>
  <c r="I492" i="8"/>
  <c r="H492" i="8"/>
  <c r="G492" i="8"/>
  <c r="F492" i="8"/>
  <c r="M491" i="8"/>
  <c r="L491" i="8"/>
  <c r="K491" i="8"/>
  <c r="J491" i="8"/>
  <c r="I491" i="8"/>
  <c r="H491" i="8"/>
  <c r="G491" i="8"/>
  <c r="F491" i="8"/>
  <c r="M490" i="8"/>
  <c r="L490" i="8"/>
  <c r="K490" i="8"/>
  <c r="J490" i="8"/>
  <c r="I490" i="8"/>
  <c r="H490" i="8"/>
  <c r="G490" i="8"/>
  <c r="F490" i="8"/>
  <c r="M489" i="8"/>
  <c r="L489" i="8"/>
  <c r="K489" i="8"/>
  <c r="J489" i="8"/>
  <c r="I489" i="8"/>
  <c r="H489" i="8"/>
  <c r="G489" i="8"/>
  <c r="F489" i="8"/>
  <c r="M488" i="8"/>
  <c r="L488" i="8"/>
  <c r="K488" i="8"/>
  <c r="J488" i="8"/>
  <c r="I488" i="8"/>
  <c r="H488" i="8"/>
  <c r="M487" i="8"/>
  <c r="L487" i="8"/>
  <c r="K487" i="8"/>
  <c r="J487" i="8"/>
  <c r="I487" i="8"/>
  <c r="H487" i="8"/>
  <c r="G487" i="8"/>
  <c r="F487" i="8"/>
  <c r="M486" i="8"/>
  <c r="L486" i="8"/>
  <c r="K486" i="8"/>
  <c r="J486" i="8"/>
  <c r="I486" i="8"/>
  <c r="H486" i="8"/>
  <c r="G486" i="8"/>
  <c r="F486" i="8"/>
  <c r="M485" i="8"/>
  <c r="L485" i="8"/>
  <c r="K485" i="8"/>
  <c r="J485" i="8"/>
  <c r="I485" i="8"/>
  <c r="H485" i="8"/>
  <c r="G485" i="8"/>
  <c r="F485" i="8"/>
  <c r="M484" i="8"/>
  <c r="L484" i="8"/>
  <c r="K484" i="8"/>
  <c r="J484" i="8"/>
  <c r="I484" i="8"/>
  <c r="H484" i="8"/>
  <c r="G484" i="8"/>
  <c r="F484" i="8"/>
  <c r="M483" i="8"/>
  <c r="L483" i="8"/>
  <c r="K483" i="8"/>
  <c r="J483" i="8"/>
  <c r="I483" i="8"/>
  <c r="H483" i="8"/>
  <c r="G483" i="8"/>
  <c r="F483" i="8"/>
  <c r="M482" i="8"/>
  <c r="L482" i="8"/>
  <c r="K482" i="8"/>
  <c r="J482" i="8"/>
  <c r="I482" i="8"/>
  <c r="H482" i="8"/>
  <c r="G482" i="8"/>
  <c r="F482" i="8"/>
  <c r="M481" i="8"/>
  <c r="L481" i="8"/>
  <c r="K481" i="8"/>
  <c r="J481" i="8"/>
  <c r="I481" i="8"/>
  <c r="H481" i="8"/>
  <c r="G481" i="8"/>
  <c r="F481" i="8"/>
  <c r="M480" i="8"/>
  <c r="L480" i="8"/>
  <c r="K480" i="8"/>
  <c r="J480" i="8"/>
  <c r="I480" i="8"/>
  <c r="H480" i="8"/>
  <c r="G480" i="8"/>
  <c r="F480" i="8"/>
  <c r="M479" i="8"/>
  <c r="L479" i="8"/>
  <c r="K479" i="8"/>
  <c r="J479" i="8"/>
  <c r="I479" i="8"/>
  <c r="H479" i="8"/>
  <c r="G479" i="8"/>
  <c r="F479" i="8"/>
  <c r="M478" i="8"/>
  <c r="L478" i="8"/>
  <c r="K478" i="8"/>
  <c r="J478" i="8"/>
  <c r="I478" i="8"/>
  <c r="H478" i="8"/>
  <c r="G478" i="8"/>
  <c r="F478" i="8"/>
  <c r="M477" i="8"/>
  <c r="L477" i="8"/>
  <c r="K477" i="8"/>
  <c r="J477" i="8"/>
  <c r="I477" i="8"/>
  <c r="H477" i="8"/>
  <c r="G477" i="8"/>
  <c r="F477" i="8"/>
  <c r="M476" i="8"/>
  <c r="L476" i="8"/>
  <c r="K476" i="8"/>
  <c r="J476" i="8"/>
  <c r="I476" i="8"/>
  <c r="H476" i="8"/>
  <c r="G476" i="8"/>
  <c r="F476" i="8"/>
  <c r="M475" i="8"/>
  <c r="L475" i="8"/>
  <c r="K475" i="8"/>
  <c r="J475" i="8"/>
  <c r="I475" i="8"/>
  <c r="H475" i="8"/>
  <c r="G475" i="8"/>
  <c r="F475" i="8"/>
  <c r="M474" i="8"/>
  <c r="L474" i="8"/>
  <c r="K474" i="8"/>
  <c r="J474" i="8"/>
  <c r="I474" i="8"/>
  <c r="H474" i="8"/>
  <c r="G474" i="8"/>
  <c r="F474" i="8"/>
  <c r="M473" i="8"/>
  <c r="L473" i="8"/>
  <c r="K473" i="8"/>
  <c r="J473" i="8"/>
  <c r="I473" i="8"/>
  <c r="H473" i="8"/>
  <c r="G473" i="8"/>
  <c r="F473" i="8"/>
  <c r="M472" i="8"/>
  <c r="L472" i="8"/>
  <c r="K472" i="8"/>
  <c r="J472" i="8"/>
  <c r="I472" i="8"/>
  <c r="H472" i="8"/>
  <c r="G472" i="8"/>
  <c r="F472" i="8"/>
  <c r="M471" i="8"/>
  <c r="L471" i="8"/>
  <c r="K471" i="8"/>
  <c r="J471" i="8"/>
  <c r="I471" i="8"/>
  <c r="H471" i="8"/>
  <c r="G471" i="8"/>
  <c r="F471" i="8"/>
  <c r="M470" i="8"/>
  <c r="L470" i="8"/>
  <c r="K470" i="8"/>
  <c r="J470" i="8"/>
  <c r="I470" i="8"/>
  <c r="H470" i="8"/>
  <c r="G470" i="8"/>
  <c r="F470" i="8"/>
  <c r="M469" i="8"/>
  <c r="L469" i="8"/>
  <c r="K469" i="8"/>
  <c r="J469" i="8"/>
  <c r="I469" i="8"/>
  <c r="H469" i="8"/>
  <c r="G469" i="8"/>
  <c r="F469" i="8"/>
  <c r="M468" i="8"/>
  <c r="L468" i="8"/>
  <c r="K468" i="8"/>
  <c r="J468" i="8"/>
  <c r="I468" i="8"/>
  <c r="H468" i="8"/>
  <c r="G468" i="8"/>
  <c r="F468" i="8"/>
  <c r="M467" i="8"/>
  <c r="L467" i="8"/>
  <c r="K467" i="8"/>
  <c r="J467" i="8"/>
  <c r="I467" i="8"/>
  <c r="H467" i="8"/>
  <c r="G467" i="8"/>
  <c r="F467" i="8"/>
  <c r="M466" i="8"/>
  <c r="L466" i="8"/>
  <c r="K466" i="8"/>
  <c r="J466" i="8"/>
  <c r="I466" i="8"/>
  <c r="H466" i="8"/>
  <c r="G466" i="8"/>
  <c r="F466" i="8"/>
  <c r="M465" i="8"/>
  <c r="L465" i="8"/>
  <c r="J465" i="8"/>
  <c r="I465" i="8"/>
  <c r="H465" i="8"/>
  <c r="G465" i="8"/>
  <c r="M464" i="8"/>
  <c r="L464" i="8"/>
  <c r="K464" i="8"/>
  <c r="J464" i="8"/>
  <c r="I464" i="8"/>
  <c r="H464" i="8"/>
  <c r="G464" i="8"/>
  <c r="F464" i="8"/>
  <c r="M463" i="8"/>
  <c r="L463" i="8"/>
  <c r="K463" i="8"/>
  <c r="J463" i="8"/>
  <c r="I463" i="8"/>
  <c r="H463" i="8"/>
  <c r="G463" i="8"/>
  <c r="F463" i="8"/>
  <c r="M462" i="8"/>
  <c r="L462" i="8"/>
  <c r="K462" i="8"/>
  <c r="J462" i="8"/>
  <c r="I462" i="8"/>
  <c r="H462" i="8"/>
  <c r="G462" i="8"/>
  <c r="F462" i="8"/>
  <c r="M461" i="8"/>
  <c r="L461" i="8"/>
  <c r="K461" i="8"/>
  <c r="J461" i="8"/>
  <c r="I461" i="8"/>
  <c r="H461" i="8"/>
  <c r="G461" i="8"/>
  <c r="F461" i="8"/>
  <c r="M460" i="8"/>
  <c r="L460" i="8"/>
  <c r="K460" i="8"/>
  <c r="J460" i="8"/>
  <c r="I460" i="8"/>
  <c r="H460" i="8"/>
  <c r="G460" i="8"/>
  <c r="F460" i="8"/>
  <c r="M459" i="8"/>
  <c r="L459" i="8"/>
  <c r="K459" i="8"/>
  <c r="J459" i="8"/>
  <c r="I459" i="8"/>
  <c r="H459" i="8"/>
  <c r="G459" i="8"/>
  <c r="F459" i="8"/>
  <c r="M458" i="8"/>
  <c r="L458" i="8"/>
  <c r="K458" i="8"/>
  <c r="J458" i="8"/>
  <c r="I458" i="8"/>
  <c r="H458" i="8"/>
  <c r="G458" i="8"/>
  <c r="F458" i="8"/>
  <c r="M457" i="8"/>
  <c r="L457" i="8"/>
  <c r="J457" i="8"/>
  <c r="I457" i="8"/>
  <c r="G457" i="8"/>
  <c r="F457" i="8"/>
  <c r="M456" i="8"/>
  <c r="L456" i="8"/>
  <c r="K456" i="8"/>
  <c r="J456" i="8"/>
  <c r="I456" i="8"/>
  <c r="H456" i="8"/>
  <c r="G456" i="8"/>
  <c r="F456" i="8"/>
  <c r="M455" i="8"/>
  <c r="L455" i="8"/>
  <c r="K455" i="8"/>
  <c r="J455" i="8"/>
  <c r="G455" i="8"/>
  <c r="F455" i="8"/>
  <c r="M454" i="8"/>
  <c r="L454" i="8"/>
  <c r="K454" i="8"/>
  <c r="I454" i="8"/>
  <c r="H454" i="8"/>
  <c r="G454" i="8"/>
  <c r="M453" i="8"/>
  <c r="L453" i="8"/>
  <c r="K453" i="8"/>
  <c r="J453" i="8"/>
  <c r="I453" i="8"/>
  <c r="H453" i="8"/>
  <c r="G453" i="8"/>
  <c r="F453" i="8"/>
  <c r="M452" i="8"/>
  <c r="L452" i="8"/>
  <c r="J452" i="8"/>
  <c r="I452" i="8"/>
  <c r="G452" i="8"/>
  <c r="F452" i="8"/>
  <c r="M451" i="8"/>
  <c r="L451" i="8"/>
  <c r="K451" i="8"/>
  <c r="J451" i="8"/>
  <c r="I451" i="8"/>
  <c r="H451" i="8"/>
  <c r="G451" i="8"/>
  <c r="F451" i="8"/>
  <c r="M450" i="8"/>
  <c r="L450" i="8"/>
  <c r="K450" i="8"/>
  <c r="J450" i="8"/>
  <c r="I450" i="8"/>
  <c r="H450" i="8"/>
  <c r="G450" i="8"/>
  <c r="F450" i="8"/>
  <c r="M449" i="8"/>
  <c r="L449" i="8"/>
  <c r="K449" i="8"/>
  <c r="J449" i="8"/>
  <c r="I449" i="8"/>
  <c r="H449" i="8"/>
  <c r="G449" i="8"/>
  <c r="F449" i="8"/>
  <c r="M448" i="8"/>
  <c r="L448" i="8"/>
  <c r="K448" i="8"/>
  <c r="J448" i="8"/>
  <c r="I448" i="8"/>
  <c r="H448" i="8"/>
  <c r="G448" i="8"/>
  <c r="F448" i="8"/>
  <c r="M447" i="8"/>
  <c r="L447" i="8"/>
  <c r="K447" i="8"/>
  <c r="J447" i="8"/>
  <c r="I447" i="8"/>
  <c r="H447" i="8"/>
  <c r="G447" i="8"/>
  <c r="F447" i="8"/>
  <c r="M446" i="8"/>
  <c r="L446" i="8"/>
  <c r="K446" i="8"/>
  <c r="J446" i="8"/>
  <c r="I446" i="8"/>
  <c r="H446" i="8"/>
  <c r="G446" i="8"/>
  <c r="F446" i="8"/>
  <c r="M445" i="8"/>
  <c r="L445" i="8"/>
  <c r="K445" i="8"/>
  <c r="J445" i="8"/>
  <c r="I445" i="8"/>
  <c r="H445" i="8"/>
  <c r="G445" i="8"/>
  <c r="F445" i="8"/>
  <c r="M444" i="8"/>
  <c r="L444" i="8"/>
  <c r="K444" i="8"/>
  <c r="J444" i="8"/>
  <c r="I444" i="8"/>
  <c r="H444" i="8"/>
  <c r="G444" i="8"/>
  <c r="F444" i="8"/>
  <c r="M443" i="8"/>
  <c r="L443" i="8"/>
  <c r="K443" i="8"/>
  <c r="J443" i="8"/>
  <c r="I443" i="8"/>
  <c r="H443" i="8"/>
  <c r="G443" i="8"/>
  <c r="F443" i="8"/>
  <c r="M442" i="8"/>
  <c r="L442" i="8"/>
  <c r="K442" i="8"/>
  <c r="J442" i="8"/>
  <c r="I442" i="8"/>
  <c r="H442" i="8"/>
  <c r="G442" i="8"/>
  <c r="F442" i="8"/>
  <c r="M441" i="8"/>
  <c r="L441" i="8"/>
  <c r="K441" i="8"/>
  <c r="J441" i="8"/>
  <c r="I441" i="8"/>
  <c r="H441" i="8"/>
  <c r="G441" i="8"/>
  <c r="F441" i="8"/>
  <c r="M440" i="8"/>
  <c r="L440" i="8"/>
  <c r="K440" i="8"/>
  <c r="J440" i="8"/>
  <c r="I440" i="8"/>
  <c r="H440" i="8"/>
  <c r="G440" i="8"/>
  <c r="F440" i="8"/>
  <c r="M439" i="8"/>
  <c r="L439" i="8"/>
  <c r="K439" i="8"/>
  <c r="J439" i="8"/>
  <c r="I439" i="8"/>
  <c r="H439" i="8"/>
  <c r="G439" i="8"/>
  <c r="F439" i="8"/>
  <c r="M438" i="8"/>
  <c r="L438" i="8"/>
  <c r="K438" i="8"/>
  <c r="J438" i="8"/>
  <c r="I438" i="8"/>
  <c r="H438" i="8"/>
  <c r="G438" i="8"/>
  <c r="F438" i="8"/>
  <c r="M437" i="8"/>
  <c r="L437" i="8"/>
  <c r="K437" i="8"/>
  <c r="J437" i="8"/>
  <c r="I437" i="8"/>
  <c r="H437" i="8"/>
  <c r="G437" i="8"/>
  <c r="F437" i="8"/>
  <c r="M436" i="8"/>
  <c r="L436" i="8"/>
  <c r="K436" i="8"/>
  <c r="J436" i="8"/>
  <c r="I436" i="8"/>
  <c r="H436" i="8"/>
  <c r="G436" i="8"/>
  <c r="F436" i="8"/>
  <c r="M435" i="8"/>
  <c r="L435" i="8"/>
  <c r="K435" i="8"/>
  <c r="J435" i="8"/>
  <c r="I435" i="8"/>
  <c r="H435" i="8"/>
  <c r="G435" i="8"/>
  <c r="F435" i="8"/>
  <c r="M434" i="8"/>
  <c r="L434" i="8"/>
  <c r="K434" i="8"/>
  <c r="J434" i="8"/>
  <c r="I434" i="8"/>
  <c r="H434" i="8"/>
  <c r="G434" i="8"/>
  <c r="F434" i="8"/>
  <c r="M433" i="8"/>
  <c r="L433" i="8"/>
  <c r="K433" i="8"/>
  <c r="J433" i="8"/>
  <c r="I433" i="8"/>
  <c r="H433" i="8"/>
  <c r="G433" i="8"/>
  <c r="F433" i="8"/>
  <c r="M432" i="8"/>
  <c r="L432" i="8"/>
  <c r="K432" i="8"/>
  <c r="J432" i="8"/>
  <c r="I432" i="8"/>
  <c r="H432" i="8"/>
  <c r="G432" i="8"/>
  <c r="F432" i="8"/>
  <c r="M431" i="8"/>
  <c r="L431" i="8"/>
  <c r="K431" i="8"/>
  <c r="J431" i="8"/>
  <c r="I431" i="8"/>
  <c r="H431" i="8"/>
  <c r="G431" i="8"/>
  <c r="F431" i="8"/>
  <c r="M430" i="8"/>
  <c r="L430" i="8"/>
  <c r="K430" i="8"/>
  <c r="J430" i="8"/>
  <c r="I430" i="8"/>
  <c r="H430" i="8"/>
  <c r="G430" i="8"/>
  <c r="F430" i="8"/>
  <c r="M429" i="8"/>
  <c r="L429" i="8"/>
  <c r="K429" i="8"/>
  <c r="J429" i="8"/>
  <c r="I429" i="8"/>
  <c r="H429" i="8"/>
  <c r="G429" i="8"/>
  <c r="F429" i="8"/>
  <c r="M428" i="8"/>
  <c r="L428" i="8"/>
  <c r="K428" i="8"/>
  <c r="J428" i="8"/>
  <c r="I428" i="8"/>
  <c r="H428" i="8"/>
  <c r="G428" i="8"/>
  <c r="F428" i="8"/>
  <c r="M427" i="8"/>
  <c r="L427" i="8"/>
  <c r="K427" i="8"/>
  <c r="J427" i="8"/>
  <c r="I427" i="8"/>
  <c r="H427" i="8"/>
  <c r="G427" i="8"/>
  <c r="F427" i="8"/>
  <c r="M426" i="8"/>
  <c r="L426" i="8"/>
  <c r="K426" i="8"/>
  <c r="J426" i="8"/>
  <c r="I426" i="8"/>
  <c r="H426" i="8"/>
  <c r="G426" i="8"/>
  <c r="F426" i="8"/>
  <c r="M425" i="8"/>
  <c r="L425" i="8"/>
  <c r="K425" i="8"/>
  <c r="J425" i="8"/>
  <c r="I425" i="8"/>
  <c r="H425" i="8"/>
  <c r="G425" i="8"/>
  <c r="F425" i="8"/>
  <c r="M424" i="8"/>
  <c r="L424" i="8"/>
  <c r="K424" i="8"/>
  <c r="J424" i="8"/>
  <c r="I424" i="8"/>
  <c r="H424" i="8"/>
  <c r="G424" i="8"/>
  <c r="F424" i="8"/>
  <c r="M423" i="8"/>
  <c r="L423" i="8"/>
  <c r="K423" i="8"/>
  <c r="J423" i="8"/>
  <c r="I423" i="8"/>
  <c r="H423" i="8"/>
  <c r="G423" i="8"/>
  <c r="F423" i="8"/>
  <c r="M422" i="8"/>
  <c r="L422" i="8"/>
  <c r="K422" i="8"/>
  <c r="J422" i="8"/>
  <c r="I422" i="8"/>
  <c r="H422" i="8"/>
  <c r="G422" i="8"/>
  <c r="F422" i="8"/>
  <c r="M421" i="8"/>
  <c r="L421" i="8"/>
  <c r="K421" i="8"/>
  <c r="J421" i="8"/>
  <c r="I421" i="8"/>
  <c r="H421" i="8"/>
  <c r="G421" i="8"/>
  <c r="F421" i="8"/>
  <c r="M420" i="8"/>
  <c r="L420" i="8"/>
  <c r="K420" i="8"/>
  <c r="J420" i="8"/>
  <c r="I420" i="8"/>
  <c r="H420" i="8"/>
  <c r="G420" i="8"/>
  <c r="F420" i="8"/>
  <c r="M419" i="8"/>
  <c r="L419" i="8"/>
  <c r="K419" i="8"/>
  <c r="J419" i="8"/>
  <c r="I419" i="8"/>
  <c r="H419" i="8"/>
  <c r="G419" i="8"/>
  <c r="F419" i="8"/>
  <c r="M418" i="8"/>
  <c r="L418" i="8"/>
  <c r="K418" i="8"/>
  <c r="J418" i="8"/>
  <c r="I418" i="8"/>
  <c r="H418" i="8"/>
  <c r="G418" i="8"/>
  <c r="F418" i="8"/>
  <c r="M417" i="8"/>
  <c r="L417" i="8"/>
  <c r="K417" i="8"/>
  <c r="J417" i="8"/>
  <c r="I417" i="8"/>
  <c r="H417" i="8"/>
  <c r="G417" i="8"/>
  <c r="F417" i="8"/>
  <c r="M416" i="8"/>
  <c r="L416" i="8"/>
  <c r="K416" i="8"/>
  <c r="J416" i="8"/>
  <c r="I416" i="8"/>
  <c r="H416" i="8"/>
  <c r="G416" i="8"/>
  <c r="F416" i="8"/>
  <c r="M415" i="8"/>
  <c r="L415" i="8"/>
  <c r="K415" i="8"/>
  <c r="J415" i="8"/>
  <c r="I415" i="8"/>
  <c r="H415" i="8"/>
  <c r="G415" i="8"/>
  <c r="F415" i="8"/>
  <c r="M414" i="8"/>
  <c r="L414" i="8"/>
  <c r="K414" i="8"/>
  <c r="J414" i="8"/>
  <c r="I414" i="8"/>
  <c r="H414" i="8"/>
  <c r="M413" i="8"/>
  <c r="L413" i="8"/>
  <c r="K413" i="8"/>
  <c r="J413" i="8"/>
  <c r="I413" i="8"/>
  <c r="H413" i="8"/>
  <c r="G413" i="8"/>
  <c r="F413" i="8"/>
  <c r="M412" i="8"/>
  <c r="L412" i="8"/>
  <c r="K412" i="8"/>
  <c r="J412" i="8"/>
  <c r="I412" i="8"/>
  <c r="H412" i="8"/>
  <c r="G412" i="8"/>
  <c r="F412" i="8"/>
  <c r="M411" i="8"/>
  <c r="L411" i="8"/>
  <c r="K411" i="8"/>
  <c r="H411" i="8"/>
  <c r="G411" i="8"/>
  <c r="F411" i="8"/>
  <c r="M410" i="8"/>
  <c r="L410" i="8"/>
  <c r="K410" i="8"/>
  <c r="J410" i="8"/>
  <c r="I410" i="8"/>
  <c r="H410" i="8"/>
  <c r="G410" i="8"/>
  <c r="F410" i="8"/>
  <c r="M409" i="8"/>
  <c r="L409" i="8"/>
  <c r="K409" i="8"/>
  <c r="J409" i="8"/>
  <c r="I409" i="8"/>
  <c r="H409" i="8"/>
  <c r="G409" i="8"/>
  <c r="F409" i="8"/>
  <c r="M408" i="8"/>
  <c r="L408" i="8"/>
  <c r="K408" i="8"/>
  <c r="J408" i="8"/>
  <c r="I408" i="8"/>
  <c r="H408" i="8"/>
  <c r="G408" i="8"/>
  <c r="F408" i="8"/>
  <c r="M407" i="8"/>
  <c r="L407" i="8"/>
  <c r="K407" i="8"/>
  <c r="J407" i="8"/>
  <c r="I407" i="8"/>
  <c r="H407" i="8"/>
  <c r="G407" i="8"/>
  <c r="F407" i="8"/>
  <c r="M406" i="8"/>
  <c r="L406" i="8"/>
  <c r="K406" i="8"/>
  <c r="J406" i="8"/>
  <c r="I406" i="8"/>
  <c r="H406" i="8"/>
  <c r="G406" i="8"/>
  <c r="F406" i="8"/>
  <c r="M405" i="8"/>
  <c r="L405" i="8"/>
  <c r="K405" i="8"/>
  <c r="J405" i="8"/>
  <c r="I405" i="8"/>
  <c r="H405" i="8"/>
  <c r="G405" i="8"/>
  <c r="F405" i="8"/>
  <c r="M404" i="8"/>
  <c r="L404" i="8"/>
  <c r="K404" i="8"/>
  <c r="J404" i="8"/>
  <c r="I404" i="8"/>
  <c r="H404" i="8"/>
  <c r="G404" i="8"/>
  <c r="F404" i="8"/>
  <c r="M403" i="8"/>
  <c r="L403" i="8"/>
  <c r="K403" i="8"/>
  <c r="J403" i="8"/>
  <c r="I403" i="8"/>
  <c r="H403" i="8"/>
  <c r="G403" i="8"/>
  <c r="F403" i="8"/>
  <c r="M402" i="8"/>
  <c r="L402" i="8"/>
  <c r="K402" i="8"/>
  <c r="J402" i="8"/>
  <c r="I402" i="8"/>
  <c r="H402" i="8"/>
  <c r="G402" i="8"/>
  <c r="F402" i="8"/>
  <c r="M401" i="8"/>
  <c r="L401" i="8"/>
  <c r="K401" i="8"/>
  <c r="J401" i="8"/>
  <c r="I401" i="8"/>
  <c r="H401" i="8"/>
  <c r="G401" i="8"/>
  <c r="F401" i="8"/>
  <c r="M400" i="8"/>
  <c r="L400" i="8"/>
  <c r="K400" i="8"/>
  <c r="J400" i="8"/>
  <c r="I400" i="8"/>
  <c r="H400" i="8"/>
  <c r="G400" i="8"/>
  <c r="F400" i="8"/>
  <c r="M399" i="8"/>
  <c r="L399" i="8"/>
  <c r="K399" i="8"/>
  <c r="J399" i="8"/>
  <c r="I399" i="8"/>
  <c r="H399" i="8"/>
  <c r="G399" i="8"/>
  <c r="F399" i="8"/>
  <c r="M398" i="8"/>
  <c r="L398" i="8"/>
  <c r="K398" i="8"/>
  <c r="J398" i="8"/>
  <c r="I398" i="8"/>
  <c r="H398" i="8"/>
  <c r="G398" i="8"/>
  <c r="F398" i="8"/>
  <c r="M397" i="8"/>
  <c r="L397" i="8"/>
  <c r="K397" i="8"/>
  <c r="J397" i="8"/>
  <c r="I397" i="8"/>
  <c r="H397" i="8"/>
  <c r="G397" i="8"/>
  <c r="F397" i="8"/>
  <c r="M396" i="8"/>
  <c r="L396" i="8"/>
  <c r="K396" i="8"/>
  <c r="J396" i="8"/>
  <c r="I396" i="8"/>
  <c r="H396" i="8"/>
  <c r="G396" i="8"/>
  <c r="F396" i="8"/>
  <c r="M395" i="8"/>
  <c r="L395" i="8"/>
  <c r="K395" i="8"/>
  <c r="J395" i="8"/>
  <c r="I395" i="8"/>
  <c r="G395" i="8"/>
  <c r="M394" i="8"/>
  <c r="L394" i="8"/>
  <c r="K394" i="8"/>
  <c r="J394" i="8"/>
  <c r="I394" i="8"/>
  <c r="H394" i="8"/>
  <c r="G394" i="8"/>
  <c r="F394" i="8"/>
  <c r="M393" i="8"/>
  <c r="L393" i="8"/>
  <c r="K393" i="8"/>
  <c r="J393" i="8"/>
  <c r="I393" i="8"/>
  <c r="H393" i="8"/>
  <c r="G393" i="8"/>
  <c r="F393" i="8"/>
  <c r="M392" i="8"/>
  <c r="L392" i="8"/>
  <c r="K392" i="8"/>
  <c r="J392" i="8"/>
  <c r="I392" i="8"/>
  <c r="H392" i="8"/>
  <c r="G392" i="8"/>
  <c r="F392" i="8"/>
  <c r="M391" i="8"/>
  <c r="L391" i="8"/>
  <c r="K391" i="8"/>
  <c r="J391" i="8"/>
  <c r="I391" i="8"/>
  <c r="H391" i="8"/>
  <c r="G391" i="8"/>
  <c r="F391" i="8"/>
  <c r="M390" i="8"/>
  <c r="L390" i="8"/>
  <c r="K390" i="8"/>
  <c r="J390" i="8"/>
  <c r="I390" i="8"/>
  <c r="H390" i="8"/>
  <c r="G390" i="8"/>
  <c r="F390" i="8"/>
  <c r="M389" i="8"/>
  <c r="L389" i="8"/>
  <c r="K389" i="8"/>
  <c r="J389" i="8"/>
  <c r="I389" i="8"/>
  <c r="H389" i="8"/>
  <c r="G389" i="8"/>
  <c r="F389" i="8"/>
  <c r="M388" i="8"/>
  <c r="L388" i="8"/>
  <c r="K388" i="8"/>
  <c r="J388" i="8"/>
  <c r="I388" i="8"/>
  <c r="H388" i="8"/>
  <c r="G388" i="8"/>
  <c r="F388" i="8"/>
  <c r="M387" i="8"/>
  <c r="L387" i="8"/>
  <c r="K387" i="8"/>
  <c r="J387" i="8"/>
  <c r="I387" i="8"/>
  <c r="H387" i="8"/>
  <c r="G387" i="8"/>
  <c r="F387" i="8"/>
  <c r="M386" i="8"/>
  <c r="L386" i="8"/>
  <c r="K386" i="8"/>
  <c r="J386" i="8"/>
  <c r="I386" i="8"/>
  <c r="H386" i="8"/>
  <c r="G386" i="8"/>
  <c r="F386" i="8"/>
  <c r="M385" i="8"/>
  <c r="L385" i="8"/>
  <c r="K385" i="8"/>
  <c r="J385" i="8"/>
  <c r="I385" i="8"/>
  <c r="H385" i="8"/>
  <c r="G385" i="8"/>
  <c r="F385" i="8"/>
  <c r="M384" i="8"/>
  <c r="L384" i="8"/>
  <c r="K384" i="8"/>
  <c r="J384" i="8"/>
  <c r="I384" i="8"/>
  <c r="H384" i="8"/>
  <c r="G384" i="8"/>
  <c r="F384" i="8"/>
  <c r="M383" i="8"/>
  <c r="L383" i="8"/>
  <c r="K383" i="8"/>
  <c r="J383" i="8"/>
  <c r="I383" i="8"/>
  <c r="H383" i="8"/>
  <c r="G383" i="8"/>
  <c r="F383" i="8"/>
  <c r="M382" i="8"/>
  <c r="L382" i="8"/>
  <c r="K382" i="8"/>
  <c r="J382" i="8"/>
  <c r="I382" i="8"/>
  <c r="H382" i="8"/>
  <c r="G382" i="8"/>
  <c r="F382" i="8"/>
  <c r="M381" i="8"/>
  <c r="L381" i="8"/>
  <c r="K381" i="8"/>
  <c r="J381" i="8"/>
  <c r="I381" i="8"/>
  <c r="H381" i="8"/>
  <c r="G381" i="8"/>
  <c r="F381" i="8"/>
  <c r="M380" i="8"/>
  <c r="L380" i="8"/>
  <c r="K380" i="8"/>
  <c r="J380" i="8"/>
  <c r="I380" i="8"/>
  <c r="H380" i="8"/>
  <c r="G380" i="8"/>
  <c r="F380" i="8"/>
  <c r="M379" i="8"/>
  <c r="L379" i="8"/>
  <c r="K379" i="8"/>
  <c r="J379" i="8"/>
  <c r="I379" i="8"/>
  <c r="H379" i="8"/>
  <c r="G379" i="8"/>
  <c r="F379" i="8"/>
  <c r="M378" i="8"/>
  <c r="L378" i="8"/>
  <c r="K378" i="8"/>
  <c r="J378" i="8"/>
  <c r="I378" i="8"/>
  <c r="H378" i="8"/>
  <c r="G378" i="8"/>
  <c r="F378" i="8"/>
  <c r="M377" i="8"/>
  <c r="L377" i="8"/>
  <c r="K377" i="8"/>
  <c r="J377" i="8"/>
  <c r="I377" i="8"/>
  <c r="H377" i="8"/>
  <c r="G377" i="8"/>
  <c r="F377" i="8"/>
  <c r="M376" i="8"/>
  <c r="L376" i="8"/>
  <c r="K376" i="8"/>
  <c r="J376" i="8"/>
  <c r="I376" i="8"/>
  <c r="H376" i="8"/>
  <c r="G376" i="8"/>
  <c r="F376" i="8"/>
  <c r="M375" i="8"/>
  <c r="L375" i="8"/>
  <c r="K375" i="8"/>
  <c r="J375" i="8"/>
  <c r="I375" i="8"/>
  <c r="H375" i="8"/>
  <c r="G375" i="8"/>
  <c r="F375" i="8"/>
  <c r="M374" i="8"/>
  <c r="L374" i="8"/>
  <c r="K374" i="8"/>
  <c r="J374" i="8"/>
  <c r="I374" i="8"/>
  <c r="H374" i="8"/>
  <c r="G374" i="8"/>
  <c r="F374" i="8"/>
  <c r="M373" i="8"/>
  <c r="L373" i="8"/>
  <c r="K373" i="8"/>
  <c r="I373" i="8"/>
  <c r="H373" i="8"/>
  <c r="G373" i="8"/>
  <c r="M372" i="8"/>
  <c r="L372" i="8"/>
  <c r="K372" i="8"/>
  <c r="J372" i="8"/>
  <c r="I372" i="8"/>
  <c r="H372" i="8"/>
  <c r="G372" i="8"/>
  <c r="F372" i="8"/>
  <c r="M371" i="8"/>
  <c r="L371" i="8"/>
  <c r="K371" i="8"/>
  <c r="J371" i="8"/>
  <c r="I371" i="8"/>
  <c r="H371" i="8"/>
  <c r="G371" i="8"/>
  <c r="F371" i="8"/>
  <c r="M370" i="8"/>
  <c r="L370" i="8"/>
  <c r="K370" i="8"/>
  <c r="J370" i="8"/>
  <c r="I370" i="8"/>
  <c r="H370" i="8"/>
  <c r="G370" i="8"/>
  <c r="F370" i="8"/>
  <c r="M369" i="8"/>
  <c r="L369" i="8"/>
  <c r="K369" i="8"/>
  <c r="J369" i="8"/>
  <c r="I369" i="8"/>
  <c r="H369" i="8"/>
  <c r="G369" i="8"/>
  <c r="F369" i="8"/>
  <c r="M368" i="8"/>
  <c r="L368" i="8"/>
  <c r="K368" i="8"/>
  <c r="J368" i="8"/>
  <c r="I368" i="8"/>
  <c r="H368" i="8"/>
  <c r="G368" i="8"/>
  <c r="F368" i="8"/>
  <c r="M367" i="8"/>
  <c r="L367" i="8"/>
  <c r="K367" i="8"/>
  <c r="J367" i="8"/>
  <c r="I367" i="8"/>
  <c r="H367" i="8"/>
  <c r="G367" i="8"/>
  <c r="F367" i="8"/>
  <c r="M366" i="8"/>
  <c r="L366" i="8"/>
  <c r="K366" i="8"/>
  <c r="J366" i="8"/>
  <c r="I366" i="8"/>
  <c r="H366" i="8"/>
  <c r="G366" i="8"/>
  <c r="F366" i="8"/>
  <c r="M365" i="8"/>
  <c r="L365" i="8"/>
  <c r="K365" i="8"/>
  <c r="J365" i="8"/>
  <c r="I365" i="8"/>
  <c r="H365" i="8"/>
  <c r="G365" i="8"/>
  <c r="F365" i="8"/>
  <c r="M364" i="8"/>
  <c r="L364" i="8"/>
  <c r="K364" i="8"/>
  <c r="J364" i="8"/>
  <c r="I364" i="8"/>
  <c r="H364" i="8"/>
  <c r="G364" i="8"/>
  <c r="F364" i="8"/>
  <c r="M363" i="8"/>
  <c r="L363" i="8"/>
  <c r="K363" i="8"/>
  <c r="J363" i="8"/>
  <c r="I363" i="8"/>
  <c r="H363" i="8"/>
  <c r="G363" i="8"/>
  <c r="F363" i="8"/>
  <c r="M362" i="8"/>
  <c r="L362" i="8"/>
  <c r="K362" i="8"/>
  <c r="J362" i="8"/>
  <c r="I362" i="8"/>
  <c r="H362" i="8"/>
  <c r="G362" i="8"/>
  <c r="F362" i="8"/>
  <c r="M361" i="8"/>
  <c r="L361" i="8"/>
  <c r="K361" i="8"/>
  <c r="J361" i="8"/>
  <c r="I361" i="8"/>
  <c r="H361" i="8"/>
  <c r="G361" i="8"/>
  <c r="F361" i="8"/>
  <c r="M360" i="8"/>
  <c r="L360" i="8"/>
  <c r="K360" i="8"/>
  <c r="J360" i="8"/>
  <c r="I360" i="8"/>
  <c r="H360" i="8"/>
  <c r="G360" i="8"/>
  <c r="F360" i="8"/>
  <c r="M359" i="8"/>
  <c r="L359" i="8"/>
  <c r="K359" i="8"/>
  <c r="J359" i="8"/>
  <c r="I359" i="8"/>
  <c r="H359" i="8"/>
  <c r="G359" i="8"/>
  <c r="F359" i="8"/>
  <c r="M358" i="8"/>
  <c r="L358" i="8"/>
  <c r="K358" i="8"/>
  <c r="J358" i="8"/>
  <c r="I358" i="8"/>
  <c r="H358" i="8"/>
  <c r="G358" i="8"/>
  <c r="F358" i="8"/>
  <c r="M357" i="8"/>
  <c r="L357" i="8"/>
  <c r="K357" i="8"/>
  <c r="J357" i="8"/>
  <c r="I357" i="8"/>
  <c r="H357" i="8"/>
  <c r="G357" i="8"/>
  <c r="F357" i="8"/>
  <c r="M356" i="8"/>
  <c r="L356" i="8"/>
  <c r="K356" i="8"/>
  <c r="J356" i="8"/>
  <c r="I356" i="8"/>
  <c r="H356" i="8"/>
  <c r="G356" i="8"/>
  <c r="F356" i="8"/>
  <c r="M355" i="8"/>
  <c r="L355" i="8"/>
  <c r="K355" i="8"/>
  <c r="J355" i="8"/>
  <c r="I355" i="8"/>
  <c r="H355" i="8"/>
  <c r="G355" i="8"/>
  <c r="F355" i="8"/>
  <c r="M354" i="8"/>
  <c r="L354" i="8"/>
  <c r="K354" i="8"/>
  <c r="J354" i="8"/>
  <c r="I354" i="8"/>
  <c r="H354" i="8"/>
  <c r="G354" i="8"/>
  <c r="F354" i="8"/>
  <c r="M353" i="8"/>
  <c r="L353" i="8"/>
  <c r="K353" i="8"/>
  <c r="J353" i="8"/>
  <c r="I353" i="8"/>
  <c r="H353" i="8"/>
  <c r="G353" i="8"/>
  <c r="F353" i="8"/>
  <c r="M352" i="8"/>
  <c r="L352" i="8"/>
  <c r="K352" i="8"/>
  <c r="J352" i="8"/>
  <c r="I352" i="8"/>
  <c r="H352" i="8"/>
  <c r="G352" i="8"/>
  <c r="F352" i="8"/>
  <c r="M351" i="8"/>
  <c r="L351" i="8"/>
  <c r="K351" i="8"/>
  <c r="J351" i="8"/>
  <c r="I351" i="8"/>
  <c r="H351" i="8"/>
  <c r="G351" i="8"/>
  <c r="F351" i="8"/>
  <c r="M350" i="8"/>
  <c r="L350" i="8"/>
  <c r="K350" i="8"/>
  <c r="J350" i="8"/>
  <c r="I350" i="8"/>
  <c r="H350" i="8"/>
  <c r="G350" i="8"/>
  <c r="F350" i="8"/>
  <c r="M349" i="8"/>
  <c r="L349" i="8"/>
  <c r="K349" i="8"/>
  <c r="J349" i="8"/>
  <c r="I349" i="8"/>
  <c r="H349" i="8"/>
  <c r="G349" i="8"/>
  <c r="F349" i="8"/>
  <c r="M348" i="8"/>
  <c r="L348" i="8"/>
  <c r="K348" i="8"/>
  <c r="J348" i="8"/>
  <c r="I348" i="8"/>
  <c r="H348" i="8"/>
  <c r="G348" i="8"/>
  <c r="F348" i="8"/>
  <c r="M347" i="8"/>
  <c r="L347" i="8"/>
  <c r="K347" i="8"/>
  <c r="J347" i="8"/>
  <c r="I347" i="8"/>
  <c r="H347" i="8"/>
  <c r="G347" i="8"/>
  <c r="F347" i="8"/>
  <c r="M346" i="8"/>
  <c r="L346" i="8"/>
  <c r="K346" i="8"/>
  <c r="J346" i="8"/>
  <c r="I346" i="8"/>
  <c r="H346" i="8"/>
  <c r="G346" i="8"/>
  <c r="F346" i="8"/>
  <c r="M345" i="8"/>
  <c r="L345" i="8"/>
  <c r="K345" i="8"/>
  <c r="J345" i="8"/>
  <c r="I345" i="8"/>
  <c r="H345" i="8"/>
  <c r="G345" i="8"/>
  <c r="F345" i="8"/>
  <c r="M344" i="8"/>
  <c r="K344" i="8"/>
  <c r="I344" i="8"/>
  <c r="H344" i="8"/>
  <c r="G344" i="8"/>
  <c r="F344" i="8"/>
  <c r="M343" i="8"/>
  <c r="L343" i="8"/>
  <c r="K343" i="8"/>
  <c r="J343" i="8"/>
  <c r="I343" i="8"/>
  <c r="H343" i="8"/>
  <c r="G343" i="8"/>
  <c r="F343" i="8"/>
  <c r="M342" i="8"/>
  <c r="L342" i="8"/>
  <c r="K342" i="8"/>
  <c r="J342" i="8"/>
  <c r="I342" i="8"/>
  <c r="H342" i="8"/>
  <c r="G342" i="8"/>
  <c r="F342" i="8"/>
  <c r="M341" i="8"/>
  <c r="L341" i="8"/>
  <c r="K341" i="8"/>
  <c r="J341" i="8"/>
  <c r="I341" i="8"/>
  <c r="H341" i="8"/>
  <c r="G341" i="8"/>
  <c r="F341" i="8"/>
  <c r="M340" i="8"/>
  <c r="L340" i="8"/>
  <c r="K340" i="8"/>
  <c r="J340" i="8"/>
  <c r="I340" i="8"/>
  <c r="H340" i="8"/>
  <c r="G340" i="8"/>
  <c r="F340" i="8"/>
  <c r="M339" i="8"/>
  <c r="L339" i="8"/>
  <c r="K339" i="8"/>
  <c r="J339" i="8"/>
  <c r="I339" i="8"/>
  <c r="H339" i="8"/>
  <c r="G339" i="8"/>
  <c r="F339" i="8"/>
  <c r="M338" i="8"/>
  <c r="L338" i="8"/>
  <c r="K338" i="8"/>
  <c r="J338" i="8"/>
  <c r="I338" i="8"/>
  <c r="H338" i="8"/>
  <c r="G338" i="8"/>
  <c r="F338" i="8"/>
  <c r="M337" i="8"/>
  <c r="L337" i="8"/>
  <c r="K337" i="8"/>
  <c r="J337" i="8"/>
  <c r="I337" i="8"/>
  <c r="H337" i="8"/>
  <c r="G337" i="8"/>
  <c r="F337" i="8"/>
  <c r="M336" i="8"/>
  <c r="L336" i="8"/>
  <c r="K336" i="8"/>
  <c r="J336" i="8"/>
  <c r="I336" i="8"/>
  <c r="H336" i="8"/>
  <c r="G336" i="8"/>
  <c r="F336" i="8"/>
  <c r="M335" i="8"/>
  <c r="L335" i="8"/>
  <c r="K335" i="8"/>
  <c r="J335" i="8"/>
  <c r="I335" i="8"/>
  <c r="H335" i="8"/>
  <c r="G335" i="8"/>
  <c r="F335" i="8"/>
  <c r="M334" i="8"/>
  <c r="L334" i="8"/>
  <c r="K334" i="8"/>
  <c r="J334" i="8"/>
  <c r="I334" i="8"/>
  <c r="H334" i="8"/>
  <c r="G334" i="8"/>
  <c r="F334" i="8"/>
  <c r="M333" i="8"/>
  <c r="L333" i="8"/>
  <c r="K333" i="8"/>
  <c r="J333" i="8"/>
  <c r="I333" i="8"/>
  <c r="H333" i="8"/>
  <c r="G333" i="8"/>
  <c r="F333" i="8"/>
  <c r="M332" i="8"/>
  <c r="L332" i="8"/>
  <c r="K332" i="8"/>
  <c r="J332" i="8"/>
  <c r="I332" i="8"/>
  <c r="H332" i="8"/>
  <c r="G332" i="8"/>
  <c r="F332" i="8"/>
  <c r="M331" i="8"/>
  <c r="L331" i="8"/>
  <c r="K331" i="8"/>
  <c r="J331" i="8"/>
  <c r="I331" i="8"/>
  <c r="H331" i="8"/>
  <c r="G331" i="8"/>
  <c r="F331" i="8"/>
  <c r="M330" i="8"/>
  <c r="L330" i="8"/>
  <c r="K330" i="8"/>
  <c r="J330" i="8"/>
  <c r="I330" i="8"/>
  <c r="H330" i="8"/>
  <c r="G330" i="8"/>
  <c r="F330" i="8"/>
  <c r="M329" i="8"/>
  <c r="L329" i="8"/>
  <c r="K329" i="8"/>
  <c r="J329" i="8"/>
  <c r="I329" i="8"/>
  <c r="H329" i="8"/>
  <c r="G329" i="8"/>
  <c r="F329" i="8"/>
  <c r="M328" i="8"/>
  <c r="L328" i="8"/>
  <c r="K328" i="8"/>
  <c r="J328" i="8"/>
  <c r="I328" i="8"/>
  <c r="H328" i="8"/>
  <c r="G328" i="8"/>
  <c r="F328" i="8"/>
  <c r="M327" i="8"/>
  <c r="L327" i="8"/>
  <c r="K327" i="8"/>
  <c r="J327" i="8"/>
  <c r="I327" i="8"/>
  <c r="H327" i="8"/>
  <c r="G327" i="8"/>
  <c r="F327" i="8"/>
  <c r="M326" i="8"/>
  <c r="L326" i="8"/>
  <c r="K326" i="8"/>
  <c r="J326" i="8"/>
  <c r="I326" i="8"/>
  <c r="H326" i="8"/>
  <c r="G326" i="8"/>
  <c r="F326" i="8"/>
  <c r="M325" i="8"/>
  <c r="L325" i="8"/>
  <c r="J325" i="8"/>
  <c r="H325" i="8"/>
  <c r="G325" i="8"/>
  <c r="M324" i="8"/>
  <c r="L324" i="8"/>
  <c r="K324" i="8"/>
  <c r="J324" i="8"/>
  <c r="I324" i="8"/>
  <c r="G324" i="8"/>
  <c r="M323" i="8"/>
  <c r="L323" i="8"/>
  <c r="K323" i="8"/>
  <c r="J323" i="8"/>
  <c r="I323" i="8"/>
  <c r="H323" i="8"/>
  <c r="G323" i="8"/>
  <c r="F323" i="8"/>
  <c r="M322" i="8"/>
  <c r="L322" i="8"/>
  <c r="K322" i="8"/>
  <c r="J322" i="8"/>
  <c r="I322" i="8"/>
  <c r="H322" i="8"/>
  <c r="G322" i="8"/>
  <c r="F322" i="8"/>
  <c r="M321" i="8"/>
  <c r="L321" i="8"/>
  <c r="K321" i="8"/>
  <c r="J321" i="8"/>
  <c r="I321" i="8"/>
  <c r="H321" i="8"/>
  <c r="G321" i="8"/>
  <c r="F321" i="8"/>
  <c r="M320" i="8"/>
  <c r="L320" i="8"/>
  <c r="K320" i="8"/>
  <c r="J320" i="8"/>
  <c r="I320" i="8"/>
  <c r="H320" i="8"/>
  <c r="G320" i="8"/>
  <c r="F320" i="8"/>
  <c r="M319" i="8"/>
  <c r="L319" i="8"/>
  <c r="K319" i="8"/>
  <c r="J319" i="8"/>
  <c r="I319" i="8"/>
  <c r="H319" i="8"/>
  <c r="G319" i="8"/>
  <c r="F319" i="8"/>
  <c r="M318" i="8"/>
  <c r="L318" i="8"/>
  <c r="K318" i="8"/>
  <c r="J318" i="8"/>
  <c r="I318" i="8"/>
  <c r="H318" i="8"/>
  <c r="G318" i="8"/>
  <c r="F318" i="8"/>
  <c r="M317" i="8"/>
  <c r="L317" i="8"/>
  <c r="K317" i="8"/>
  <c r="J317" i="8"/>
  <c r="I317" i="8"/>
  <c r="H317" i="8"/>
  <c r="G317" i="8"/>
  <c r="F317" i="8"/>
  <c r="M316" i="8"/>
  <c r="L316" i="8"/>
  <c r="K316" i="8"/>
  <c r="I316" i="8"/>
  <c r="G316" i="8"/>
  <c r="F316" i="8"/>
  <c r="M315" i="8"/>
  <c r="L315" i="8"/>
  <c r="K315" i="8"/>
  <c r="J315" i="8"/>
  <c r="I315" i="8"/>
  <c r="H315" i="8"/>
  <c r="G315" i="8"/>
  <c r="F315" i="8"/>
  <c r="M314" i="8"/>
  <c r="L314" i="8"/>
  <c r="K314" i="8"/>
  <c r="J314" i="8"/>
  <c r="I314" i="8"/>
  <c r="H314" i="8"/>
  <c r="G314" i="8"/>
  <c r="F314" i="8"/>
  <c r="M313" i="8"/>
  <c r="L313" i="8"/>
  <c r="K313" i="8"/>
  <c r="J313" i="8"/>
  <c r="I313" i="8"/>
  <c r="H313" i="8"/>
  <c r="G313" i="8"/>
  <c r="F313" i="8"/>
  <c r="M312" i="8"/>
  <c r="L312" i="8"/>
  <c r="K312" i="8"/>
  <c r="J312" i="8"/>
  <c r="I312" i="8"/>
  <c r="H312" i="8"/>
  <c r="M311" i="8"/>
  <c r="L311" i="8"/>
  <c r="K311" i="8"/>
  <c r="J311" i="8"/>
  <c r="I311" i="8"/>
  <c r="H311" i="8"/>
  <c r="G311" i="8"/>
  <c r="F311" i="8"/>
  <c r="M310" i="8"/>
  <c r="L310" i="8"/>
  <c r="K310" i="8"/>
  <c r="J310" i="8"/>
  <c r="I310" i="8"/>
  <c r="H310" i="8"/>
  <c r="G310" i="8"/>
  <c r="F310" i="8"/>
  <c r="M309" i="8"/>
  <c r="L309" i="8"/>
  <c r="K309" i="8"/>
  <c r="J309" i="8"/>
  <c r="I309" i="8"/>
  <c r="H309" i="8"/>
  <c r="G309" i="8"/>
  <c r="F309" i="8"/>
  <c r="M308" i="8"/>
  <c r="L308" i="8"/>
  <c r="K308" i="8"/>
  <c r="I308" i="8"/>
  <c r="H308" i="8"/>
  <c r="G308" i="8"/>
  <c r="M307" i="8"/>
  <c r="L307" i="8"/>
  <c r="K307" i="8"/>
  <c r="J307" i="8"/>
  <c r="I307" i="8"/>
  <c r="H307" i="8"/>
  <c r="G307" i="8"/>
  <c r="F307" i="8"/>
  <c r="M306" i="8"/>
  <c r="L306" i="8"/>
  <c r="K306" i="8"/>
  <c r="J306" i="8"/>
  <c r="I306" i="8"/>
  <c r="H306" i="8"/>
  <c r="G306" i="8"/>
  <c r="F306" i="8"/>
  <c r="M305" i="8"/>
  <c r="L305" i="8"/>
  <c r="K305" i="8"/>
  <c r="J305" i="8"/>
  <c r="I305" i="8"/>
  <c r="H305" i="8"/>
  <c r="G305" i="8"/>
  <c r="F305" i="8"/>
  <c r="M304" i="8"/>
  <c r="L304" i="8"/>
  <c r="K304" i="8"/>
  <c r="J304" i="8"/>
  <c r="I304" i="8"/>
  <c r="H304" i="8"/>
  <c r="G304" i="8"/>
  <c r="F304" i="8"/>
  <c r="M303" i="8"/>
  <c r="L303" i="8"/>
  <c r="K303" i="8"/>
  <c r="J303" i="8"/>
  <c r="I303" i="8"/>
  <c r="H303" i="8"/>
  <c r="G303" i="8"/>
  <c r="F303" i="8"/>
  <c r="M302" i="8"/>
  <c r="L302" i="8"/>
  <c r="K302" i="8"/>
  <c r="J302" i="8"/>
  <c r="I302" i="8"/>
  <c r="H302" i="8"/>
  <c r="G302" i="8"/>
  <c r="F302" i="8"/>
  <c r="M301" i="8"/>
  <c r="L301" i="8"/>
  <c r="K301" i="8"/>
  <c r="J301" i="8"/>
  <c r="I301" i="8"/>
  <c r="F301" i="8"/>
  <c r="M300" i="8"/>
  <c r="K300" i="8"/>
  <c r="J300" i="8"/>
  <c r="I300" i="8"/>
  <c r="G300" i="8"/>
  <c r="F300" i="8"/>
  <c r="M299" i="8"/>
  <c r="L299" i="8"/>
  <c r="K299" i="8"/>
  <c r="J299" i="8"/>
  <c r="I299" i="8"/>
  <c r="H299" i="8"/>
  <c r="G299" i="8"/>
  <c r="F299" i="8"/>
  <c r="M298" i="8"/>
  <c r="L298" i="8"/>
  <c r="K298" i="8"/>
  <c r="J298" i="8"/>
  <c r="I298" i="8"/>
  <c r="H298" i="8"/>
  <c r="G298" i="8"/>
  <c r="F298" i="8"/>
  <c r="M297" i="8"/>
  <c r="L297" i="8"/>
  <c r="J297" i="8"/>
  <c r="I297" i="8"/>
  <c r="G297" i="8"/>
  <c r="F297" i="8"/>
  <c r="M296" i="8"/>
  <c r="L296" i="8"/>
  <c r="K296" i="8"/>
  <c r="J296" i="8"/>
  <c r="I296" i="8"/>
  <c r="H296" i="8"/>
  <c r="G296" i="8"/>
  <c r="F296" i="8"/>
  <c r="M295" i="8"/>
  <c r="L295" i="8"/>
  <c r="K295" i="8"/>
  <c r="J295" i="8"/>
  <c r="I295" i="8"/>
  <c r="H295" i="8"/>
  <c r="G295" i="8"/>
  <c r="F295" i="8"/>
  <c r="M294" i="8"/>
  <c r="L294" i="8"/>
  <c r="K294" i="8"/>
  <c r="J294" i="8"/>
  <c r="I294" i="8"/>
  <c r="H294" i="8"/>
  <c r="G294" i="8"/>
  <c r="F294" i="8"/>
  <c r="M293" i="8"/>
  <c r="L293" i="8"/>
  <c r="K293" i="8"/>
  <c r="J293" i="8"/>
  <c r="I293" i="8"/>
  <c r="H293" i="8"/>
  <c r="G293" i="8"/>
  <c r="F293" i="8"/>
  <c r="M292" i="8"/>
  <c r="L292" i="8"/>
  <c r="K292" i="8"/>
  <c r="J292" i="8"/>
  <c r="I292" i="8"/>
  <c r="H292" i="8"/>
  <c r="G292" i="8"/>
  <c r="F292" i="8"/>
  <c r="M291" i="8"/>
  <c r="L291" i="8"/>
  <c r="K291" i="8"/>
  <c r="J291" i="8"/>
  <c r="I291" i="8"/>
  <c r="H291" i="8"/>
  <c r="G291" i="8"/>
  <c r="F291" i="8"/>
  <c r="M290" i="8"/>
  <c r="L290" i="8"/>
  <c r="K290" i="8"/>
  <c r="J290" i="8"/>
  <c r="I290" i="8"/>
  <c r="H290" i="8"/>
  <c r="G290" i="8"/>
  <c r="F290" i="8"/>
  <c r="M289" i="8"/>
  <c r="L289" i="8"/>
  <c r="K289" i="8"/>
  <c r="J289" i="8"/>
  <c r="I289" i="8"/>
  <c r="H289" i="8"/>
  <c r="G289" i="8"/>
  <c r="F289" i="8"/>
  <c r="M288" i="8"/>
  <c r="L288" i="8"/>
  <c r="K288" i="8"/>
  <c r="J288" i="8"/>
  <c r="I288" i="8"/>
  <c r="H288" i="8"/>
  <c r="G288" i="8"/>
  <c r="F288" i="8"/>
  <c r="M287" i="8"/>
  <c r="L287" i="8"/>
  <c r="K287" i="8"/>
  <c r="J287" i="8"/>
  <c r="I287" i="8"/>
  <c r="H287" i="8"/>
  <c r="G287" i="8"/>
  <c r="F287" i="8"/>
  <c r="M286" i="8"/>
  <c r="L286" i="8"/>
  <c r="K286" i="8"/>
  <c r="J286" i="8"/>
  <c r="I286" i="8"/>
  <c r="H286" i="8"/>
  <c r="G286" i="8"/>
  <c r="F286" i="8"/>
  <c r="M285" i="8"/>
  <c r="L285" i="8"/>
  <c r="H285" i="8"/>
  <c r="M284" i="8"/>
  <c r="L284" i="8"/>
  <c r="I284" i="8"/>
  <c r="H284" i="8"/>
  <c r="G284" i="8"/>
  <c r="F284" i="8"/>
  <c r="M283" i="8"/>
  <c r="K283" i="8"/>
  <c r="I283" i="8"/>
  <c r="H283" i="8"/>
  <c r="G283" i="8"/>
  <c r="F283" i="8"/>
  <c r="M282" i="8"/>
  <c r="L282" i="8"/>
  <c r="J282" i="8"/>
  <c r="H282" i="8"/>
  <c r="G282" i="8"/>
  <c r="F282" i="8"/>
  <c r="M281" i="8"/>
  <c r="L281" i="8"/>
  <c r="J281" i="8"/>
  <c r="I281" i="8"/>
  <c r="G281" i="8"/>
  <c r="F281" i="8"/>
  <c r="M280" i="8"/>
  <c r="L280" i="8"/>
  <c r="J280" i="8"/>
  <c r="I280" i="8"/>
  <c r="G280" i="8"/>
  <c r="F280" i="8"/>
  <c r="M279" i="8"/>
  <c r="L279" i="8"/>
  <c r="J279" i="8"/>
  <c r="I279" i="8"/>
  <c r="G279" i="8"/>
  <c r="F279" i="8"/>
  <c r="M278" i="8"/>
  <c r="L278" i="8"/>
  <c r="J278" i="8"/>
  <c r="I278" i="8"/>
  <c r="H278" i="8"/>
  <c r="M277" i="8"/>
  <c r="L277" i="8"/>
  <c r="H277" i="8"/>
  <c r="G277" i="8"/>
  <c r="F277" i="8"/>
  <c r="M276" i="8"/>
  <c r="L276" i="8"/>
  <c r="K276" i="8"/>
  <c r="J276" i="8"/>
  <c r="I276" i="8"/>
  <c r="H276" i="8"/>
  <c r="G276" i="8"/>
  <c r="F276" i="8"/>
  <c r="M275" i="8"/>
  <c r="L275" i="8"/>
  <c r="K275" i="8"/>
  <c r="J275" i="8"/>
  <c r="I275" i="8"/>
  <c r="H275" i="8"/>
  <c r="G275" i="8"/>
  <c r="F275" i="8"/>
  <c r="M274" i="8"/>
  <c r="L274" i="8"/>
  <c r="K274" i="8"/>
  <c r="J274" i="8"/>
  <c r="I274" i="8"/>
  <c r="H274" i="8"/>
  <c r="G274" i="8"/>
  <c r="F274" i="8"/>
  <c r="M273" i="8"/>
  <c r="L273" i="8"/>
  <c r="K273" i="8"/>
  <c r="J273" i="8"/>
  <c r="I273" i="8"/>
  <c r="H273" i="8"/>
  <c r="G273" i="8"/>
  <c r="F273" i="8"/>
  <c r="M272" i="8"/>
  <c r="L272" i="8"/>
  <c r="K272" i="8"/>
  <c r="J272" i="8"/>
  <c r="I272" i="8"/>
  <c r="H272" i="8"/>
  <c r="G272" i="8"/>
  <c r="F272" i="8"/>
  <c r="M271" i="8"/>
  <c r="L271" i="8"/>
  <c r="I271" i="8"/>
  <c r="H271" i="8"/>
  <c r="G271" i="8"/>
  <c r="F271" i="8"/>
  <c r="M270" i="8"/>
  <c r="L270" i="8"/>
  <c r="K270" i="8"/>
  <c r="J270" i="8"/>
  <c r="I270" i="8"/>
  <c r="H270" i="8"/>
  <c r="G270" i="8"/>
  <c r="F270" i="8"/>
  <c r="M269" i="8"/>
  <c r="K269" i="8"/>
  <c r="I269" i="8"/>
  <c r="H269" i="8"/>
  <c r="G269" i="8"/>
  <c r="F269" i="8"/>
  <c r="M268" i="8"/>
  <c r="J268" i="8"/>
  <c r="I268" i="8"/>
  <c r="H268" i="8"/>
  <c r="G268" i="8"/>
  <c r="F268" i="8"/>
  <c r="M267" i="8"/>
  <c r="L267" i="8"/>
  <c r="K267" i="8"/>
  <c r="J267" i="8"/>
  <c r="I267" i="8"/>
  <c r="H267" i="8"/>
  <c r="G267" i="8"/>
  <c r="F267" i="8"/>
  <c r="M266" i="8"/>
  <c r="L266" i="8"/>
  <c r="K266" i="8"/>
  <c r="J266" i="8"/>
  <c r="I266" i="8"/>
  <c r="H266" i="8"/>
  <c r="G266" i="8"/>
  <c r="F266" i="8"/>
  <c r="M265" i="8"/>
  <c r="L265" i="8"/>
  <c r="K265" i="8"/>
  <c r="J265" i="8"/>
  <c r="I265" i="8"/>
  <c r="H265" i="8"/>
  <c r="G265" i="8"/>
  <c r="F265" i="8"/>
  <c r="M264" i="8"/>
  <c r="L264" i="8"/>
  <c r="K264" i="8"/>
  <c r="J264" i="8"/>
  <c r="I264" i="8"/>
  <c r="H264" i="8"/>
  <c r="G264" i="8"/>
  <c r="F264" i="8"/>
  <c r="M263" i="8"/>
  <c r="L263" i="8"/>
  <c r="K263" i="8"/>
  <c r="J263" i="8"/>
  <c r="I263" i="8"/>
  <c r="F263" i="8"/>
  <c r="M262" i="8"/>
  <c r="L262" i="8"/>
  <c r="K262" i="8"/>
  <c r="J262" i="8"/>
  <c r="I262" i="8"/>
  <c r="H262" i="8"/>
  <c r="G262" i="8"/>
  <c r="F262" i="8"/>
  <c r="M261" i="8"/>
  <c r="L261" i="8"/>
  <c r="K261" i="8"/>
  <c r="J261" i="8"/>
  <c r="I261" i="8"/>
  <c r="H261" i="8"/>
  <c r="G261" i="8"/>
  <c r="F261" i="8"/>
  <c r="M260" i="8"/>
  <c r="L260" i="8"/>
  <c r="K260" i="8"/>
  <c r="J260" i="8"/>
  <c r="I260" i="8"/>
  <c r="H260" i="8"/>
  <c r="G260" i="8"/>
  <c r="F260" i="8"/>
  <c r="M259" i="8"/>
  <c r="L259" i="8"/>
  <c r="K259" i="8"/>
  <c r="J259" i="8"/>
  <c r="I259" i="8"/>
  <c r="H259" i="8"/>
  <c r="G259" i="8"/>
  <c r="F259" i="8"/>
  <c r="M258" i="8"/>
  <c r="L258" i="8"/>
  <c r="K258" i="8"/>
  <c r="J258" i="8"/>
  <c r="I258" i="8"/>
  <c r="H258" i="8"/>
  <c r="G258" i="8"/>
  <c r="F258" i="8"/>
  <c r="M257" i="8"/>
  <c r="L257" i="8"/>
  <c r="K257" i="8"/>
  <c r="J257" i="8"/>
  <c r="I257" i="8"/>
  <c r="H257" i="8"/>
  <c r="G257" i="8"/>
  <c r="F257" i="8"/>
  <c r="M256" i="8"/>
  <c r="L256" i="8"/>
  <c r="K256" i="8"/>
  <c r="J256" i="8"/>
  <c r="I256" i="8"/>
  <c r="H256" i="8"/>
  <c r="G256" i="8"/>
  <c r="F256" i="8"/>
  <c r="M255" i="8"/>
  <c r="L255" i="8"/>
  <c r="J255" i="8"/>
  <c r="I255" i="8"/>
  <c r="G255" i="8"/>
  <c r="F255" i="8"/>
  <c r="M254" i="8"/>
  <c r="L254" i="8"/>
  <c r="K254" i="8"/>
  <c r="J254" i="8"/>
  <c r="I254" i="8"/>
  <c r="H254" i="8"/>
  <c r="G254" i="8"/>
  <c r="F254" i="8"/>
  <c r="M253" i="8"/>
  <c r="L253" i="8"/>
  <c r="K253" i="8"/>
  <c r="J253" i="8"/>
  <c r="I253" i="8"/>
  <c r="H253" i="8"/>
  <c r="G253" i="8"/>
  <c r="F253" i="8"/>
  <c r="M252" i="8"/>
  <c r="L252" i="8"/>
  <c r="J252" i="8"/>
  <c r="I252" i="8"/>
  <c r="G252" i="8"/>
  <c r="F252" i="8"/>
  <c r="M251" i="8"/>
  <c r="L251" i="8"/>
  <c r="K251" i="8"/>
  <c r="J251" i="8"/>
  <c r="I251" i="8"/>
  <c r="H251" i="8"/>
  <c r="G251" i="8"/>
  <c r="F251" i="8"/>
  <c r="M250" i="8"/>
  <c r="L250" i="8"/>
  <c r="J250" i="8"/>
  <c r="I250" i="8"/>
  <c r="H250" i="8"/>
  <c r="M249" i="8"/>
  <c r="L249" i="8"/>
  <c r="K249" i="8"/>
  <c r="J249" i="8"/>
  <c r="I249" i="8"/>
  <c r="H249" i="8"/>
  <c r="G249" i="8"/>
  <c r="F249" i="8"/>
  <c r="M248" i="8"/>
  <c r="L248" i="8"/>
  <c r="J248" i="8"/>
  <c r="H248" i="8"/>
  <c r="G248" i="8"/>
  <c r="F248" i="8"/>
  <c r="M247" i="8"/>
  <c r="L247" i="8"/>
  <c r="J247" i="8"/>
  <c r="I247" i="8"/>
  <c r="G247" i="8"/>
  <c r="F247" i="8"/>
  <c r="M246" i="8"/>
  <c r="L246" i="8"/>
  <c r="K246" i="8"/>
  <c r="J246" i="8"/>
  <c r="I246" i="8"/>
  <c r="H246" i="8"/>
  <c r="G246" i="8"/>
  <c r="F246" i="8"/>
  <c r="M245" i="8"/>
  <c r="L245" i="8"/>
  <c r="K245" i="8"/>
  <c r="J245" i="8"/>
  <c r="H245" i="8"/>
  <c r="M244" i="8"/>
  <c r="L244" i="8"/>
  <c r="J244" i="8"/>
  <c r="I244" i="8"/>
  <c r="H244" i="8"/>
  <c r="G244" i="8"/>
  <c r="M243" i="8"/>
  <c r="L243" i="8"/>
  <c r="K243" i="8"/>
  <c r="J243" i="8"/>
  <c r="I243" i="8"/>
  <c r="H243" i="8"/>
  <c r="G243" i="8"/>
  <c r="F243" i="8"/>
  <c r="M242" i="8"/>
  <c r="L242" i="8"/>
  <c r="J242" i="8"/>
  <c r="I242" i="8"/>
  <c r="G242" i="8"/>
  <c r="F242" i="8"/>
  <c r="M241" i="8"/>
  <c r="L241" i="8"/>
  <c r="I241" i="8"/>
  <c r="H241" i="8"/>
  <c r="G241" i="8"/>
  <c r="M240" i="8"/>
  <c r="L240" i="8"/>
  <c r="K240" i="8"/>
  <c r="J240" i="8"/>
  <c r="I240" i="8"/>
  <c r="H240" i="8"/>
  <c r="G240" i="8"/>
  <c r="F240" i="8"/>
  <c r="M239" i="8"/>
  <c r="L239" i="8"/>
  <c r="K239" i="8"/>
  <c r="J239" i="8"/>
  <c r="I239" i="8"/>
  <c r="H239" i="8"/>
  <c r="G239" i="8"/>
  <c r="F239" i="8"/>
  <c r="M238" i="8"/>
  <c r="L238" i="8"/>
  <c r="K238" i="8"/>
  <c r="J238" i="8"/>
  <c r="I238" i="8"/>
  <c r="H238" i="8"/>
  <c r="G238" i="8"/>
  <c r="F238" i="8"/>
  <c r="M237" i="8"/>
  <c r="L237" i="8"/>
  <c r="J237" i="8"/>
  <c r="I237" i="8"/>
  <c r="G237" i="8"/>
  <c r="F237" i="8"/>
  <c r="M236" i="8"/>
  <c r="L236" i="8"/>
  <c r="J236" i="8"/>
  <c r="I236" i="8"/>
  <c r="H236" i="8"/>
  <c r="M235" i="8"/>
  <c r="L235" i="8"/>
  <c r="K235" i="8"/>
  <c r="J235" i="8"/>
  <c r="I235" i="8"/>
  <c r="H235" i="8"/>
  <c r="G235" i="8"/>
  <c r="F235" i="8"/>
  <c r="M234" i="8"/>
  <c r="L234" i="8"/>
  <c r="K234" i="8"/>
  <c r="J234" i="8"/>
  <c r="I234" i="8"/>
  <c r="H234" i="8"/>
  <c r="G234" i="8"/>
  <c r="F234" i="8"/>
  <c r="M233" i="8"/>
  <c r="L233" i="8"/>
  <c r="J233" i="8"/>
  <c r="I233" i="8"/>
  <c r="G233" i="8"/>
  <c r="F233" i="8"/>
  <c r="M232" i="8"/>
  <c r="L232" i="8"/>
  <c r="K232" i="8"/>
  <c r="J232" i="8"/>
  <c r="I232" i="8"/>
  <c r="H232" i="8"/>
  <c r="G232" i="8"/>
  <c r="F232" i="8"/>
  <c r="M231" i="8"/>
  <c r="L231" i="8"/>
  <c r="K231" i="8"/>
  <c r="J231" i="8"/>
  <c r="I231" i="8"/>
  <c r="H231" i="8"/>
  <c r="G231" i="8"/>
  <c r="F231" i="8"/>
  <c r="M230" i="8"/>
  <c r="L230" i="8"/>
  <c r="K230" i="8"/>
  <c r="J230" i="8"/>
  <c r="I230" i="8"/>
  <c r="H230" i="8"/>
  <c r="G230" i="8"/>
  <c r="F230" i="8"/>
  <c r="M229" i="8"/>
  <c r="L229" i="8"/>
  <c r="K229" i="8"/>
  <c r="J229" i="8"/>
  <c r="I229" i="8"/>
  <c r="H229" i="8"/>
  <c r="G229" i="8"/>
  <c r="F229" i="8"/>
  <c r="M228" i="8"/>
  <c r="L228" i="8"/>
  <c r="K228" i="8"/>
  <c r="J228" i="8"/>
  <c r="I228" i="8"/>
  <c r="H228" i="8"/>
  <c r="G228" i="8"/>
  <c r="F228" i="8"/>
  <c r="M227" i="8"/>
  <c r="L227" i="8"/>
  <c r="K227" i="8"/>
  <c r="J227" i="8"/>
  <c r="I227" i="8"/>
  <c r="H227" i="8"/>
  <c r="G227" i="8"/>
  <c r="F227" i="8"/>
  <c r="M226" i="8"/>
  <c r="L226" i="8"/>
  <c r="K226" i="8"/>
  <c r="J226" i="8"/>
  <c r="I226" i="8"/>
  <c r="H226" i="8"/>
  <c r="G226" i="8"/>
  <c r="F226" i="8"/>
  <c r="M225" i="8"/>
  <c r="L225" i="8"/>
  <c r="K225" i="8"/>
  <c r="J225" i="8"/>
  <c r="I225" i="8"/>
  <c r="H225" i="8"/>
  <c r="G225" i="8"/>
  <c r="F225" i="8"/>
  <c r="M224" i="8"/>
  <c r="L224" i="8"/>
  <c r="K224" i="8"/>
  <c r="J224" i="8"/>
  <c r="I224" i="8"/>
  <c r="H224" i="8"/>
  <c r="G224" i="8"/>
  <c r="F224" i="8"/>
  <c r="M223" i="8"/>
  <c r="L223" i="8"/>
  <c r="K223" i="8"/>
  <c r="J223" i="8"/>
  <c r="I223" i="8"/>
  <c r="H223" i="8"/>
  <c r="G223" i="8"/>
  <c r="F223" i="8"/>
  <c r="M222" i="8"/>
  <c r="L222" i="8"/>
  <c r="K222" i="8"/>
  <c r="J222" i="8"/>
  <c r="I222" i="8"/>
  <c r="H222" i="8"/>
  <c r="G222" i="8"/>
  <c r="F222" i="8"/>
  <c r="M221" i="8"/>
  <c r="L221" i="8"/>
  <c r="K221" i="8"/>
  <c r="J221" i="8"/>
  <c r="I221" i="8"/>
  <c r="H221" i="8"/>
  <c r="G221" i="8"/>
  <c r="F221" i="8"/>
  <c r="M220" i="8"/>
  <c r="L220" i="8"/>
  <c r="K220" i="8"/>
  <c r="J220" i="8"/>
  <c r="I220" i="8"/>
  <c r="G220" i="8"/>
  <c r="M219" i="8"/>
  <c r="L219" i="8"/>
  <c r="K219" i="8"/>
  <c r="J219" i="8"/>
  <c r="I219" i="8"/>
  <c r="H219" i="8"/>
  <c r="G219" i="8"/>
  <c r="F219" i="8"/>
  <c r="M218" i="8"/>
  <c r="L218" i="8"/>
  <c r="K218" i="8"/>
  <c r="J218" i="8"/>
  <c r="I218" i="8"/>
  <c r="H218" i="8"/>
  <c r="G218" i="8"/>
  <c r="F218" i="8"/>
  <c r="M217" i="8"/>
  <c r="L217" i="8"/>
  <c r="K217" i="8"/>
  <c r="J217" i="8"/>
  <c r="I217" i="8"/>
  <c r="H217" i="8"/>
  <c r="G217" i="8"/>
  <c r="F217" i="8"/>
  <c r="M216" i="8"/>
  <c r="L216" i="8"/>
  <c r="K216" i="8"/>
  <c r="J216" i="8"/>
  <c r="I216" i="8"/>
  <c r="H216" i="8"/>
  <c r="G216" i="8"/>
  <c r="F216" i="8"/>
  <c r="M215" i="8"/>
  <c r="L215" i="8"/>
  <c r="K215" i="8"/>
  <c r="J215" i="8"/>
  <c r="I215" i="8"/>
  <c r="H215" i="8"/>
  <c r="G215" i="8"/>
  <c r="F215" i="8"/>
  <c r="M214" i="8"/>
  <c r="L214" i="8"/>
  <c r="K214" i="8"/>
  <c r="J214" i="8"/>
  <c r="I214" i="8"/>
  <c r="H214" i="8"/>
  <c r="G214" i="8"/>
  <c r="F214" i="8"/>
  <c r="M213" i="8"/>
  <c r="L213" i="8"/>
  <c r="K213" i="8"/>
  <c r="I213" i="8"/>
  <c r="G213" i="8"/>
  <c r="F213" i="8"/>
  <c r="M212" i="8"/>
  <c r="L212" i="8"/>
  <c r="K212" i="8"/>
  <c r="H212" i="8"/>
  <c r="M211" i="8"/>
  <c r="L211" i="8"/>
  <c r="K211" i="8"/>
  <c r="J211" i="8"/>
  <c r="I211" i="8"/>
  <c r="H211" i="8"/>
  <c r="G211" i="8"/>
  <c r="F211" i="8"/>
  <c r="M210" i="8"/>
  <c r="L210" i="8"/>
  <c r="K210" i="8"/>
  <c r="J210" i="8"/>
  <c r="I210" i="8"/>
  <c r="H210" i="8"/>
  <c r="G210" i="8"/>
  <c r="F210" i="8"/>
  <c r="M209" i="8"/>
  <c r="L209" i="8"/>
  <c r="K209" i="8"/>
  <c r="J209" i="8"/>
  <c r="I209" i="8"/>
  <c r="H209" i="8"/>
  <c r="G209" i="8"/>
  <c r="F209" i="8"/>
  <c r="M208" i="8"/>
  <c r="L208" i="8"/>
  <c r="K208" i="8"/>
  <c r="J208" i="8"/>
  <c r="I208" i="8"/>
  <c r="H208" i="8"/>
  <c r="G208" i="8"/>
  <c r="F208" i="8"/>
  <c r="M207" i="8"/>
  <c r="L207" i="8"/>
  <c r="K207" i="8"/>
  <c r="J207" i="8"/>
  <c r="I207" i="8"/>
  <c r="H207" i="8"/>
  <c r="G207" i="8"/>
  <c r="F207" i="8"/>
  <c r="M206" i="8"/>
  <c r="L206" i="8"/>
  <c r="K206" i="8"/>
  <c r="J206" i="8"/>
  <c r="I206" i="8"/>
  <c r="H206" i="8"/>
  <c r="G206" i="8"/>
  <c r="F206" i="8"/>
  <c r="M205" i="8"/>
  <c r="L205" i="8"/>
  <c r="K205" i="8"/>
  <c r="J205" i="8"/>
  <c r="I205" i="8"/>
  <c r="H205" i="8"/>
  <c r="G205" i="8"/>
  <c r="F205" i="8"/>
  <c r="M204" i="8"/>
  <c r="L204" i="8"/>
  <c r="K204" i="8"/>
  <c r="J204" i="8"/>
  <c r="I204" i="8"/>
  <c r="H204" i="8"/>
  <c r="G204" i="8"/>
  <c r="F204" i="8"/>
  <c r="M203" i="8"/>
  <c r="L203" i="8"/>
  <c r="K203" i="8"/>
  <c r="J203" i="8"/>
  <c r="I203" i="8"/>
  <c r="H203" i="8"/>
  <c r="G203" i="8"/>
  <c r="F203" i="8"/>
  <c r="M202" i="8"/>
  <c r="L202" i="8"/>
  <c r="K202" i="8"/>
  <c r="J202" i="8"/>
  <c r="I202" i="8"/>
  <c r="H202" i="8"/>
  <c r="G202" i="8"/>
  <c r="F202" i="8"/>
  <c r="M201" i="8"/>
  <c r="L201" i="8"/>
  <c r="J201" i="8"/>
  <c r="H201" i="8"/>
  <c r="G201" i="8"/>
  <c r="F201" i="8"/>
  <c r="M200" i="8"/>
  <c r="L200" i="8"/>
  <c r="K200" i="8"/>
  <c r="J200" i="8"/>
  <c r="I200" i="8"/>
  <c r="H200" i="8"/>
  <c r="G200" i="8"/>
  <c r="F200" i="8"/>
  <c r="M199" i="8"/>
  <c r="L199" i="8"/>
  <c r="J199" i="8"/>
  <c r="I199" i="8"/>
  <c r="G199" i="8"/>
  <c r="F199" i="8"/>
  <c r="M198" i="8"/>
  <c r="L198" i="8"/>
  <c r="K198" i="8"/>
  <c r="J198" i="8"/>
  <c r="I198" i="8"/>
  <c r="H198" i="8"/>
  <c r="G198" i="8"/>
  <c r="F198" i="8"/>
  <c r="M197" i="8"/>
  <c r="L197" i="8"/>
  <c r="K197" i="8"/>
  <c r="J197" i="8"/>
  <c r="I197" i="8"/>
  <c r="H197" i="8"/>
  <c r="M196" i="8"/>
  <c r="L196" i="8"/>
  <c r="K196" i="8"/>
  <c r="J196" i="8"/>
  <c r="I196" i="8"/>
  <c r="H196" i="8"/>
  <c r="G196" i="8"/>
  <c r="F196" i="8"/>
  <c r="M195" i="8"/>
  <c r="K195" i="8"/>
  <c r="I195" i="8"/>
  <c r="H195" i="8"/>
  <c r="G195" i="8"/>
  <c r="F195" i="8"/>
  <c r="M194" i="8"/>
  <c r="L194" i="8"/>
  <c r="K194" i="8"/>
  <c r="J194" i="8"/>
  <c r="I194" i="8"/>
  <c r="H194" i="8"/>
  <c r="G194" i="8"/>
  <c r="F194" i="8"/>
  <c r="M193" i="8"/>
  <c r="L193" i="8"/>
  <c r="K193" i="8"/>
  <c r="J193" i="8"/>
  <c r="I193" i="8"/>
  <c r="H193" i="8"/>
  <c r="G193" i="8"/>
  <c r="F193" i="8"/>
  <c r="M192" i="8"/>
  <c r="L192" i="8"/>
  <c r="K192" i="8"/>
  <c r="J192" i="8"/>
  <c r="I192" i="8"/>
  <c r="H192" i="8"/>
  <c r="G192" i="8"/>
  <c r="F192" i="8"/>
  <c r="M191" i="8"/>
  <c r="L191" i="8"/>
  <c r="K191" i="8"/>
  <c r="J191" i="8"/>
  <c r="I191" i="8"/>
  <c r="H191" i="8"/>
  <c r="G191" i="8"/>
  <c r="F191" i="8"/>
  <c r="M190" i="8"/>
  <c r="L190" i="8"/>
  <c r="K190" i="8"/>
  <c r="J190" i="8"/>
  <c r="I190" i="8"/>
  <c r="H190" i="8"/>
  <c r="G190" i="8"/>
  <c r="F190" i="8"/>
  <c r="M189" i="8"/>
  <c r="L189" i="8"/>
  <c r="K189" i="8"/>
  <c r="J189" i="8"/>
  <c r="I189" i="8"/>
  <c r="F189" i="8"/>
  <c r="M188" i="8"/>
  <c r="L188" i="8"/>
  <c r="K188" i="8"/>
  <c r="J188" i="8"/>
  <c r="I188" i="8"/>
  <c r="H188" i="8"/>
  <c r="G188" i="8"/>
  <c r="F188" i="8"/>
  <c r="M187" i="8"/>
  <c r="L187" i="8"/>
  <c r="K187" i="8"/>
  <c r="J187" i="8"/>
  <c r="I187" i="8"/>
  <c r="H187" i="8"/>
  <c r="G187" i="8"/>
  <c r="F187" i="8"/>
  <c r="M186" i="8"/>
  <c r="L186" i="8"/>
  <c r="K186" i="8"/>
  <c r="J186" i="8"/>
  <c r="I186" i="8"/>
  <c r="H186" i="8"/>
  <c r="G186" i="8"/>
  <c r="F186" i="8"/>
  <c r="M185" i="8"/>
  <c r="L185" i="8"/>
  <c r="K185" i="8"/>
  <c r="J185" i="8"/>
  <c r="I185" i="8"/>
  <c r="H185" i="8"/>
  <c r="G185" i="8"/>
  <c r="F185" i="8"/>
  <c r="M184" i="8"/>
  <c r="L184" i="8"/>
  <c r="K184" i="8"/>
  <c r="J184" i="8"/>
  <c r="I184" i="8"/>
  <c r="H184" i="8"/>
  <c r="G184" i="8"/>
  <c r="F184" i="8"/>
  <c r="M183" i="8"/>
  <c r="L183" i="8"/>
  <c r="J183" i="8"/>
  <c r="I183" i="8"/>
  <c r="G183" i="8"/>
  <c r="F183" i="8"/>
  <c r="M182" i="8"/>
  <c r="L182" i="8"/>
  <c r="K182" i="8"/>
  <c r="J182" i="8"/>
  <c r="I182" i="8"/>
  <c r="H182" i="8"/>
  <c r="G182" i="8"/>
  <c r="F182" i="8"/>
  <c r="M181" i="8"/>
  <c r="L181" i="8"/>
  <c r="K181" i="8"/>
  <c r="J181" i="8"/>
  <c r="I181" i="8"/>
  <c r="G181" i="8"/>
  <c r="M180" i="8"/>
  <c r="I180" i="8"/>
  <c r="H180" i="8"/>
  <c r="G180" i="8"/>
  <c r="F180" i="8"/>
  <c r="M179" i="8"/>
  <c r="L179" i="8"/>
  <c r="K179" i="8"/>
  <c r="J179" i="8"/>
  <c r="I179" i="8"/>
  <c r="H179" i="8"/>
  <c r="G179" i="8"/>
  <c r="F179" i="8"/>
  <c r="M178" i="8"/>
  <c r="L178" i="8"/>
  <c r="K178" i="8"/>
  <c r="J178" i="8"/>
  <c r="I178" i="8"/>
  <c r="H178" i="8"/>
  <c r="G178" i="8"/>
  <c r="F178" i="8"/>
  <c r="M177" i="8"/>
  <c r="L177" i="8"/>
  <c r="K177" i="8"/>
  <c r="J177" i="8"/>
  <c r="I177" i="8"/>
  <c r="H177" i="8"/>
  <c r="G177" i="8"/>
  <c r="F177" i="8"/>
  <c r="M176" i="8"/>
  <c r="L176" i="8"/>
  <c r="J176" i="8"/>
  <c r="I176" i="8"/>
  <c r="G176" i="8"/>
  <c r="F176" i="8"/>
  <c r="M175" i="8"/>
  <c r="L175" i="8"/>
  <c r="K175" i="8"/>
  <c r="J175" i="8"/>
  <c r="I175" i="8"/>
  <c r="H175" i="8"/>
  <c r="G175" i="8"/>
  <c r="F175" i="8"/>
  <c r="M174" i="8"/>
  <c r="L174" i="8"/>
  <c r="K174" i="8"/>
  <c r="J174" i="8"/>
  <c r="I174" i="8"/>
  <c r="H174" i="8"/>
  <c r="G174" i="8"/>
  <c r="F174" i="8"/>
  <c r="M173" i="8"/>
  <c r="L173" i="8"/>
  <c r="K173" i="8"/>
  <c r="J173" i="8"/>
  <c r="I173" i="8"/>
  <c r="H173" i="8"/>
  <c r="G173" i="8"/>
  <c r="F173" i="8"/>
  <c r="M172" i="8"/>
  <c r="L172" i="8"/>
  <c r="J172" i="8"/>
  <c r="I172" i="8"/>
  <c r="G172" i="8"/>
  <c r="F172" i="8"/>
  <c r="M171" i="8"/>
  <c r="L171" i="8"/>
  <c r="K171" i="8"/>
  <c r="J171" i="8"/>
  <c r="I171" i="8"/>
  <c r="H171" i="8"/>
  <c r="G171" i="8"/>
  <c r="F171" i="8"/>
  <c r="M170" i="8"/>
  <c r="L170" i="8"/>
  <c r="K170" i="8"/>
  <c r="J170" i="8"/>
  <c r="I170" i="8"/>
  <c r="H170" i="8"/>
  <c r="G170" i="8"/>
  <c r="F170" i="8"/>
  <c r="M169" i="8"/>
  <c r="L169" i="8"/>
  <c r="K169" i="8"/>
  <c r="J169" i="8"/>
  <c r="I169" i="8"/>
  <c r="H169" i="8"/>
  <c r="G169" i="8"/>
  <c r="F169" i="8"/>
  <c r="M168" i="8"/>
  <c r="L168" i="8"/>
  <c r="K168" i="8"/>
  <c r="J168" i="8"/>
  <c r="I168" i="8"/>
  <c r="H168" i="8"/>
  <c r="G168" i="8"/>
  <c r="F168" i="8"/>
  <c r="M167" i="8"/>
  <c r="L167" i="8"/>
  <c r="K167" i="8"/>
  <c r="J167" i="8"/>
  <c r="I167" i="8"/>
  <c r="H167" i="8"/>
  <c r="G167" i="8"/>
  <c r="F167" i="8"/>
  <c r="M166" i="8"/>
  <c r="L166" i="8"/>
  <c r="K166" i="8"/>
  <c r="J166" i="8"/>
  <c r="I166" i="8"/>
  <c r="H166" i="8"/>
  <c r="G166" i="8"/>
  <c r="F166" i="8"/>
  <c r="M165" i="8"/>
  <c r="L165" i="8"/>
  <c r="K165" i="8"/>
  <c r="J165" i="8"/>
  <c r="I165" i="8"/>
  <c r="H165" i="8"/>
  <c r="G165" i="8"/>
  <c r="F165" i="8"/>
  <c r="M164" i="8"/>
  <c r="L164" i="8"/>
  <c r="K164" i="8"/>
  <c r="J164" i="8"/>
  <c r="I164" i="8"/>
  <c r="H164" i="8"/>
  <c r="G164" i="8"/>
  <c r="F164" i="8"/>
  <c r="M163" i="8"/>
  <c r="L163" i="8"/>
  <c r="K163" i="8"/>
  <c r="J163" i="8"/>
  <c r="I163" i="8"/>
  <c r="H163" i="8"/>
  <c r="G163" i="8"/>
  <c r="F163" i="8"/>
  <c r="M162" i="8"/>
  <c r="L162" i="8"/>
  <c r="J162" i="8"/>
  <c r="I162" i="8"/>
  <c r="G162" i="8"/>
  <c r="F162" i="8"/>
  <c r="M161" i="8"/>
  <c r="L161" i="8"/>
  <c r="J161" i="8"/>
  <c r="I161" i="8"/>
  <c r="F161" i="8"/>
  <c r="M160" i="8"/>
  <c r="L160" i="8"/>
  <c r="K160" i="8"/>
  <c r="J160" i="8"/>
  <c r="I160" i="8"/>
  <c r="H160" i="8"/>
  <c r="G160" i="8"/>
  <c r="F160" i="8"/>
  <c r="M159" i="8"/>
  <c r="L159" i="8"/>
  <c r="K159" i="8"/>
  <c r="J159" i="8"/>
  <c r="I159" i="8"/>
  <c r="H159" i="8"/>
  <c r="G159" i="8"/>
  <c r="F159" i="8"/>
  <c r="M158" i="8"/>
  <c r="L158" i="8"/>
  <c r="K158" i="8"/>
  <c r="J158" i="8"/>
  <c r="I158" i="8"/>
  <c r="H158" i="8"/>
  <c r="G158" i="8"/>
  <c r="F158" i="8"/>
  <c r="M157" i="8"/>
  <c r="L157" i="8"/>
  <c r="K157" i="8"/>
  <c r="J157" i="8"/>
  <c r="I157" i="8"/>
  <c r="H157" i="8"/>
  <c r="G157" i="8"/>
  <c r="F157" i="8"/>
  <c r="M156" i="8"/>
  <c r="L156" i="8"/>
  <c r="K156" i="8"/>
  <c r="J156" i="8"/>
  <c r="I156" i="8"/>
  <c r="H156" i="8"/>
  <c r="G156" i="8"/>
  <c r="F156" i="8"/>
  <c r="M155" i="8"/>
  <c r="L155" i="8"/>
  <c r="J155" i="8"/>
  <c r="I155" i="8"/>
  <c r="G155" i="8"/>
  <c r="F155" i="8"/>
  <c r="M154" i="8"/>
  <c r="L154" i="8"/>
  <c r="K154" i="8"/>
  <c r="J154" i="8"/>
  <c r="I154" i="8"/>
  <c r="H154" i="8"/>
  <c r="G154" i="8"/>
  <c r="F154" i="8"/>
  <c r="M153" i="8"/>
  <c r="L153" i="8"/>
  <c r="K153" i="8"/>
  <c r="J153" i="8"/>
  <c r="I153" i="8"/>
  <c r="F153" i="8"/>
  <c r="M152" i="8"/>
  <c r="L152" i="8"/>
  <c r="K152" i="8"/>
  <c r="J152" i="8"/>
  <c r="I152" i="8"/>
  <c r="H152" i="8"/>
  <c r="G152" i="8"/>
  <c r="F152" i="8"/>
  <c r="M151" i="8"/>
  <c r="L151" i="8"/>
  <c r="K151" i="8"/>
  <c r="J151" i="8"/>
  <c r="I151" i="8"/>
  <c r="H151" i="8"/>
  <c r="G151" i="8"/>
  <c r="F151" i="8"/>
  <c r="M150" i="8"/>
  <c r="L150" i="8"/>
  <c r="K150" i="8"/>
  <c r="J150" i="8"/>
  <c r="I150" i="8"/>
  <c r="H150" i="8"/>
  <c r="G150" i="8"/>
  <c r="F150" i="8"/>
  <c r="M149" i="8"/>
  <c r="L149" i="8"/>
  <c r="K149" i="8"/>
  <c r="J149" i="8"/>
  <c r="I149" i="8"/>
  <c r="H149" i="8"/>
  <c r="G149" i="8"/>
  <c r="F149" i="8"/>
  <c r="M148" i="8"/>
  <c r="L148" i="8"/>
  <c r="J148" i="8"/>
  <c r="I148" i="8"/>
  <c r="G148" i="8"/>
  <c r="F148" i="8"/>
  <c r="M147" i="8"/>
  <c r="L147" i="8"/>
  <c r="K147" i="8"/>
  <c r="J147" i="8"/>
  <c r="I147" i="8"/>
  <c r="H147" i="8"/>
  <c r="G147" i="8"/>
  <c r="F147" i="8"/>
  <c r="M146" i="8"/>
  <c r="L146" i="8"/>
  <c r="K146" i="8"/>
  <c r="J146" i="8"/>
  <c r="I146" i="8"/>
  <c r="H146" i="8"/>
  <c r="G146" i="8"/>
  <c r="F146" i="8"/>
  <c r="M145" i="8"/>
  <c r="L145" i="8"/>
  <c r="K145" i="8"/>
  <c r="J145" i="8"/>
  <c r="I145" i="8"/>
  <c r="H145" i="8"/>
  <c r="G145" i="8"/>
  <c r="F145" i="8"/>
  <c r="M144" i="8"/>
  <c r="L144" i="8"/>
  <c r="K144" i="8"/>
  <c r="J144" i="8"/>
  <c r="I144" i="8"/>
  <c r="H144" i="8"/>
  <c r="G144" i="8"/>
  <c r="F144" i="8"/>
  <c r="M143" i="8"/>
  <c r="L143" i="8"/>
  <c r="J143" i="8"/>
  <c r="I143" i="8"/>
  <c r="G143" i="8"/>
  <c r="F143" i="8"/>
  <c r="M142" i="8"/>
  <c r="L142" i="8"/>
  <c r="K142" i="8"/>
  <c r="J142" i="8"/>
  <c r="I142" i="8"/>
  <c r="H142" i="8"/>
  <c r="G142" i="8"/>
  <c r="F142" i="8"/>
  <c r="M141" i="8"/>
  <c r="L141" i="8"/>
  <c r="K141" i="8"/>
  <c r="J141" i="8"/>
  <c r="I141" i="8"/>
  <c r="H141" i="8"/>
  <c r="G141" i="8"/>
  <c r="F141" i="8"/>
  <c r="M140" i="8"/>
  <c r="L140" i="8"/>
  <c r="K140" i="8"/>
  <c r="J140" i="8"/>
  <c r="I140" i="8"/>
  <c r="H140" i="8"/>
  <c r="G140" i="8"/>
  <c r="F140" i="8"/>
  <c r="M139" i="8"/>
  <c r="L139" i="8"/>
  <c r="K139" i="8"/>
  <c r="J139" i="8"/>
  <c r="I139" i="8"/>
  <c r="H139" i="8"/>
  <c r="G139" i="8"/>
  <c r="F139" i="8"/>
  <c r="M138" i="8"/>
  <c r="L138" i="8"/>
  <c r="K138" i="8"/>
  <c r="J138" i="8"/>
  <c r="I138" i="8"/>
  <c r="H138" i="8"/>
  <c r="G138" i="8"/>
  <c r="F138" i="8"/>
  <c r="M137" i="8"/>
  <c r="L137" i="8"/>
  <c r="K137" i="8"/>
  <c r="J137" i="8"/>
  <c r="I137" i="8"/>
  <c r="H137" i="8"/>
  <c r="G137" i="8"/>
  <c r="F137" i="8"/>
  <c r="M136" i="8"/>
  <c r="L136" i="8"/>
  <c r="K136" i="8"/>
  <c r="J136" i="8"/>
  <c r="I136" i="8"/>
  <c r="H136" i="8"/>
  <c r="G136" i="8"/>
  <c r="F136" i="8"/>
  <c r="M135" i="8"/>
  <c r="L135" i="8"/>
  <c r="J135" i="8"/>
  <c r="I135" i="8"/>
  <c r="G135" i="8"/>
  <c r="F135" i="8"/>
  <c r="M134" i="8"/>
  <c r="L134" i="8"/>
  <c r="K134" i="8"/>
  <c r="J134" i="8"/>
  <c r="I134" i="8"/>
  <c r="H134" i="8"/>
  <c r="G134" i="8"/>
  <c r="F134" i="8"/>
  <c r="M133" i="8"/>
  <c r="L133" i="8"/>
  <c r="K133" i="8"/>
  <c r="J133" i="8"/>
  <c r="I133" i="8"/>
  <c r="H133" i="8"/>
  <c r="G133" i="8"/>
  <c r="F133" i="8"/>
  <c r="M132" i="8"/>
  <c r="L132" i="8"/>
  <c r="K132" i="8"/>
  <c r="J132" i="8"/>
  <c r="I132" i="8"/>
  <c r="H132" i="8"/>
  <c r="G132" i="8"/>
  <c r="F132" i="8"/>
  <c r="M131" i="8"/>
  <c r="L131" i="8"/>
  <c r="K131" i="8"/>
  <c r="J131" i="8"/>
  <c r="I131" i="8"/>
  <c r="H131" i="8"/>
  <c r="G131" i="8"/>
  <c r="F131" i="8"/>
  <c r="M130" i="8"/>
  <c r="L130" i="8"/>
  <c r="K130" i="8"/>
  <c r="J130" i="8"/>
  <c r="I130" i="8"/>
  <c r="H130" i="8"/>
  <c r="G130" i="8"/>
  <c r="F130" i="8"/>
  <c r="M129" i="8"/>
  <c r="L129" i="8"/>
  <c r="J129" i="8"/>
  <c r="I129" i="8"/>
  <c r="G129" i="8"/>
  <c r="F129" i="8"/>
  <c r="M128" i="8"/>
  <c r="L128" i="8"/>
  <c r="J128" i="8"/>
  <c r="I128" i="8"/>
  <c r="G128" i="8"/>
  <c r="F128" i="8"/>
  <c r="M127" i="8"/>
  <c r="L127" i="8"/>
  <c r="J127" i="8"/>
  <c r="I127" i="8"/>
  <c r="G127" i="8"/>
  <c r="F127" i="8"/>
  <c r="M126" i="8"/>
  <c r="L126" i="8"/>
  <c r="J126" i="8"/>
  <c r="I126" i="8"/>
  <c r="G126" i="8"/>
  <c r="F126" i="8"/>
  <c r="M125" i="8"/>
  <c r="L125" i="8"/>
  <c r="J125" i="8"/>
  <c r="I125" i="8"/>
  <c r="G125" i="8"/>
  <c r="F125" i="8"/>
  <c r="M124" i="8"/>
  <c r="L124" i="8"/>
  <c r="J124" i="8"/>
  <c r="I124" i="8"/>
  <c r="G124" i="8"/>
  <c r="F124" i="8"/>
  <c r="M123" i="8"/>
  <c r="L123" i="8"/>
  <c r="J123" i="8"/>
  <c r="I123" i="8"/>
  <c r="G123" i="8"/>
  <c r="F123" i="8"/>
  <c r="M122" i="8"/>
  <c r="L122" i="8"/>
  <c r="J122" i="8"/>
  <c r="I122" i="8"/>
  <c r="G122" i="8"/>
  <c r="F122" i="8"/>
  <c r="M121" i="8"/>
  <c r="L121" i="8"/>
  <c r="J121" i="8"/>
  <c r="I121" i="8"/>
  <c r="G121" i="8"/>
  <c r="F121" i="8"/>
  <c r="M120" i="8"/>
  <c r="L120" i="8"/>
  <c r="J120" i="8"/>
  <c r="I120" i="8"/>
  <c r="G120" i="8"/>
  <c r="F120" i="8"/>
  <c r="M119" i="8"/>
  <c r="L119" i="8"/>
  <c r="J119" i="8"/>
  <c r="I119" i="8"/>
  <c r="G119" i="8"/>
  <c r="F119" i="8"/>
  <c r="M118" i="8"/>
  <c r="L118" i="8"/>
  <c r="J118" i="8"/>
  <c r="I118" i="8"/>
  <c r="G118" i="8"/>
  <c r="F118" i="8"/>
  <c r="M117" i="8"/>
  <c r="L117" i="8"/>
  <c r="J117" i="8"/>
  <c r="I117" i="8"/>
  <c r="G117" i="8"/>
  <c r="F117" i="8"/>
  <c r="M116" i="8"/>
  <c r="L116" i="8"/>
  <c r="J116" i="8"/>
  <c r="I116" i="8"/>
  <c r="G116" i="8"/>
  <c r="F116" i="8"/>
  <c r="M115" i="8"/>
  <c r="L115" i="8"/>
  <c r="J115" i="8"/>
  <c r="I115" i="8"/>
  <c r="G115" i="8"/>
  <c r="F115" i="8"/>
  <c r="M114" i="8"/>
  <c r="L114" i="8"/>
  <c r="J114" i="8"/>
  <c r="I114" i="8"/>
  <c r="G114" i="8"/>
  <c r="F114" i="8"/>
  <c r="M113" i="8"/>
  <c r="L113" i="8"/>
  <c r="J113" i="8"/>
  <c r="I113" i="8"/>
  <c r="G113" i="8"/>
  <c r="F113" i="8"/>
  <c r="M112" i="8"/>
  <c r="L112" i="8"/>
  <c r="J112" i="8"/>
  <c r="I112" i="8"/>
  <c r="G112" i="8"/>
  <c r="F112" i="8"/>
  <c r="M111" i="8"/>
  <c r="L111" i="8"/>
  <c r="K111" i="8"/>
  <c r="J111" i="8"/>
  <c r="I111" i="8"/>
  <c r="H111" i="8"/>
  <c r="G111" i="8"/>
  <c r="F111" i="8"/>
  <c r="M110" i="8"/>
  <c r="L110" i="8"/>
  <c r="K110" i="8"/>
  <c r="J110" i="8"/>
  <c r="I110" i="8"/>
  <c r="H110" i="8"/>
  <c r="G110" i="8"/>
  <c r="F110" i="8"/>
  <c r="M109" i="8"/>
  <c r="L109" i="8"/>
  <c r="K109" i="8"/>
  <c r="J109" i="8"/>
  <c r="I109" i="8"/>
  <c r="H109" i="8"/>
  <c r="G109" i="8"/>
  <c r="F109" i="8"/>
  <c r="M108" i="8"/>
  <c r="L108" i="8"/>
  <c r="K108" i="8"/>
  <c r="J108" i="8"/>
  <c r="I108" i="8"/>
  <c r="H108" i="8"/>
  <c r="G108" i="8"/>
  <c r="F108" i="8"/>
  <c r="M107" i="8"/>
  <c r="L107" i="8"/>
  <c r="K107" i="8"/>
  <c r="J107" i="8"/>
  <c r="I107" i="8"/>
  <c r="H107" i="8"/>
  <c r="G107" i="8"/>
  <c r="F107" i="8"/>
  <c r="M106" i="8"/>
  <c r="L106" i="8"/>
  <c r="K106" i="8"/>
  <c r="J106" i="8"/>
  <c r="I106" i="8"/>
  <c r="H106" i="8"/>
  <c r="G106" i="8"/>
  <c r="F106" i="8"/>
  <c r="M105" i="8"/>
  <c r="L105" i="8"/>
  <c r="K105" i="8"/>
  <c r="J105" i="8"/>
  <c r="I105" i="8"/>
  <c r="H105" i="8"/>
  <c r="G105" i="8"/>
  <c r="F105" i="8"/>
  <c r="M104" i="8"/>
  <c r="L104" i="8"/>
  <c r="K104" i="8"/>
  <c r="J104" i="8"/>
  <c r="I104" i="8"/>
  <c r="M103" i="8"/>
  <c r="L103" i="8"/>
  <c r="K103" i="8"/>
  <c r="I103" i="8"/>
  <c r="H103" i="8"/>
  <c r="F103" i="8"/>
  <c r="M102" i="8"/>
  <c r="L102" i="8"/>
  <c r="K102" i="8"/>
  <c r="J102" i="8"/>
  <c r="I102" i="8"/>
  <c r="H102" i="8"/>
  <c r="G102" i="8"/>
  <c r="F102" i="8"/>
  <c r="M101" i="8"/>
  <c r="L101" i="8"/>
  <c r="K101" i="8"/>
  <c r="J101" i="8"/>
  <c r="I101" i="8"/>
  <c r="H101" i="8"/>
  <c r="G101" i="8"/>
  <c r="F101" i="8"/>
  <c r="M100" i="8"/>
  <c r="L100" i="8"/>
  <c r="K100" i="8"/>
  <c r="J100" i="8"/>
  <c r="I100" i="8"/>
  <c r="H100" i="8"/>
  <c r="G100" i="8"/>
  <c r="F100" i="8"/>
  <c r="M99" i="8"/>
  <c r="L99" i="8"/>
  <c r="K99" i="8"/>
  <c r="J99" i="8"/>
  <c r="I99" i="8"/>
  <c r="F99" i="8"/>
  <c r="M98" i="8"/>
  <c r="L98" i="8"/>
  <c r="K98" i="8"/>
  <c r="J98" i="8"/>
  <c r="I98" i="8"/>
  <c r="H98" i="8"/>
  <c r="G98" i="8"/>
  <c r="F98" i="8"/>
  <c r="M97" i="8"/>
  <c r="L97" i="8"/>
  <c r="K97" i="8"/>
  <c r="J97" i="8"/>
  <c r="I97" i="8"/>
  <c r="H97" i="8"/>
  <c r="G97" i="8"/>
  <c r="F97" i="8"/>
  <c r="M96" i="8"/>
  <c r="L96" i="8"/>
  <c r="K96" i="8"/>
  <c r="J96" i="8"/>
  <c r="I96" i="8"/>
  <c r="H96" i="8"/>
  <c r="G96" i="8"/>
  <c r="F96" i="8"/>
  <c r="M95" i="8"/>
  <c r="L95" i="8"/>
  <c r="K95" i="8"/>
  <c r="J95" i="8"/>
  <c r="I95" i="8"/>
  <c r="H95" i="8"/>
  <c r="G95" i="8"/>
  <c r="F95" i="8"/>
  <c r="M94" i="8"/>
  <c r="L94" i="8"/>
  <c r="K94" i="8"/>
  <c r="J94" i="8"/>
  <c r="I94" i="8"/>
  <c r="F94" i="8"/>
  <c r="M93" i="8"/>
  <c r="L93" i="8"/>
  <c r="K93" i="8"/>
  <c r="J93" i="8"/>
  <c r="I93" i="8"/>
  <c r="H93" i="8"/>
  <c r="G93" i="8"/>
  <c r="F93" i="8"/>
  <c r="M92" i="8"/>
  <c r="L92" i="8"/>
  <c r="K92" i="8"/>
  <c r="J92" i="8"/>
  <c r="I92" i="8"/>
  <c r="H92" i="8"/>
  <c r="G92" i="8"/>
  <c r="F92" i="8"/>
  <c r="M91" i="8"/>
  <c r="L91" i="8"/>
  <c r="K91" i="8"/>
  <c r="J91" i="8"/>
  <c r="I91" i="8"/>
  <c r="H91" i="8"/>
  <c r="M90" i="8"/>
  <c r="L90" i="8"/>
  <c r="K90" i="8"/>
  <c r="J90" i="8"/>
  <c r="I90" i="8"/>
  <c r="H90" i="8"/>
  <c r="G90" i="8"/>
  <c r="F90" i="8"/>
  <c r="M89" i="8"/>
  <c r="L89" i="8"/>
  <c r="K89" i="8"/>
  <c r="J89" i="8"/>
  <c r="I89" i="8"/>
  <c r="H89" i="8"/>
  <c r="G89" i="8"/>
  <c r="F89" i="8"/>
  <c r="M88" i="8"/>
  <c r="L88" i="8"/>
  <c r="K88" i="8"/>
  <c r="J88" i="8"/>
  <c r="I88" i="8"/>
  <c r="F88" i="8"/>
  <c r="M87" i="8"/>
  <c r="L87" i="8"/>
  <c r="K87" i="8"/>
  <c r="J87" i="8"/>
  <c r="I87" i="8"/>
  <c r="H87" i="8"/>
  <c r="G87" i="8"/>
  <c r="F87" i="8"/>
  <c r="M86" i="8"/>
  <c r="L86" i="8"/>
  <c r="K86" i="8"/>
  <c r="J86" i="8"/>
  <c r="I86" i="8"/>
  <c r="H86" i="8"/>
  <c r="G86" i="8"/>
  <c r="F86" i="8"/>
  <c r="M85" i="8"/>
  <c r="L85" i="8"/>
  <c r="K85" i="8"/>
  <c r="J85" i="8"/>
  <c r="I85" i="8"/>
  <c r="H85" i="8"/>
  <c r="G85" i="8"/>
  <c r="F85" i="8"/>
  <c r="M84" i="8"/>
  <c r="L84" i="8"/>
  <c r="K84" i="8"/>
  <c r="J84" i="8"/>
  <c r="I84" i="8"/>
  <c r="H84" i="8"/>
  <c r="G84" i="8"/>
  <c r="F84" i="8"/>
  <c r="M83" i="8"/>
  <c r="L83" i="8"/>
  <c r="K83" i="8"/>
  <c r="J83" i="8"/>
  <c r="I83" i="8"/>
  <c r="H83" i="8"/>
  <c r="G83" i="8"/>
  <c r="F83" i="8"/>
  <c r="M82" i="8"/>
  <c r="L82" i="8"/>
  <c r="K82" i="8"/>
  <c r="J82" i="8"/>
  <c r="I82" i="8"/>
  <c r="H82" i="8"/>
  <c r="G82" i="8"/>
  <c r="F82" i="8"/>
  <c r="M81" i="8"/>
  <c r="L81" i="8"/>
  <c r="K81" i="8"/>
  <c r="J81" i="8"/>
  <c r="I81" i="8"/>
  <c r="H81" i="8"/>
  <c r="G81" i="8"/>
  <c r="F81" i="8"/>
  <c r="M80" i="8"/>
  <c r="L80" i="8"/>
  <c r="K80" i="8"/>
  <c r="J80" i="8"/>
  <c r="I80" i="8"/>
  <c r="H80" i="8"/>
  <c r="G80" i="8"/>
  <c r="F80" i="8"/>
  <c r="M79" i="8"/>
  <c r="L79" i="8"/>
  <c r="K79" i="8"/>
  <c r="J79" i="8"/>
  <c r="I79" i="8"/>
  <c r="H79" i="8"/>
  <c r="G79" i="8"/>
  <c r="F79" i="8"/>
  <c r="M78" i="8"/>
  <c r="L78" i="8"/>
  <c r="K78" i="8"/>
  <c r="J78" i="8"/>
  <c r="I78" i="8"/>
  <c r="H78" i="8"/>
  <c r="G78" i="8"/>
  <c r="F78" i="8"/>
  <c r="M77" i="8"/>
  <c r="L77" i="8"/>
  <c r="K77" i="8"/>
  <c r="J77" i="8"/>
  <c r="I77" i="8"/>
  <c r="H77" i="8"/>
  <c r="G77" i="8"/>
  <c r="F77" i="8"/>
  <c r="M76" i="8"/>
  <c r="L76" i="8"/>
  <c r="K76" i="8"/>
  <c r="J76" i="8"/>
  <c r="I76" i="8"/>
  <c r="H76" i="8"/>
  <c r="G76" i="8"/>
  <c r="F76" i="8"/>
  <c r="M75" i="8"/>
  <c r="L75" i="8"/>
  <c r="K75" i="8"/>
  <c r="J75" i="8"/>
  <c r="I75" i="8"/>
  <c r="H75" i="8"/>
  <c r="G75" i="8"/>
  <c r="F75" i="8"/>
  <c r="M74" i="8"/>
  <c r="L74" i="8"/>
  <c r="K74" i="8"/>
  <c r="J74" i="8"/>
  <c r="I74" i="8"/>
  <c r="H74" i="8"/>
  <c r="G74" i="8"/>
  <c r="F74" i="8"/>
  <c r="M73" i="8"/>
  <c r="L73" i="8"/>
  <c r="K73" i="8"/>
  <c r="J73" i="8"/>
  <c r="I73" i="8"/>
  <c r="H73" i="8"/>
  <c r="G73" i="8"/>
  <c r="F73" i="8"/>
  <c r="M72" i="8"/>
  <c r="L72" i="8"/>
  <c r="J72" i="8"/>
  <c r="I72" i="8"/>
  <c r="G72" i="8"/>
  <c r="F72" i="8"/>
  <c r="M71" i="8"/>
  <c r="L71" i="8"/>
  <c r="K71" i="8"/>
  <c r="J71" i="8"/>
  <c r="I71" i="8"/>
  <c r="H71" i="8"/>
  <c r="M70" i="8"/>
  <c r="L70" i="8"/>
  <c r="I70" i="8"/>
  <c r="H70" i="8"/>
  <c r="G70" i="8"/>
  <c r="F70" i="8"/>
  <c r="M69" i="8"/>
  <c r="L69" i="8"/>
  <c r="I69" i="8"/>
  <c r="H69" i="8"/>
  <c r="G69" i="8"/>
  <c r="F69" i="8"/>
  <c r="M68" i="8"/>
  <c r="L68" i="8"/>
  <c r="K68" i="8"/>
  <c r="J68" i="8"/>
  <c r="I68" i="8"/>
  <c r="H68" i="8"/>
  <c r="G68" i="8"/>
  <c r="F68" i="8"/>
  <c r="M67" i="8"/>
  <c r="L67" i="8"/>
  <c r="K67" i="8"/>
  <c r="J67" i="8"/>
  <c r="I67" i="8"/>
  <c r="H67" i="8"/>
  <c r="G67" i="8"/>
  <c r="F67" i="8"/>
  <c r="M66" i="8"/>
  <c r="L66" i="8"/>
  <c r="K66" i="8"/>
  <c r="J66" i="8"/>
  <c r="I66" i="8"/>
  <c r="H66" i="8"/>
  <c r="G66" i="8"/>
  <c r="F66" i="8"/>
  <c r="M65" i="8"/>
  <c r="L65" i="8"/>
  <c r="K65" i="8"/>
  <c r="J65" i="8"/>
  <c r="I65" i="8"/>
  <c r="H65" i="8"/>
  <c r="G65" i="8"/>
  <c r="F65" i="8"/>
  <c r="M64" i="8"/>
  <c r="L64" i="8"/>
  <c r="K64" i="8"/>
  <c r="J64" i="8"/>
  <c r="I64" i="8"/>
  <c r="H64" i="8"/>
  <c r="G64" i="8"/>
  <c r="F64" i="8"/>
  <c r="M63" i="8"/>
  <c r="L63" i="8"/>
  <c r="K63" i="8"/>
  <c r="J63" i="8"/>
  <c r="I63" i="8"/>
  <c r="H63" i="8"/>
  <c r="G63" i="8"/>
  <c r="F63" i="8"/>
  <c r="M62" i="8"/>
  <c r="L62" i="8"/>
  <c r="K62" i="8"/>
  <c r="J62" i="8"/>
  <c r="I62" i="8"/>
  <c r="H62" i="8"/>
  <c r="G62" i="8"/>
  <c r="F62" i="8"/>
  <c r="M61" i="8"/>
  <c r="L61" i="8"/>
  <c r="K61" i="8"/>
  <c r="J61" i="8"/>
  <c r="I61" i="8"/>
  <c r="H61" i="8"/>
  <c r="G61" i="8"/>
  <c r="F61" i="8"/>
  <c r="M60" i="8"/>
  <c r="L60" i="8"/>
  <c r="K60" i="8"/>
  <c r="J60" i="8"/>
  <c r="I60" i="8"/>
  <c r="H60" i="8"/>
  <c r="G60" i="8"/>
  <c r="F60" i="8"/>
  <c r="M59" i="8"/>
  <c r="L59" i="8"/>
  <c r="K59" i="8"/>
  <c r="J59" i="8"/>
  <c r="I59" i="8"/>
  <c r="H59" i="8"/>
  <c r="G59" i="8"/>
  <c r="F59" i="8"/>
  <c r="M58" i="8"/>
  <c r="L58" i="8"/>
  <c r="J58" i="8"/>
  <c r="I58" i="8"/>
  <c r="F58" i="8"/>
  <c r="M57" i="8"/>
  <c r="L57" i="8"/>
  <c r="K57" i="8"/>
  <c r="J57" i="8"/>
  <c r="I57" i="8"/>
  <c r="H57" i="8"/>
  <c r="G57" i="8"/>
  <c r="F57" i="8"/>
  <c r="M56" i="8"/>
  <c r="L56" i="8"/>
  <c r="J56" i="8"/>
  <c r="I56" i="8"/>
  <c r="G56" i="8"/>
  <c r="F56" i="8"/>
  <c r="M55" i="8"/>
  <c r="L55" i="8"/>
  <c r="K55" i="8"/>
  <c r="J55" i="8"/>
  <c r="I55" i="8"/>
  <c r="H55" i="8"/>
  <c r="M54" i="8"/>
  <c r="L54" i="8"/>
  <c r="K54" i="8"/>
  <c r="J54" i="8"/>
  <c r="I54" i="8"/>
  <c r="H54" i="8"/>
  <c r="G54" i="8"/>
  <c r="F54" i="8"/>
  <c r="M53" i="8"/>
  <c r="L53" i="8"/>
  <c r="K53" i="8"/>
  <c r="J53" i="8"/>
  <c r="I53" i="8"/>
  <c r="H53" i="8"/>
  <c r="G53" i="8"/>
  <c r="F53" i="8"/>
  <c r="M52" i="8"/>
  <c r="L52" i="8"/>
  <c r="K52" i="8"/>
  <c r="J52" i="8"/>
  <c r="I52" i="8"/>
  <c r="H52" i="8"/>
  <c r="G52" i="8"/>
  <c r="F52" i="8"/>
  <c r="M51" i="8"/>
  <c r="L51" i="8"/>
  <c r="K51" i="8"/>
  <c r="J51" i="8"/>
  <c r="I51" i="8"/>
  <c r="H51" i="8"/>
  <c r="G51" i="8"/>
  <c r="F51" i="8"/>
  <c r="M50" i="8"/>
  <c r="L50" i="8"/>
  <c r="K50" i="8"/>
  <c r="J50" i="8"/>
  <c r="I50" i="8"/>
  <c r="H50" i="8"/>
  <c r="G50" i="8"/>
  <c r="F50" i="8"/>
  <c r="M49" i="8"/>
  <c r="L49" i="8"/>
  <c r="K49" i="8"/>
  <c r="J49" i="8"/>
  <c r="I49" i="8"/>
  <c r="H49" i="8"/>
  <c r="G49" i="8"/>
  <c r="F49" i="8"/>
  <c r="M48" i="8"/>
  <c r="L48" i="8"/>
  <c r="K48" i="8"/>
  <c r="J48" i="8"/>
  <c r="I48" i="8"/>
  <c r="H48" i="8"/>
  <c r="G48" i="8"/>
  <c r="F48" i="8"/>
  <c r="M47" i="8"/>
  <c r="L47" i="8"/>
  <c r="I47" i="8"/>
  <c r="H47" i="8"/>
  <c r="G47" i="8"/>
  <c r="F47" i="8"/>
  <c r="M46" i="8"/>
  <c r="L46" i="8"/>
  <c r="K46" i="8"/>
  <c r="J46" i="8"/>
  <c r="I46" i="8"/>
  <c r="H46" i="8"/>
  <c r="G46" i="8"/>
  <c r="F46" i="8"/>
  <c r="M45" i="8"/>
  <c r="L45" i="8"/>
  <c r="K45" i="8"/>
  <c r="J45" i="8"/>
  <c r="I45" i="8"/>
  <c r="H45" i="8"/>
  <c r="G45" i="8"/>
  <c r="F45" i="8"/>
  <c r="M44" i="8"/>
  <c r="L44" i="8"/>
  <c r="K44" i="8"/>
  <c r="J44" i="8"/>
  <c r="I44" i="8"/>
  <c r="H44" i="8"/>
  <c r="G44" i="8"/>
  <c r="F44" i="8"/>
  <c r="M43" i="8"/>
  <c r="L43" i="8"/>
  <c r="K43" i="8"/>
  <c r="J43" i="8"/>
  <c r="I43" i="8"/>
  <c r="G43" i="8"/>
  <c r="M42" i="8"/>
  <c r="L42" i="8"/>
  <c r="K42" i="8"/>
  <c r="J42" i="8"/>
  <c r="I42" i="8"/>
  <c r="H42" i="8"/>
  <c r="G42" i="8"/>
  <c r="F42" i="8"/>
  <c r="M41" i="8"/>
  <c r="L41" i="8"/>
  <c r="K41" i="8"/>
  <c r="J41" i="8"/>
  <c r="I41" i="8"/>
  <c r="H41" i="8"/>
  <c r="G41" i="8"/>
  <c r="F41" i="8"/>
  <c r="M40" i="8"/>
  <c r="L40" i="8"/>
  <c r="K40" i="8"/>
  <c r="J40" i="8"/>
  <c r="I40" i="8"/>
  <c r="H40" i="8"/>
  <c r="G40" i="8"/>
  <c r="F40" i="8"/>
  <c r="M39" i="8"/>
  <c r="L39" i="8"/>
  <c r="K39" i="8"/>
  <c r="J39" i="8"/>
  <c r="I39" i="8"/>
  <c r="H39" i="8"/>
  <c r="G39" i="8"/>
  <c r="F39" i="8"/>
  <c r="M38" i="8"/>
  <c r="L38" i="8"/>
  <c r="K38" i="8"/>
  <c r="J38" i="8"/>
  <c r="I38" i="8"/>
  <c r="H38" i="8"/>
  <c r="G38" i="8"/>
  <c r="F38" i="8"/>
  <c r="M37" i="8"/>
  <c r="L37" i="8"/>
  <c r="K37" i="8"/>
  <c r="J37" i="8"/>
  <c r="I37" i="8"/>
  <c r="H37" i="8"/>
  <c r="G37" i="8"/>
  <c r="F37" i="8"/>
  <c r="M36" i="8"/>
  <c r="L36" i="8"/>
  <c r="I36" i="8"/>
  <c r="H36" i="8"/>
  <c r="G36" i="8"/>
  <c r="M35" i="8"/>
  <c r="L35" i="8"/>
  <c r="K35" i="8"/>
  <c r="J35" i="8"/>
  <c r="I35" i="8"/>
  <c r="H35" i="8"/>
  <c r="G35" i="8"/>
  <c r="F35" i="8"/>
  <c r="M34" i="8"/>
  <c r="L34" i="8"/>
  <c r="K34" i="8"/>
  <c r="J34" i="8"/>
  <c r="I34" i="8"/>
  <c r="H34" i="8"/>
  <c r="G34" i="8"/>
  <c r="F34" i="8"/>
  <c r="M33" i="8"/>
  <c r="L33" i="8"/>
  <c r="K33" i="8"/>
  <c r="J33" i="8"/>
  <c r="I33" i="8"/>
  <c r="H33" i="8"/>
  <c r="G33" i="8"/>
  <c r="F33" i="8"/>
  <c r="M32" i="8"/>
  <c r="L32" i="8"/>
  <c r="K32" i="8"/>
  <c r="J32" i="8"/>
  <c r="I32" i="8"/>
  <c r="H32" i="8"/>
  <c r="G32" i="8"/>
  <c r="F32" i="8"/>
  <c r="M31" i="8"/>
  <c r="L31" i="8"/>
  <c r="K31" i="8"/>
  <c r="J31" i="8"/>
  <c r="G31" i="8"/>
  <c r="F31" i="8"/>
  <c r="M30" i="8"/>
  <c r="L30" i="8"/>
  <c r="K30" i="8"/>
  <c r="J30" i="8"/>
  <c r="I30" i="8"/>
  <c r="H30" i="8"/>
  <c r="G30" i="8"/>
  <c r="F30" i="8"/>
  <c r="M29" i="8"/>
  <c r="L29" i="8"/>
  <c r="K29" i="8"/>
  <c r="J29" i="8"/>
  <c r="I29" i="8"/>
  <c r="H29" i="8"/>
  <c r="G29" i="8"/>
  <c r="F29" i="8"/>
  <c r="M28" i="8"/>
  <c r="L28" i="8"/>
  <c r="J28" i="8"/>
  <c r="I28" i="8"/>
  <c r="H28" i="8"/>
  <c r="G28" i="8"/>
  <c r="M27" i="8"/>
  <c r="L27" i="8"/>
  <c r="K27" i="8"/>
  <c r="J27" i="8"/>
  <c r="I27" i="8"/>
  <c r="H27" i="8"/>
  <c r="G27" i="8"/>
  <c r="F27" i="8"/>
  <c r="M26" i="8"/>
  <c r="L26" i="8"/>
  <c r="K26" i="8"/>
  <c r="J26" i="8"/>
  <c r="I26" i="8"/>
  <c r="H26" i="8"/>
  <c r="G26" i="8"/>
  <c r="F26" i="8"/>
  <c r="M25" i="8"/>
  <c r="L25" i="8"/>
  <c r="K25" i="8"/>
  <c r="J25" i="8"/>
  <c r="I25" i="8"/>
  <c r="H25" i="8"/>
  <c r="G25" i="8"/>
  <c r="F25" i="8"/>
  <c r="M24" i="8"/>
  <c r="L24" i="8"/>
  <c r="K24" i="8"/>
  <c r="J24" i="8"/>
  <c r="H24" i="8"/>
  <c r="G24" i="8"/>
  <c r="M23" i="8"/>
  <c r="L23" i="8"/>
  <c r="K23" i="8"/>
  <c r="J23" i="8"/>
  <c r="I23" i="8"/>
  <c r="H23" i="8"/>
  <c r="G23" i="8"/>
  <c r="F23" i="8"/>
  <c r="M22" i="8"/>
  <c r="L22" i="8"/>
  <c r="K22" i="8"/>
  <c r="J22" i="8"/>
  <c r="I22" i="8"/>
  <c r="G22" i="8"/>
  <c r="M21" i="8"/>
  <c r="L21" i="8"/>
  <c r="K21" i="8"/>
  <c r="J21" i="8"/>
  <c r="I21" i="8"/>
  <c r="H21" i="8"/>
  <c r="G21" i="8"/>
  <c r="F21" i="8"/>
  <c r="M20" i="8"/>
  <c r="L20" i="8"/>
  <c r="K20" i="8"/>
  <c r="J20" i="8"/>
  <c r="I20" i="8"/>
  <c r="H20" i="8"/>
  <c r="G20" i="8"/>
  <c r="F20" i="8"/>
  <c r="M19" i="8"/>
  <c r="L19" i="8"/>
  <c r="K19" i="8"/>
  <c r="J19" i="8"/>
  <c r="I19" i="8"/>
  <c r="H19" i="8"/>
  <c r="G19" i="8"/>
  <c r="F19" i="8"/>
  <c r="M18" i="8"/>
  <c r="L18" i="8"/>
  <c r="K18" i="8"/>
  <c r="J18" i="8"/>
  <c r="I18" i="8"/>
  <c r="H18" i="8"/>
  <c r="G18" i="8"/>
  <c r="F18" i="8"/>
  <c r="M17" i="8"/>
  <c r="L17" i="8"/>
  <c r="K17" i="8"/>
  <c r="J17" i="8"/>
  <c r="I17" i="8"/>
  <c r="H17" i="8"/>
  <c r="G17" i="8"/>
  <c r="F17" i="8"/>
  <c r="M16" i="8"/>
  <c r="L16" i="8"/>
  <c r="K16" i="8"/>
  <c r="J16" i="8"/>
  <c r="I16" i="8"/>
  <c r="H16" i="8"/>
  <c r="G16" i="8"/>
  <c r="F16" i="8"/>
  <c r="M15" i="8"/>
  <c r="L15" i="8"/>
  <c r="K15" i="8"/>
  <c r="J15" i="8"/>
  <c r="I15" i="8"/>
  <c r="H15" i="8"/>
  <c r="G15" i="8"/>
  <c r="F15" i="8"/>
  <c r="M14" i="8"/>
  <c r="L14" i="8"/>
  <c r="K14" i="8"/>
  <c r="J14" i="8"/>
  <c r="I14" i="8"/>
  <c r="F14" i="8"/>
  <c r="M13" i="8"/>
  <c r="L13" i="8"/>
  <c r="K13" i="8"/>
  <c r="J13" i="8"/>
  <c r="I13" i="8"/>
  <c r="H13" i="8"/>
  <c r="G13" i="8"/>
  <c r="F13" i="8"/>
  <c r="M12" i="8"/>
  <c r="L12" i="8"/>
  <c r="K12" i="8"/>
  <c r="J12" i="8"/>
  <c r="I12" i="8"/>
  <c r="H12" i="8"/>
  <c r="G12" i="8"/>
  <c r="F12" i="8"/>
  <c r="M11" i="8"/>
  <c r="L11" i="8"/>
  <c r="K11" i="8"/>
  <c r="K1020" i="8" s="1"/>
  <c r="J11" i="8"/>
  <c r="I11" i="8"/>
  <c r="F11" i="8"/>
  <c r="M10" i="8"/>
  <c r="L10" i="8"/>
  <c r="K10" i="8"/>
  <c r="J10" i="8"/>
  <c r="I10" i="8"/>
  <c r="H10" i="8"/>
  <c r="G10" i="8"/>
  <c r="F10" i="8"/>
  <c r="M9" i="8"/>
  <c r="L9" i="8"/>
  <c r="J9" i="8"/>
  <c r="I9" i="8"/>
  <c r="G9" i="8"/>
  <c r="F9" i="8"/>
  <c r="M8" i="8"/>
  <c r="L8" i="8"/>
  <c r="K8" i="8"/>
  <c r="J8" i="8"/>
  <c r="I8" i="8"/>
  <c r="H8" i="8"/>
  <c r="G8" i="8"/>
  <c r="F8" i="8"/>
  <c r="M7" i="8"/>
  <c r="L7" i="8"/>
  <c r="K7" i="8"/>
  <c r="J7" i="8"/>
  <c r="I7" i="8"/>
  <c r="H7" i="8"/>
  <c r="G7" i="8"/>
  <c r="F7" i="8"/>
  <c r="M6" i="8"/>
  <c r="L6" i="8"/>
  <c r="K6" i="8"/>
  <c r="J6" i="8"/>
  <c r="I6" i="8"/>
  <c r="H6" i="8"/>
  <c r="G6" i="8"/>
  <c r="F6" i="8"/>
  <c r="M5" i="8"/>
  <c r="L5" i="8"/>
  <c r="K5" i="8"/>
  <c r="J5" i="8"/>
  <c r="I5" i="8"/>
  <c r="H5" i="8"/>
  <c r="G5" i="8"/>
  <c r="F5" i="8"/>
  <c r="M4" i="8"/>
  <c r="L4" i="8"/>
  <c r="K4" i="8"/>
  <c r="J4" i="8"/>
  <c r="I4" i="8"/>
  <c r="G4" i="8"/>
  <c r="M3" i="8"/>
  <c r="L3" i="8"/>
  <c r="K3" i="8"/>
  <c r="J3" i="8"/>
  <c r="I3" i="8"/>
  <c r="I1020" i="8" s="1"/>
  <c r="H3" i="8"/>
  <c r="G3" i="8"/>
  <c r="F3" i="8"/>
  <c r="F1020" i="8" s="1"/>
  <c r="M2" i="8"/>
  <c r="M1020" i="8" s="1"/>
  <c r="L2" i="8"/>
  <c r="L1020" i="8" s="1"/>
  <c r="J2" i="8"/>
  <c r="J1020" i="8" s="1"/>
  <c r="H2" i="8"/>
  <c r="H1020" i="8" s="1"/>
  <c r="G2" i="8"/>
  <c r="G1020" i="8" s="1"/>
  <c r="F1028" i="8" l="1"/>
  <c r="L1028" i="8"/>
  <c r="G1028" i="8"/>
  <c r="H1028" i="8"/>
  <c r="I1028" i="8"/>
  <c r="F1036" i="8"/>
  <c r="J1028" i="8"/>
  <c r="K1028" i="8"/>
  <c r="K1024" i="8"/>
  <c r="I1026" i="8"/>
  <c r="N1026" i="8" s="1"/>
  <c r="F1034" i="8"/>
  <c r="L1024" i="8"/>
  <c r="J1026" i="8"/>
  <c r="F1032" i="8"/>
  <c r="G1034" i="8"/>
  <c r="M1024" i="8"/>
  <c r="K1026" i="8"/>
  <c r="G1032" i="8"/>
  <c r="H1034" i="8"/>
  <c r="F1024" i="8"/>
  <c r="N1024" i="8" s="1"/>
  <c r="L1026" i="8"/>
  <c r="H1032" i="8"/>
  <c r="I1034" i="8"/>
  <c r="K1035" i="8"/>
  <c r="H1036" i="8" s="1"/>
  <c r="G1024" i="8"/>
  <c r="M1026" i="8"/>
  <c r="K1034" i="8" l="1"/>
  <c r="I1036" i="8"/>
  <c r="J1036" i="8"/>
  <c r="N1028" i="8"/>
  <c r="K1032" i="8"/>
  <c r="G1036" i="8"/>
  <c r="K1036" i="8" s="1"/>
</calcChain>
</file>

<file path=xl/sharedStrings.xml><?xml version="1.0" encoding="utf-8"?>
<sst xmlns="http://schemas.openxmlformats.org/spreadsheetml/2006/main" count="5675" uniqueCount="2078">
  <si>
    <t>API</t>
  </si>
  <si>
    <t>URL</t>
  </si>
  <si>
    <t>Repository Category</t>
  </si>
  <si>
    <t>Heading</t>
  </si>
  <si>
    <t>Classification</t>
  </si>
  <si>
    <t>Content</t>
  </si>
  <si>
    <t>https://github.com/merb/merb</t>
  </si>
  <si>
    <t>Frame</t>
  </si>
  <si>
    <t># Merb</t>
  </si>
  <si>
    <t>1, 4, 6</t>
  </si>
  <si>
    <t>Merb is a web development framework for fast, simple, and powerful development. For more information, check out:
The project website
The git repository
This is the 1.2 development branch. Expect things to break, and report issues at our Lighthouse tracker.</t>
  </si>
  <si>
    <t>## Modules</t>
  </si>
  <si>
    <t>3</t>
  </si>
  <si>
    <t>Merb consists of the following parts:
merb-core: Core functionality needed to bootstrap and run an application.
merb-action-args: Plugin to handle request parameters as parameters to controller actions.
merb-assets: Asset handling.
merb-slices: Slices are merb's application modules.
merb-cache: Support for content caches, e.g., memcache.
merb-gen: Generators for applications, plugins, and components.
merb-haml: Support for HAML
merb-helpers: Helpers for text and HTML formatting.
merb-mailer: MVC mail sending from an application.
merb-param-protection: Filter request parameters in controllers and logs.
merb-exceptions: Exception notifications as mail and through web hooks.</t>
  </si>
  <si>
    <t>https://github.com/rubinius/rubinius</t>
  </si>
  <si>
    <t>Lib</t>
  </si>
  <si>
    <t xml:space="preserve"># The Rubinius Language Platform
</t>
  </si>
  <si>
    <t>1</t>
  </si>
  <si>
    <t>Rubinius is a modern language platform that supports a number of programming languages.
The philosophy and high-level architecture of Rubinius are described below.
Rubinius runs on macOS and many Unix/Linux operating systems. Microsoft Windows is not supported.</t>
  </si>
  <si>
    <t>1,3</t>
  </si>
  <si>
    <t>## Code of Conduct</t>
  </si>
  <si>
    <t>5</t>
  </si>
  <si>
    <t xml:space="preserve">Participation in the Rubinius project is governed by the Rubinius [Code of Conduct](https://rubinius.com/code-of-conduct/).
</t>
  </si>
  <si>
    <t>## Issues &amp; Support</t>
  </si>
  <si>
    <t>6</t>
  </si>
  <si>
    <t>Please [file tickets](http://github.com/rubinius/rubinius/issues) for bugs or problems.
For additional help, visit the [Rubinius Gitter chat room](https://gitter.im/rubinius/rubinius).</t>
  </si>
  <si>
    <t xml:space="preserve">## Contributing
</t>
  </si>
  <si>
    <t>7</t>
  </si>
  <si>
    <t xml:space="preserve">We welcome contributions. For more information, see the FAQ below and read the [contributing](https://github.com/rubinius/rubinius/blob/master/.github/contributing.md) file.
</t>
  </si>
  <si>
    <t>## License</t>
  </si>
  <si>
    <t xml:space="preserve">All source code in this repository is subject to the terms of the Mozilla Public License, version 2.0 unless stated otherwise. A copy of this license can be found the file "LICENSE" or at &lt;https://www.mozilla.org/MPL/2.0/&gt;.
Contributions made prior to January 3rd, 2016 are licensed under the old BSD 3-clause license. A copy of this license can be found in the file "BSD_LICENSE".
In the event a directory contains a "LICENSE", "LICENSE.txt" or "COPYING" file the license specified in said file applies to the contents of said directory and all sub directories, overwriting the licenses specified above.
</t>
  </si>
  <si>
    <t>## Installing Rubinius</t>
  </si>
  <si>
    <t>To install Rubinius from source, use the following steps:
1. Ensure that MRI 2.0+, rubygems, rake, and git are installed
2. `git clone git://github.com/rubinius/rubinius.git`
3. `cd rubinius`
4. `./configure --prefix=/path/to/install/dir &amp;&amp; make install`
When the install process finishes, follow the directions printed to the terminal to add the Rubinius executable (bin) directory to your PATH.
Certain setups of openssl require you to pass along additional options, `--with-lib-dir` and `--with-include-dir`
pointing to include the relevant openssl directories. 
E.g If you are installing via RVM / homebrew on OS X.
```
rvm install rbx-3 -C \
  --with-lib-dir=$(brew --prefix openssl)/lib \
  --with-include-dir=$(brew --prefix openssl)/include
```
*See https://book.rubinius.com/manuscript/getting_rubinius.html
for a more complete guide to installing Rubinius from source.*</t>
  </si>
  <si>
    <t>3,6</t>
  </si>
  <si>
    <t>## Philosophy &amp; Architecture</t>
  </si>
  <si>
    <t>Rubinius is a virtual computing machine. As a computing machine, it possesses several mechanisms that physical computers possess to support computation.
It runs in an environment that provides various capabilities. These are presented to the machine through the Environment object.
It has certain configuration values that influence how the machine operates. This is managed by the Configuration object.
The machine has a boot process that carefully builds up the components in a precise order until the machine is ready to run user code. When the user code completes executing, the machine halts, again following a precise sequence of deconstructing the various components.
The rest of the components of the machine are described below.</t>
  </si>
  <si>
    <t>### Instructions</t>
  </si>
  <si>
    <t>2, 3</t>
  </si>
  <si>
    <t>The Rubinius instruction set includes different categories of instructions. One key aspect of the Rubinius philosophy is that the instruction set should represent any machine semantic. This contrasts with the way Rubinius has been implemented historically, which relied heavily on C++ "primitives" modeled on the Smalltalk 80 virtual machine. All the primitives are being replaced as the instruction set evolves richer capabilities.
The categories of instructions are:
1. *Stack* instructions that push, pop, and get operands from a stack;
2. *Register* instructions that read from and write to a set of registers;
3. *Assertion* instructions that can halt execution but cannot change the semantics of the program;
4. *Instrumentation* instructions that cannot change the semantics of the program but can emit data from the program;
5. *Parsing Expression Grammar* (PEG) instructions. PEGs are an elegant formalism for describing recognizers;
6. *Foreign Function Interface* (FFI) instructions for binding and calling external functions;
7. *Concurrency* instructions for execution threads and concurrent data;
8. *System* instructions for accessing files, directories, and other systam capabilities.
**TODO: There's plenty of places to help out here if parsers, compilers, and instruction sets interest you.**</t>
  </si>
  <si>
    <t>### Heaps &amp; Garbage Collector</t>
  </si>
  <si>
    <t xml:space="preserve">Rubinius has two kinds of managed objects: object-oriented ones that can support inheriting from a superclass, and data objects that have no concept of object-orientation.
Rubinius has three concepts for heaps, the space where managed objects live:
1. The *open* heap is one where any object in the heap can contain a reference to any other object. Think normal Ruby land;
2. The *closed* heap is one where an object in the heap can contain a reference to an object outside the closed heap, but no object outside can contain a reference to an object in the closed heap;
3. The *isolated* heap is one where no object in the isolated heap can contain a reference to an object outside the heap, and no object outside can contain a reference to an object in the isolated heap.
Threads that use isolated heaps can execute fully independent of any other thread and only must synchronize with the process during boot, fork, and halt. The garbage collector for isolated heaps is run in that thread.
Rubinius uses a single mechanism for garbage collection, the [Immix mark-region collector](http://www.cs.williams.edu/~dbarowy/cs334s18/assets/immix-pldi-2008.pdf).
The Rubinius garbage collector currently runs on a single separate thread and must fully synchronize all threads that mutate managed memory (ie it stops the world). In the future, the single open heap will introduce a second generational area, and the isolated heaps will provide for parallel collection.
**TODO: There's plenty of places to help out here if garbage collectors interest you.**
</t>
  </si>
  <si>
    <t>### CodeDB</t>
  </si>
  <si>
    <t>The Rubinius CodeDB is where all compiled code for the core and standard libraries is stored. Every executable context (in Ruby, these are scripts, class &amp; module bodies, methods, and blocks) has a unique ID and is cached in the CodeDB. In the future, all user code will also be cached in the CodeDB.
The unique ID of every executable context allows for associating arbitrary dimensions of data with that instance of executable code. For example, type information seen at run time, profile and coverage information, call graphs, and memory allocations data can all be associated with the executable code.
**TODO: There's plenty of places to help out here if databases and code analytics interest you.**</t>
  </si>
  <si>
    <t>### Console</t>
  </si>
  <si>
    <t>The Console is an interprocess communication (IPC) mechanism. In contrast to Ruby's IRB, which executes in the same process, the Rubinius Console is intended to be a general purpose mechanism to interact with the virtual machine. The capabilities of the Console include the ability to execute code and return the result, start/step/stop the Debugger, start/stop the Profiler, access data from the Profiler and Diagnostics, and fetch the call graph and object graph data.
**TODO: There's plenty of places to help out here if developer tools interest you.**</t>
  </si>
  <si>
    <t>### Debugger</t>
  </si>
  <si>
    <t xml:space="preserve">The Debugger uses instruction replacement (ie substituting the debug instruction for the existing instruction at that point in the instruction sequence) to cause an executing instance of code to stop and allow you to inspect values and step to the next instruction, or step into or out of another instance of code (eg a method, function, or block).
**TODO: There's plenty of places to help out here if developer tools interest you.**
</t>
  </si>
  <si>
    <t>### Profiler</t>
  </si>
  <si>
    <t>The Profiler is a randomized-interval sampling profiler that is always running. At a randomized interval, the code instances that are currently executing in a thread have their sample count incremented. In addition, all code instances have a call count that is incremented each time they are invoked. At every call site, the number of times the call site executes is tracked for each type of object seen. The call sites enable deriving the call graph for the program from the object graph because the call sites have a normal (Ruby) object interface.
**TODO: There's plenty of places to help out here if developer tools interest you.**</t>
  </si>
  <si>
    <t>### Diagnostics &amp; Logging</t>
  </si>
  <si>
    <t>The Diagnostics facility provides metrics on all components of the virtual machine. The logging facility includes different log levels (ie debug, info, warn, error) and provides a descriptive account of virtual machine lifecycle events.
**TODO: There's plenty of places to help out here if developer tools interest you.**</t>
  </si>
  <si>
    <t>### Machine-code Compiler</t>
  </si>
  <si>
    <t>The machine-code compiler is based on LLVM and compiles a managed code instance to machine code. The first generation Rubinius JIT (just-in-time compiler) included type inference, custom code passes, and inlining facilities all implemented in C++. The next generation compiler uses a [nanopass](http://nanopass.org) architecture and builds a single managed code instance that can be compiled to native machine code.
**TODO: There's plenty of places to help out here if native machine code compilers interest you.**</t>
  </si>
  <si>
    <t>### Data Types &amp; Functions</t>
  </si>
  <si>
    <t xml:space="preserve">Rubinius has functions. No, really.
  ```
  $ bin/rbx compile -N plus -B -e 'fun plus(a, b) a + b end'
  ================ :plus =================
  Arguments:   2 required, 0 post, 2 total
  Arity:       2
  Locals:      2: a, b
  Stack size:  4
  Registers:   0
  Literals:    1: :+
  Line:        1
  Lines to IP:
  0000:  push_local                 0    # a
  0002:  push_local                 1    # b
  0004:  send_stack                 :+, 1
  0007:  unwind                     0
  0009:  ret                        0
  ----------------------------------------
  ```
There are several ways that types can be added. First, it's important to distinguish the "behavior" of object-oriented code from the "types" of data. See [Objects are for interactions, functions are for data](https://medium.com/metalanguage/objects-are-for-interactions-functions-are-for-data-936e044cc729).
For objects, instead of types, we want to be able to easily convey that objects should represent themselves differently:
  ```ruby
  class A
    def m(a: Integer(2), b: Integer(3))
      # If the values passed for a and b are not Integers,
      # the Integer() constructor will be called on them.
      # If a value isn't passed for a, the default value is 2.
      # Similarly for b, the default value is 3.
    end
  end
  ```
For functions, the situation is similar, but different:
  ```ruby
  type :int, fun +(a: int, b: int)
    # The type of a and b must be machine integers.
    # The return type is specified by an annotation
  end
  fun +(a: int, b: int, return: int)
    # The type of the return value is int.
    # The 'return' argument is elided.
  end
  fun +(a: int, b: int): int
    # This form would require modifying the parser.
  end
  ```
Each of these three represent a possibility for implementing types, including the return type for a function. The form that will be implemented hasn't been chosen yet.
Both namespacing and explicit data definition (using either `type` or `data`) are not implemented yet, but are definitely being considered. Examples of these would be:
  ```ruby
  namespace my_funcs
    data size_cat
      value = 'big' | 'small'
      fun big?
        value == 'big'
      end
      fun small?
        value == 'small'
      end
    end
  end
  a = my_funcs::size_cat('big')
  my_funcs::size_cat::small?(a)  # =&gt; false
  ```
Functions became particularly interesting when they can be co-mingled with object-oriented code. In Rubinius, the lexical scope is represented by a Ruby object much like any other Ruby object. Since Ruby does not contain language features for manipulating the lexical scope, it's a natural place to stash functions so that lookup seems unsurprising.
  ```ruby
  class A
    import "my_funcs"
    def m(a, b)
      if small?(a) and big?(b)
        puts "We have a mixed mode"
      end
    end
  end
  A.new.m('small', 'big')
  "We have a mixed mode"
  ```
In Ruby, any method call that does not explicitly use a receiver could resolve to a function that has been imported to that lexical scope or an exclosing lexical scope.
While the functions and types described in this part are experimental and may or may not actually exist when you read this, the ideas are legitimate. If you are really excited by these features, let us know.
**TODO: There's plenty of places to help out here if functions and data types interest you.**
</t>
  </si>
  <si>
    <t>### C-API</t>
  </si>
  <si>
    <t>The C-API provides an element of compatibility with Ruby C-extensions. However, the C-API is deprecated and will likely eventually be removed.</t>
  </si>
  <si>
    <t>## FAQ</t>
  </si>
  <si>
    <t>8</t>
  </si>
  <si>
    <t>**Q. There's this other \&lt;programming language, project, concept, application&gt; that seems \&lt;better, faster, cheaper&gt;, shouldn't I use that instead?**
A. Yes, absolutely. The sooner the better, really.
**Q. Why are there no tickets tagged for beginners?**
A. We have a lot of respect for your abilities, whether you've ever written a line of code before or not, whether you've ever worked on a compiler, virtual machine, garbage collector, or debugger before.
  Find something that interests you and dive in. If you get stuck, ask a question.
**Q. Why isn't \&lt;my pet feature&gt; done already? When will it be done?**
**A.** Do you have 1,000,000 USD? No, really.
**Q. Why won't you accept my PR to rewrite the virtual machine in \&lt;Rust, Go, Node, TypeScript&gt; or add static typing to the Ruby core library or my other terrific idea?**
**A.** There are a lot of fascinating ideas out there. Fork Rubinius, whip up your idea, show that other people find it useful, and let's talk. You might find you've got a far better project than Rubinius. After all, that's what we're doing, trying to figure out what might be useful.
**Q. Is there more documentation?**
**A.** Yes, there is a [book](https://rubinius.com/book/) that needs a lot of love and attention.
**Q. Can I embed Rubinius into my favorite C/C++ application?**
**A.** Yes, you can! More of the facilities to support interacting with the Machine will be added over time.
  ```c++
  #include "machine.hpp"
  int main(int argc, char** argv) {
    rubinius::Machine machine(argc, argv);
    machine.boot();
    return machine.halt();
  }
  ```
**Q. What about the Ruby programming language?**
**A.** Many popular Ruby applications, like Rails, may run on Rubinius, which aims to be compatible with the most recent stable Ruby version.
   Rubinius provides the standard Ruby libraries, with the following exceptions:
  * Continuation
  * Ripper
  * TracePoint
  * Tracer
  The following Ruby features are not supported on Rubinius:
  * Refinements
  * $SAFE levels
**Q. Isn't Rubinius just a Ruby implementation?**
**A.** No, it's not. Rubinius is an experiment that started as a Ruby implementation, but is attempting to look beyond the limitations of Ruby. Consider Rubinius a mostly compatible superset of Ruby for now.
**Q. Why does Rubinius report the Ruby version as 10.0?**
**A.** Rubinius is a time machine. When you use it, you travel into the future. Even this README is in the future.
**Q. What is up with the weird version scheme in Rubinius?**
**A.** Rubinius uses a simple `epoch.sequence` version scheme. For any sequence number `N`, `N+1` will only add new capabilities, or remove something that has been listed as deprecated in `&lt;= N`. Super simple.
**Q. Why does Rubinius not support frozen and tainted?**
**A.** Rubinius has better features; frozen and tainted are considered harmful. To elaborate...
Both frozen and tainted depend on strewing checks throughout the source code. As a classic _weak-link_ system, only one of those checks needs to be misplaced for the guarantees offered by either to fail. Since the number of checks is high, and as new code is written new checks need to be considered, the features inherently constitute unbounded complexity and unbounded risk.
In place of frozen, Rubinius is implementing attributes on classes. One attribute is immutability. The way this works is that every machine instruction has an attribute for whether the instruction would mutate an object. When a method is added to a class, the attributes are checked and any method containing mutating instructions is disallowed. Additionally, dispatch that searches the superclasses of a class marked immutable would also perform this check. Immutability is an indelible attribute that is inherited by all subclasses.
In place of tainted, Rubinius is implementing sanitization functions at the IO boundary, similar to the transcoding facility.
In both cases, the places that the checks must be made are orders of magnitude fewer than in the case of frozen and tainted. The checks are more orderly as well.
**Q. Why doesn't Rubinius allow me to set arbitrary encodings for Strings?**
**A.** Rubinius only uses UTF-8 internally. Any transcoding must be performed at the IO boundary.
**Q. How do I use RubyGems?**
**A.** Rubinius comes with RubyGems built-in. To install a gem, run the following:
    $ rbx -S gem install &lt;gem_name&gt;
**Q. Why doesn't Rubinius install gem binaries in the same place as Ruby?**
**A.** Rubinius is intended to be installed alongside Ruby without causing conflicts. Only the main executable, `rbx`, should be installed into a system directory. Edit your shell PATH to include the directories listed when Rubinius is installed to access other executables like gem binaries.</t>
  </si>
  <si>
    <t>https://github.com/defunkt/exception_logger</t>
  </si>
  <si>
    <t>App</t>
  </si>
  <si>
    <t>ExceptionLogger</t>
  </si>
  <si>
    <t>1, 3</t>
  </si>
  <si>
    <t>The Exception Logger (forgive the horrible name) logs your Rails exceptions in the database and provides a funky web interface to manage them.
First you need to generate the migration:
  ./script/generate exception_migration
Next, you'll need to include the ExceptionLoggable module into ApplicationController.  Once that's done you might want to modify key methods to customize the logging:
  render_404(exception) - Shows the 404 template.
  render_500(exception) - Shows the 500 template.
  log_exception(exception) - Logs the actual exception in the database.
  rescue_action_in_public(exception) - Does not log these exceptions: ActiveRecord::RecordNotFound, ActionController::UnknownController, ActionController::UnknownAction
Now add a new route to your routes.rb:
  map.connect "logged_exceptions/:action/:id", :controller =&gt; "logged_exceptions"
After that, visit /logged_exceptions in your application to manage the exceptions.
Once you have done that, open up the vendor/plugins/init.rb file and choose your pagination,
supported options are will_paginate, paginating_find, and simple mysql based pagination (Uses LIMIT)
The current default is none. To use the other options you need to uncomment the $PAGINATION_TYPE line
and the require for that pagination, you should comment out what you won't use etc...
It's understandable that you may want to require authentication.  Add this to your config/environments/production.rb:
  # config/environments/production.rb
  config.after_initialize do
    require 'application' unless Object.const_defined?(:ApplicationController)
    LoggedExceptionsController.class_eval do
      # set the same session key as the app
      session :session_key =&gt; '_beast_session_id'
      # include any custom auth modules you need
      include AuthenticationSystem
      before_filter :login_required
      # optional, sets the application name for the rss feeds
      self.application_name = "Beast"
      protected
        # only allow admins
        # this obviously depends on how your auth system works
        def authorized?
          current_user.is_a?(Admin)
        end
        # assume app's login required doesn't use http basic
        def login_required_with_basic
          respond_to do |accepts|
            # alias_method_chain will alias the app's login_required to login_required_without_basic
            accepts.html { login_required_without_basic }
            # access_denied_with_basic_auth is defined in LoggedExceptionsController
            # get_auth_data returns back the user/password pair
            accepts.rss do
              access_denied_with_basic_auth unless self.current_user = User.authenticate(*get_auth_data)
            end
          end
        end
        alias_method_chain :login_required, :basic
    end
  end
The exact code of course depends on the specific needs of your application.</t>
  </si>
  <si>
    <t>CREDITS</t>
  </si>
  <si>
    <t>Jamis Buck  - original exception_notification plugin
Rick Olson  - model/controller code
Josh Goebel - design
Jason Knight - Pagination support, built on/inspired by Ryanb's willpaginate support.</t>
  </si>
  <si>
    <t>https://github.com/technoweenie/restful-authentication</t>
  </si>
  <si>
    <t># "Restful Authentication Generator":http://github.com/technoweenie/restful-authentication</t>
  </si>
  <si>
    <t>1, 4</t>
  </si>
  <si>
    <t xml:space="preserve">This widely-used plugin provides a foundation for securely managing user
authentication:
* Login / logout
* Secure password handling
* Account activation by validating email
* Account approval / disabling by admin
* Rudimentary hooks for authorization and access control.
Several features were updated in May, 2008.
* "Stable newer version":http://github.com/technoweenie/restful-authentication/tree/master
* "'Classic' (backward-compatible) version":http://github.com/technoweenie/restful-authentication/tree/classic
* "Experimental version":http://github.com/technoweenie/restful-authentication/tree/modular (Much more modular, needs testing &amp; review)
&gt; IMPORTANT: if you upgrade your site, existing user account
&gt; passwords will stop working unless you use --old-passwords
</t>
  </si>
  <si>
    <t>## Issue Tracker</t>
  </si>
  <si>
    <t>Please submit any bugs or annoyances on the lighthouse tracker at
* "http://rails_security.lighthouseapp.com/projects/15332-restful_authentication/overview":http://rails_security.lighthouseapp.com/projects/15332-restful_authentication/overview
For anything simple enough, please github message both maintainers: Rick Olson
("technoweenie":http://github.com/technoweenie) and Flip Kromer
("mrflip":http://github.com/mrflip).</t>
  </si>
  <si>
    <t>## Documentation</t>
  </si>
  <si>
    <t>This page has notes on
"Installation":#INSTALL
"New Features":#AWESOME
"After installing":#POST-INSTALL
See the "wiki":http://github.com/technoweenie/restful-authentication/wikis/home (or the notes/ directory) if you want to learn more about:
"Extensions, Addons and Alternatives":addons such as HAML templates
"Security Design Patterns":security-patterns with "snazzy diagram":http://github.com/technoweenie/restful-authentication/tree/master/notes/SecurityFramework.png
Authentication -- Lets a visitor identify herself (and lay claim to her corresponding Roles and measure of Trust)
"Trust Metrics":Trustification -- Confidence we can rely on the outcomes of this visitor's actions.
Authorization and Policy -- Based on trust and identity, what actions may this visitor perform?
Access Control -- How the Authorization policy is actually enforced in your code (A: hopefully without turning it into a spaghetti of if thens)
Rails Plugins for Authentication, Trust, Authorization and Access Control
Tradeoffs -- for the paranoid or the curious, a rundown of tradeoffs made in the code
CHANGELOG -- Summary of changes to internals
TODO -- Ideas for how you can help
These best version of the release notes are in the notes/ directory in the "source code":http://github.com/technoweenie/restful-authentication/tree/master -- look there for the latest version. The wiki versions are taken (manually) from there.</t>
  </si>
  <si>
    <t>## Exciting new features</t>
  </si>
  <si>
    <t>### Stories</t>
  </si>
  <si>
    <t>There are now "Cucumber":http://wiki.github.com/aslakhellesoy/cucumber/home features that allow expressive, enjoyable tests for the authentication code. The flexible code for resource testing in stories was extended from "Ben Mabey's.":http://www.benmabey.com/2008/02/04/rspec-plain-text-stories-webrat-chunky-bacon/</t>
  </si>
  <si>
    <t>### Modularize to match security design patterns:</t>
  </si>
  <si>
    <t>Authentication (currently: password, browser cookie token, HTTP basic)
Trust metric (email validation)
Authorization (stateful roles)
Leave a flexible framework that will play nicely with other access control / policy definition / trust metric plugins</t>
  </si>
  <si>
    <t>### Other</t>
  </si>
  <si>
    <t>Added a few helper methods for linking to user pages
Uniform handling of logout, remember_token
Stricter email, login field validation
Minor security fixes -- see CHANGELOG</t>
  </si>
  <si>
    <t>## Non-backwards compatible Changes</t>
  </si>
  <si>
    <t>Here are a few changes in the May 2008 release that increase "Defense in Depth" but may require changes to existing accounts
If you have an existing site, none of these changes are compelling enough to warrant migrating your userbase.
If you are generating for a new site, all of these changes are low-impact. You should apply them.</t>
  </si>
  <si>
    <t xml:space="preserve">### Passwords
</t>
  </si>
  <si>
    <t>The new password encryption (using a site key salt and stretching) will break existing user accounts' passwords. We recommend you use the --old-passwords option or write a migration tool and submit it as a patch. See the [[Tradeoffs]] note for more information.</t>
  </si>
  <si>
    <t>### Validations</t>
  </si>
  <si>
    <t>By default, email and usernames are validated against a somewhat strict pattern; your users' values may be now illegal. Adjust to suit.</t>
  </si>
  <si>
    <t>## Installation</t>
  </si>
  <si>
    <t xml:space="preserve">This is a basic restful authentication generator for rails, taken from acts as authenticated. Currently it requires Rails 1.2.6 or above.
IMPORTANT FOR RAILS &gt; 2.1 USERS To avoid a @NameError@ exception ("lighthouse tracker ticket":http://rails_security.lighthouseapp.com/projects/15332-restful_authentication/tickets/2-not-a-valid-constant-name-errors#ticket-2-2), check out the code to have an underscore and not dash in its name:
either use git clone git://github.com/technoweenie/restful-authentication.git restful_authentication
or rename the plugin's directory to be restful_authentication after fetching it.
To use the generator:
./script/generate authenticated user sessions
--include-activation
--stateful
--rspec
--skip-migration
--skip-routes
--old-passwords
The first parameter specifies the model that gets created in signup (typically a user or account model). A model with migration is created, as well as a basic controller with the create method. You probably want to say "User" here.
The second parameter specifies the session controller name. This is the controller that handles the actual login/logout function on the site. (probably: "Session").
--include-activation: Generates the code for a ActionMailer and its respective Activation Code through email.
--stateful: Builds in support for acts_as_state_machine and generates activation code. (@--stateful@ implies @--include-activation@). Based on the idea at [[http://www.vaporbase.com/postings/stateful_authentication]]. Passing @--skip-migration@ will skip the user migration, and @--skip-routes@ will skip resource generation -- both useful if you've already run this generator. (Needs the "acts_as_state_machine plugin":http://elitists.textdriven.com/svn/plugins/acts_as_state_machine/, but new installs should probably run with @--aasm@ instead.)
--aasm: Works the same as stateful but uses the "updated aasm gem":http://github.com/rubyist/aasm/tree/master
--rspec: Generate RSpec tests and Stories in place of standard rails tests. This requires the "RSpec and Rspec-on-rails plugins":http://rspec.info/ (make sure you "./script/generate rspec" after installing RSpec.) The rspec and story suite are much more thorough than the rails tests, and changes are unlikely to be backported.
--old-passwords: Use the older password scheme (see [[#COMPATIBILITY]], above)
--skip-migration: Don't generate a migration file for this model
--skip-routes: Don't generate a resource line in @config/routes.rb@
</t>
  </si>
  <si>
    <t>## After installing</t>
  </si>
  <si>
    <t>The below assumes a Model named 'User' and a Controller named 'Session'; please alter to suit. There are additional security minutae in @notes/README-Tradeoffs@ -- only the paranoid or the curious need bother, though.
Add these familiar login URLs to your @config/routes.rb@ if you like:
  map.signup  '/signup', :controller =&gt; 'users',   :action =&gt; 'new'
  map.login  '/login',  :controller =&gt; 'session', :action =&gt; 'new'
  map.logout '/logout', :controller =&gt; 'session', :action =&gt; 'destroy'
With @--include-activation@, also add to your @config/routes.rb@:
  map.activate '/activate/:activation_code', :controller =&gt; 'users', :action =&gt; 'activate', :activation_code =&gt; nil
and add an observer to @config/environment.rb@:
  config.active_record.observers = :user_observer
Pay attention, may be this is not an issue for everybody, but if you should have problems, that the sent activation_code does match with that in the database stored, reload your user object before sending its data through email something like:
  class UserObserver &lt; ActiveRecord::Observer
    def after_create(user)
      user.reload
      UserMailer.deliver_signup_notification(user)
    end
    def after_save(user)
      user.reload
      UserMailer.deliver_activation(user) if user.recently_activated?
    end
  end
With @--stateful@, add an observer to config/environment.rb:
  config.active_record.observers = :user_observer
and modify the users resource line to read
map.resources :users, :member =&gt; { :suspend =&gt; :put, :unsuspend =&gt; :put, :purge =&gt; :delete }
If you use a public repository for your code (such as github, rubyforge, gitorious, etc.) make sure to NOT post your site_keys.rb (add a line like '/config/initializers/site_keys.rb' to your .gitignore or do the svn ignore dance), but make sure you DO keep it backed up somewhere safe.</t>
  </si>
  <si>
    <t>https://github.com/technoweenie/attachment_fu</t>
  </si>
  <si>
    <t>attachment-fu</t>
  </si>
  <si>
    <t>1, 5, 6</t>
  </si>
  <si>
    <t>attachment_fu is a plugin by Rick Olson (aka technoweenie &lt;http://techno-weenie.net&gt;) and is the successor to acts_as_attachment.  To get a basic run-through of its capabilities, check out Mike Clark's tutorial &lt;http://clarkware.com/cgi/blosxom/2007/02/24#FileUploadFu&gt;.</t>
  </si>
  <si>
    <t>attachment_fu functionality</t>
  </si>
  <si>
    <t xml:space="preserve">attachment_fu facilitates file uploads in Ruby on Rails.  There are a few storage options for the actual file data, but the plugin always at a minimum stores metadata for each file in the database.
There are four storage options for files uploaded through attachment_fu:
  File system
  Database file
  Amazon S3
  Rackspace (Mosso) Cloud Files
Each method of storage many options associated with it that will be covered in the following section.  Something to note, however, is that the Amazon S3 storage requires you to modify config/amazon_s3.yml, the Rackspace Cloud Files storage requires you to modify config/rackspace_cloudfiles.yml, and the Database file storage requires an extra table.
</t>
  </si>
  <si>
    <t>attachment_fu models</t>
  </si>
  <si>
    <t xml:space="preserve">For all three of these storage options a table of metadata is required.  This table will contain information about the file (hence the 'meta') and its location.  This table has no restrictions on naming, unlike the extra table required for database storage, which must have a table name of db_files (and by convention a model of DbFile).
In the model there are two methods made available by this plugins: has_attachment and validates_as_attachment.
has_attachment(options = {})
  This method accepts the options in a hash:
    :content_type     # Allowed content types.
                      # Allows all by default.  Use :image to allow all standard image types.
    :min_size         # Minimum size allowed.
                      # 1 byte is the default.
    :max_size         # Maximum size allowed.
                      # 1.megabyte is the default.
    :size             # Range of sizes allowed.
                      # (1..1.megabyte) is the default.  This overrides the :min_size and :max_size options.
    :resize_to        # Used by RMagick to resize images.
                      # Pass either an array of width/height, or a geometry string.
    :thumbnails       # Specifies a set of thumbnails to generate.
                      # This accepts a hash of filename suffixes and RMagick resizing options.
                      # This option need only be included if you want thumbnailing.
    :thumbnail_class  # Set which model class to use for thumbnails.
                      # This current attachment class is used by default.
    :path_prefix      # Path to store the uploaded files in.
                      # Uses public/#{table_name} by default for the filesystem, and just #{table_name} for the S3 and Cloud Files backend.  
                      # Setting this sets the :storage to :file_system.
    :partition        # Whether to partiton files in directories like /0000/0001/image.jpg. Default is true. Only applicable to the :file_system backend.
    :storage          # Specifies the storage system to use..
                      # Defaults to :db_file.  Options are :file_system, :db_file, :s3, and :cloud_files.
    :cloudfront       # If using S3 for storage, this option allows for serving the files via Amazon CloudFront.
                      # Defaults to false.
    :processor        # Sets the image processor to use for resizing of the attached image.
                      # Options include ImageScience, Rmagick, and MiniMagick.  Default is whatever is installed.
    :uuid_primary_key # If your model's primary key is a 128-bit UUID in hexadecimal format, then set this to true.
    :association_options  # attachment_fu automatically defines associations with thumbnails with has_many and belongs_to. If there are any additional options that you want to pass to these methods, then specify them here.
  Examples:
    has_attachment :max_size =&gt; 1.kilobyte
    has_attachment :size =&gt; 1.megabyte..2.megabytes
    has_attachment :content_type =&gt; 'application/pdf'
    has_attachment :content_type =&gt; ['application/pdf', 'application/msword', 'text/plain']
    has_attachment :content_type =&gt; :image, :resize_to =&gt; [50,50]
    has_attachment :content_type =&gt; ['application/pdf', :image], :resize_to =&gt; 'x50'
    has_attachment :thumbnails =&gt; { :thumb =&gt; [50, 50], :geometry =&gt; 'x50' }
    has_attachment :storage =&gt; :file_system, :path_prefix =&gt; 'public/files'
    has_attachment :storage =&gt; :file_system, :path_prefix =&gt; 'public/files', 
                   :content_type =&gt; :image, :resize_to =&gt; [50,50], :partition =&gt; false
    has_attachment :storage =&gt; :file_system, :path_prefix =&gt; 'public/files',
                   :thumbnails =&gt; { :thumb =&gt; [50, 50], :geometry =&gt; 'x50' }
    has_attachment :storage =&gt; :s3
    has_attachment :store =&gt; :s3, :cloudfront =&gt; true
    has_attachment :storage =&gt; :cloud_files
validates_as_attachment
  This method prevents files outside of the valid range (:min_size to :max_size, or the :size range) from being saved.  It does not however, halt the upload of such files.  They will be uploaded into memory regardless of size before validation.
  Example:
    validates_as_attachment
</t>
  </si>
  <si>
    <t>attachment_fu migrations</t>
  </si>
  <si>
    <t xml:space="preserve">Fields for attachment_fu metadata tables...
  in general:
    size,         :integer  # file size in bytes
    content_type, :string   # mime type, ex: application/mp3
    filename,     :string   # sanitized filename
  that reference images:
    height,       :integer  # in pixels
    width,        :integer  # in pixels
  that reference images that will be thumbnailed:
    parent_id,    :integer  # id of parent image (on the same table, a self-referencing foreign-key).
                            # Only populated if the current object is a thumbnail.
    thumbnail,    :string   # the 'type' of thumbnail this attachment record describes.  
                            # Only populated if the current object is a thumbnail.
                            # Usage:
                            # [ In Model 'Avatar' ]
                            #   has_attachment :content_type =&gt; :image, 
                            #                  :storage =&gt; :file_system, 
                            #                  :max_size =&gt; 500.kilobytes,
                            #                  :resize_to =&gt; '320x200&gt;',
                            #                  :thumbnails =&gt; { :small =&gt; '10x10&gt;',
                            #                                   :thumb =&gt; '100x100&gt;' }
                            # [ Elsewhere ]
                            # @user.avatar.thumbnails.first.thumbnail #=&gt; 'small'
  that reference files stored in the database (:db_file):
    db_file_id,   :integer  # id of the file in the database (foreign key)
Field for attachment_fu db_files table:
  data, :binary # binary file data, for use in database file storage
</t>
  </si>
  <si>
    <t>attachment_fu views</t>
  </si>
  <si>
    <t xml:space="preserve">There are two main views tasks that will be directly affected by attachment_fu: upload forms and displaying uploaded images.
There are two parts of the upload form that differ from typical usage.
  1. Include ':multipart =&gt; true' in the html options of the form_for tag.
    Example:
      &lt;% form_for(:attachment_metadata, :url =&gt; { :action =&gt; "create" }, :html =&gt; { :multipart =&gt; true }) do |form| %&gt;
  2. Use the file_field helper with :uploaded_data as the field name.
    Example:
      &lt;%= form.file_field :uploaded_data %&gt;
Displaying uploaded images is made easy by the public_filename method of the ActiveRecord attachment objects using file system, s3, and Cloud Files storage.
public_filename(thumbnail = nil)
  Returns the public path to the file.  If a thumbnail prefix is specified it will return the public file path to the corresponding thumbnail.
  Examples:
    attachment_obj.public_filename          #=&gt; /attachments/2/file.jpg
    attachment_obj.public_filename(:thumb)  #=&gt; /attachments/2/file_thumb.jpg
    attachment_obj.public_filename(:small)  #=&gt; /attachments/2/file_small.jpg
When serving files from database storage, doing more than simply downloading the file is beyond the scope of this document.
</t>
  </si>
  <si>
    <t>attachment_fu controllers</t>
  </si>
  <si>
    <t>There are two considerations to take into account when using attachment_fu in controllers.
The first is when the files have no publicly accessible path and need to be downloaded through an action.
Example:
  def readme
    send_file '/path/to/readme.txt', :type =&gt; 'plain/text', :disposition =&gt; 'inline'
  end
See the possible values for send_file for reference.
The second is when saving the file when submitted from a form.
Example in view:
 &lt;%= form.file_field :attachable, :uploaded_data %&gt;
Example in controller:
  def create
    @attachable_file = AttachmentMetadataModel.new(params[:attachable])
    if @attachable_file.save
      flash[:notice] = 'Attachment was successfully created.'
      redirect_to attachable_url(@attachable_file)     
    else
      render :action =&gt; :new
    end
  end</t>
  </si>
  <si>
    <t>attachement_fu scripting</t>
  </si>
  <si>
    <t>You may wish to import a large number of images or attachments. 
The following example shows how to upload a file from a script. 
#!/usr/bin/env ./script/runner
# required to use ActionController::TestUploadedFile 
require 'action_controller'
require 'action_controller/test_process.rb'
path = "./public/images/x.jpg"
# mimetype is a string like "image/jpeg". One way to get the mimetype for a given file on a UNIX system
# mimetype = `file -ib #{path}`.gsub(/\n/,"")
mimetype = "image/jpeg"
# This will "upload" the file at path and create the new model.
@attachable = AttachmentMetadataModel.new(:uploaded_data =&gt; ActionController::TestUploadedFile.new(path, mimetype))
@attachable.save</t>
  </si>
  <si>
    <t>https://github.com/anotherjesse/s3</t>
  </si>
  <si>
    <t>README</t>
  </si>
  <si>
    <t>S3:// is a "psuedo protocol" for Amazon's S3 service.
Interact with S3 in the same way you do with HTTP, through your URL bar.</t>
  </si>
  <si>
    <t>* TODO:</t>
  </si>
  <si>
    <t>4</t>
  </si>
  <si>
    <t>** 0.1 release [1/4]
  - [ ] fix copyright/contributors info
  - [ ] s3 logo
  - [ ] help/about section
  - [X] allow mixed case bucket names s3://</t>
  </si>
  <si>
    <t>* BUGS/IDEAS:</t>
  </si>
  <si>
    <t xml:space="preserve">** s3://twitter_production/profile_background_images/1001042/ -- cannot click the contained thing
** s3://twitter_production/profile_background_images/ -- css breaks (the background stops) about 2/3 down
** s3://what/ -- acts weird
** setup credentials only works once due to blockUI
</t>
  </si>
  <si>
    <t xml:space="preserve">FUTURE/IDEAS:
</t>
  </si>
  <si>
    <t>3, 4</t>
  </si>
  <si>
    <t>** right click -&gt; "Save As" is broken
** exception/feedback tool
** setting ACL for a bucket
** recursive deletion of a folder
** setting ACL on a key
** have a progress meter for uploads
** Tools -&gt; Page Info should have accurate information (s3 specific?)
** cache the key listing info at the channel layer
** support logging
** right click handler for copy url/torrent
** create time limited url for key
** support renaming/copying keys
** deal with undetected mime-types (ask user?)
** linkify key directories/paths (ala initial designs for awesome bar)
** a good date format on key list
** support adding people to buckets via email addresses
** specify if bucket should be created in US or Europe
** transfer over SSL?
** Handle uploading of folders via DND
** emulate "create folder" system that others use?</t>
  </si>
  <si>
    <t>https://github.com/mojombo/glowstick</t>
  </si>
  <si>
    <t>glowstick</t>
  </si>
  <si>
    <t>5, 6</t>
  </si>
  <si>
    <t>by FIX (your name)
    FIX (url)</t>
  </si>
  <si>
    <t>== DESCRIPTION:</t>
  </si>
  <si>
    <t xml:space="preserve">FIX (describe your package)
</t>
  </si>
  <si>
    <t>== FEATURES/PROBLEMS:</t>
  </si>
  <si>
    <t xml:space="preserve">* FIX (list of features or problems)
</t>
  </si>
  <si>
    <t>== SYNOPSIS:</t>
  </si>
  <si>
    <t>FIX (code sample of usage)</t>
  </si>
  <si>
    <t>== REQUIREMENTS:</t>
  </si>
  <si>
    <t>FIX (list of requirements)</t>
  </si>
  <si>
    <t>== INSTALL:</t>
  </si>
  <si>
    <t>FIX (sudo gem install, anything else)</t>
  </si>
  <si>
    <t>== LICENSE:</t>
  </si>
  <si>
    <t>(The MIT License)
Copyright (c) 2008 FIX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</si>
  <si>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https://github.com/defunkt/starling</t>
  </si>
  <si>
    <t>= Name</t>
  </si>
  <si>
    <t>Starling - a light weight server for reliable distributed message passing.</t>
  </si>
  <si>
    <t>= Description</t>
  </si>
  <si>
    <t>1, 2</t>
  </si>
  <si>
    <t>Starling is a powerful but simple messaging server that enables reliable
distributed queuing with an absolutely minimal overhead. It speaks the
MemCache protocol for maximum cross-platform compatibility. Any language
that speaks MemCache can take advantage of Starling's queue facilities.</t>
  </si>
  <si>
    <t>= Installation</t>
  </si>
  <si>
    <t>3, 6</t>
  </si>
  <si>
    <t>= Quick Start Usage</t>
  </si>
  <si>
    <t># View the Starling help and usage message
  starling --help
  # In a console window start the Starling server.  By default
  # it runs verbosely in the foreground, listening on 127.0.0.1:22122
  # and stores its files under /tmp/starling:
  starling
  # In a new console test the put and get of messages on a queue:
  irb
  &gt;&gt; require 'starling'
  =&gt; true
  &gt;&gt; starling = Starling.new('127.0.0.1:22122')
  =&gt; MemCache: 1 servers, 1 buckets, ns: nil, ro: false
  &gt;&gt; starling.set('my_queue', 12345)
  =&gt; nil
  &gt;&gt; starling.get('my_queue')
  =&gt; 12345
  # You can do a simple loop over a queue with something like:
  &gt;&gt; loop { puts starling.get('my_queue'); sleep 1 }
  12345
  nil
  nil
  ...
  For more information run the following in a new console:
  'gem server'
  This will start a gem server on http://localhost:8808/ which you can view in your
  browser to see the RDocs for the gem. Or generate rdocs by running the following
  in a new console:
  'rdoc'</t>
  </si>
  <si>
    <t>= Using fiveruns memcache-client</t>
  </si>
  <si>
    <t>2, 3, 6</t>
  </si>
  <si>
    <t>= Known Issues</t>
  </si>
  <si>
    <t xml:space="preserve">* Starling is "slow" as far as messaging systems are concerned. In practice,
  it's fast enough.
</t>
  </si>
  <si>
    <t>== TODO</t>
  </si>
  <si>
    <t xml:space="preserve">* Implement memcached instead of memcache as a client interface (to make it faster)
</t>
  </si>
  <si>
    <t>= Authors</t>
  </si>
  <si>
    <t xml:space="preserve">* Blaine Cook &lt;romeda@gmail.com&gt;
* Chris Wanstrath &lt;chris@ozmm.org&gt;
* AnotherBritt &lt;?&gt;
* Glenn Rempe &lt;?&gt;
* Abdul-Rahman Advany &lt;abdulrahman@advany.com&gt;
</t>
  </si>
  <si>
    <t>= Copyright</t>
  </si>
  <si>
    <t>Starling - a light-weight server for reliable distributed message passing.
Copyright 2007-2008 Blaine Cook &lt;blaine@twitter.com&gt;, Twitter Inc.</t>
  </si>
  <si>
    <t>https://github.com/macournoyer/thin</t>
  </si>
  <si>
    <t xml:space="preserve"># Thin
</t>
  </si>
  <si>
    <t>A small and fast Ruby web server</t>
  </si>
  <si>
    <t>```
gem install thin
```
Or add `thin` to your `Gemfile`:
```ruby
gem 'thin'
```</t>
  </si>
  <si>
    <t>## Usage</t>
  </si>
  <si>
    <t>A +thin+ script offers an easy way to start your Rack application:
```
thin start
```
Browse the `example` directory for sample applications.</t>
  </si>
  <si>
    <t>## Usage with Rails Action Cable</t>
  </si>
  <si>
    <t>To use Thin with Action Cable, add the following to your `Gemfile`:
```ruby
gem 'faye-websocket'
gem 'thin' # If not already done
```
Create a `config/initializers/thin_action_cable.rb`:
```ruby
Rails.application.config.action_cable.use_faye = true
Faye::WebSocket.load_adapter 'thin'
```</t>
  </si>
  <si>
    <t>### CLI</t>
  </si>
  <si>
    <t>Use a rackup (config.ru) file and bind to localhost port 8080:
```
thin -R config.ru -a 127.0.0.1 -p 8080 start
```
Store the server process ID, log to a file and daemonize:
```
thin -p 9292 -P tmp/pids/thin.pid -l logs/thin.log -d start
```
Thin is quite flexible in that many options can be specified at the command line (see `thin -h` for more).</t>
  </si>
  <si>
    <t>### Configuration files</t>
  </si>
  <si>
    <t xml:space="preserve">You can create a configuration file using `thin config -C config/thin.yml`.
You can then use it with all commands, such as: `thin start -C config/thin.yml`.
Here is an example config file:
```yaml
--- 
user: www-data
group: www-data
pid: tmp/pids/thin.pid
timeout: 30
wait: 30
log: log/thin.log
max_conns: 1024
require: []
environment: production
max_persistent_conns: 512
servers: 1
threaded: true
no-epoll: true
daemonize: true
socket: tmp/sockets/thin.sock
chdir: /path/to/your/apps/root
tag: a-name-to-show-up-in-ps aux
```
</t>
  </si>
  <si>
    <t>## Credits</t>
  </si>
  <si>
    <t>The parser was originally from Mongrel http://mongrel.rubyforge.org by Zed Shaw.
Mongrel is copyright 2007 Zed A. Shaw and contributors. It is licensed under
the Ruby license and the GPL2.
Thin is copyright Marc-Andre Cournoyer &lt;macournoyer@gmail.com&gt;
Get help at http://groups.google.com/group/thin-ruby/
Report bugs at https://github.com/macournoyer/thin/issues
and major security issues directly to me at macournoyer@gmail.com.</t>
  </si>
  <si>
    <t>https://github.com/jamesgolick/resource_controller</t>
  </si>
  <si>
    <t>= Resource Controller</t>
  </si>
  <si>
    <t>resource_controller makes RESTful controllers easier, more maintainable, and super readable.  With the RESTful controller pattern hidden away, you can focus on what makes your controller special.</t>
  </si>
  <si>
    <t>== Get It</t>
  </si>
  <si>
    <t xml:space="preserve">Install it as a plugin:
  script/plugin install git://github.com/giraffesoft/resource_controller.git
Or grab the source
  git clone git://github.com/giraffesoft/resource_controller.git
</t>
  </si>
  <si>
    <t>= Usage</t>
  </si>
  <si>
    <t xml:space="preserve">Creating a basic RESTful controller is as easy as...
  class PostsController &lt; ResourceController::Base
  end
...or if you prefer, you can use the method-call syntax.  If you need to inherit from some other class, this syntax is definitely for you:
  class PostsController &lt; ApplicationController
    resource_controller
  end
Both syntaxes are identical in their behavior.  Just make sure you call resource_controller before you use any other r_c functionality in your controller.
Nobody just uses the default RESTful controller, though.  resource_controller provides a simple API for customizations.
</t>
  </si>
  <si>
    <t>== Action Lifecycle</t>
  </si>
  <si>
    <t xml:space="preserve">It's really easy to make changes to the lifecycle of your actions.
  Note: We had to call the new accessor "new_action", since new is somewhat reserved in ruby.
</t>
  </si>
  <si>
    <t>=== Before and After</t>
  </si>
  <si>
    <t xml:space="preserve">class ProjectsController &lt; ResourceController::Base
    new_action.before do
      3.times { object.tasks.build }
    end
    create.after do
      object.creator = current_user
    end
  end
  </t>
  </si>
  <si>
    <t>=== Flash</t>
  </si>
  <si>
    <t>class ProjectsController &lt; ResourceController::Base
    create.flash "Can you believe how easy it is to use resource_controller?  Neither could I!"
  end</t>
  </si>
  <si>
    <t>=== respond_to</t>
  </si>
  <si>
    <t>You can add to what's already there...
  class ProjectsController &lt; ResourceController::Base      
    create.wants.js { render :template =&gt; "show.rjs" }
  end
Or you can create a whole new block.  This syntax destroys everything that's there, and starts again...
  class ProjectsController &lt; ResourceController::Base      
    create.response do |wants|
      wants.html
      wants.js { render :template =&gt; "show.rjs" }
    end
  end
If you have a nested resource and want to redirect to the parent after create/update and destroy you can do this in the object controller
 class CommentsController &lt; ResourceController::Base
    belongs_to :post
    create.wants.html { redirect_to smart_url(parent_url_options) } 
    update.wants.html { redirect_to smart_url(parent_url_options) } 
    destroy.wants.html { redirect_to smart_url(parent_url_options) }
  end</t>
  </si>
  <si>
    <t>=== Scoping</t>
  </si>
  <si>
    <t>Because sometimes you want to make a bunch of customizations at once, most of the helpers accept blocks that make grouping calls really easy.  Is it a DSL?  Maybe; maybe not.  But, it's definitely awesome.
With actions that can fail, the scoping defaults to success.  That means that create.flash == create.success.flash.
  class ProjectsController &lt; ResourceController::Base
    create do
      flash "Object successfully created!"
      wants.js { render :template =&gt; "show.rjs" }
      failure.wants.js { render :template =&gt; "display_errors.rjs" }
    end
    destroy do
      flash "You destroyed your project.  Good work."
      failure do
        flash "You cannot destroy that project.  Stop trying!"
        wants.js { render :template =&gt; "display_errors.rjs" }
      end
    end
  end</t>
  </si>
  <si>
    <t>== Singleton Resource</t>
  </si>
  <si>
    <t>If you want to create a singleton RESTful controller inherit from ResourceController::Singleton.
  class AccountsController &lt; ResourceController::Singleton
  end
...or if need to inherit from some other class:
  class AccountsController &lt; ApplicationController
    resource_controller :singleton
  end
*Note:* This type of controllers handle a single resource only so the index action and all the collection helpers (collection_url, collection_path...) are not available for them.
Loading objects in singletons is similar to plural controllers with one exception. For non-nested singleton controllers you should override the object method as it defaults to nil for them.
  class AccountsController &lt; ResourceController::Singleton
    private
      def object
        @object ||= Account.find(session[:account_id])
      end
   end
In other cases you can use the default logic and override it only if you use permalinks or anything special. 
Singleton nesting with both :has_many and :has_one associations is provided...
  map.resource :account, :has_many =&gt; :options  # /account/options, account is a singleton parent
  map.resources :users, :has_one =&gt; :image  # /users/1/image, image is a singleton child
If you have the :has_many association with a singleton parent remember to override parent_object for your :has_many controller as it returns nil by default in this case.
  class OptionsController &lt; ResourceController::Base
    belongs_to :account
    protected
    def parent_object
      Account.find(session[:account_id])
    end
  end</t>
  </si>
  <si>
    <t>== Helpers (ResourceController::Helpers)</t>
  </si>
  <si>
    <t>=== Loading objects</t>
  </si>
  <si>
    <t xml:space="preserve">You want to add something like pagination to your controller...
  class PostsController &lt; ResourceController::Base
    private
      def collection
        @collection ||= end_of_association_chain.find(:all, :page =&gt; {:size =&gt; 10, :current =&gt; params[:page]})
      end
  end
Or maybe you used a permalink...
  class PostsController &lt; ResourceController::Base
    private
      def object
        @object ||= end_of_association_chain.find_by_permalink(param)
      end
  end
</t>
  </si>
  <si>
    <t>=== Building objects</t>
  </si>
  <si>
    <t>Maybe you have some alternative way of building objects...
  class PostsController &lt; ResourceController::Base
    private
      def build_object
        @object ||= end_of_association_chain.build_my_object_some_funky_way object_params
      end
  end
...and there are tons more helpers in the ResourceController::Helpers</t>
  </si>
  <si>
    <t>== Nested Resources</t>
  </si>
  <si>
    <t xml:space="preserve">Nested controllers can be a pain, especially if routing is such that you may or may not have a parent.  Not so with Resource Controller.
  class CommentsController &lt; ResourceController::Base
    belongs_to :post
  end
All of the finding, and creation, and everything will be done at the scope of the post automatically.
</t>
  </si>
  <si>
    <t>== Namespaced Resources</t>
  </si>
  <si>
    <t>...are handled automatically, and any namespaces are always available, symbolized, in array form @ ResourceController::Helpers#namespaces</t>
  </si>
  <si>
    <t>== Polymorphic Resources</t>
  </si>
  <si>
    <t>Everything, including url generation is handled completely automatically.  Take this example...
  ## comment.rb
  class Comment
    belongs_to :commentable, :polymorphic =&gt; true
  end
  ## comments_controller.rb
  class CommentsController &lt; ResourceController::Base
    belongs_to :post, :product, :user
  end
  *Note:* Your model doesn't have to be polymorphic in the ActiveRecord sense.  It can be associated in whichever way you want.
  ## routes.rb
  map.resources :posts, :has_many =&gt; :comments
  map.resources :products, :has_many =&gt; :comments
  map.resources :users, :has_many =&gt; :comments
All you have to do is that, and r_c will infer whichever relationship is present, and perform all the actions at the scope of the parent object.</t>
  </si>
  <si>
    <t>=== Parent Helpers</t>
  </si>
  <si>
    <t>You also get some helpers for reflecting on your parent.
  parent?       # =&gt; true/false is there a parent present?
  parent_type   # =&gt; :post
  parent_model  # =&gt; Post
  parent_object # =&gt; @post</t>
  </si>
  <si>
    <t>=== Non-standard resource names</t>
  </si>
  <si>
    <t>resource_controller supports overrides for every non-standard configuration of resources.
The most common example is where the resource has a different name than the associated model.  Simply overriding the model_name helper will get resource_controller working with your model.
  map.resources :tags
  ...
  class PhotoTag &lt; ActiveRecord::Base
  ...
  class TagsController &lt; ResourceController::Base
    private
      def model_name
        'photo_tag'
      end
  end
In the above example, the variable, and params will be set to @tag, @tags, and params[:tag].  If you'd like to change that, override object_name.
  def object_name
    'photo_tag'
  end
If you're using a non-standard controller name, but everything else is standard, overriding resource_name will propagate through all of the other helpers.
  map.resources :tags, :controller =&gt; "somethings"
  ...
  class Tag &lt; ActiveRecord::Base
  ...
  class SomethingsController &lt; ResourceController::Base
    private
      def resource_name
        'tag'
      end
  end
Finally, the route_name helper is used by Urligence to determine which url helper to call, so if you have non-standard route names, override it.
  map.resources :tags, :controller =&gt; "taggings"
  ...
  class Taggings &lt; ActiveRecord::Base
  ...
  class TaggingsController &lt; ResourceController::Base
    private
      def route_name
        'tag'
      end
  end</t>
  </si>
  <si>
    <t>== Url Helpers</t>
  </si>
  <si>
    <t>Thanks to Urligence, you also get some free url helpers.
No matter what your controller looks like...
  [edit_|new_]object_url # is the equivalent of saying [edit_|new_]post_url(@post)
  [edit_|new_]object_url(some_other_object) # allows you to specify an object, but still maintain any paths or namespaces that are present
  collection_url # is like saying posts_url
Url helpers are especially useful when working with polymorphic controllers.
  # /posts/1/comments
  object_url          # =&gt; /posts/1/comments/#{@comment.to_param}
  object_url(comment) # =&gt; /posts/1/comments/#{comment.to_param}
  edit_object_url     # =&gt; /posts/1/comments/#{@comment.to_param}/edit
  collection_url      # =&gt; /posts/1/comments
  # /products/1/comments
  object_url          # =&gt; /products/1/comments/#{@comment.to_param}
  object_url(comment) # =&gt; /products/1/comments/#{comment.to_param}
  edit_object_url     # =&gt; /products/1/comments/#{@comment.to_param}/edit
  collection_url      # =&gt; /products/1/comments
  # /comments
  object_url          # =&gt; /comments/#{@comment.to_param}
  object_url(comment) # =&gt; /comments/#{comment.to_param}
  edit_object_url     # =&gt; /comments/#{@comment.to_param}/edit
  collection_url      # =&gt; /comments
Or with namespaced, nested controllers...
  # /admin/products/1/options
  object_url          # =&gt; /admin/products/1/options/#{@option.to_param}
  object_url(option)  # =&gt; /admin/products/1/options/#{option.to_param}
  edit_object_url     # =&gt; /admin/products/1/options/#{@option.to_param}/edit
  collection_url      # =&gt; /admin/products/1/options
You get the idea.  Everything is automagical!  All parameters are inferred.</t>
  </si>
  <si>
    <t>== Credits</t>
  </si>
  <si>
    <t>resource_controller was created, and is maintained by {James Golick}[http://jamesgolick.com].</t>
  </si>
  <si>
    <t>== License:</t>
  </si>
  <si>
    <t>resource_controller is available under the {MIT License}[http://en.wikipedia.org/wiki/MIT_License]</t>
  </si>
  <si>
    <t>https://github.com/jamesgolick/markaby</t>
  </si>
  <si>
    <t>= Markaby (Markup as Ruby)</t>
  </si>
  <si>
    <t>Markaby is a very short bit of code for writing HTML pages in pure Ruby.
It is an alternative to ERb which weaves the two languages together.
Also a replacement for templating languages which use primitive languages
that blend with HTML.</t>
  </si>
  <si>
    <t>== Using Markaby as a Rails plugin</t>
  </si>
  <si>
    <t>Write Rails templates in pure Ruby.  Example layout:
  html do
    head do
      title 'Products: ' + action_name
      stylesheet_link_tag 'scaffold'
    end
    body do
      p flash[:notice], :style =&gt; "color: green"
      self &lt;&lt; content_for_layout
    end
  end</t>
  </si>
  <si>
    <t>== Using Markaby as a Ruby class</t>
  </si>
  <si>
    <t>Markaby is flaming easy to call from your Ruby classes.
  require 'markaby'
  mab = Markaby::Builder.new
  mab.html do
    head { title "Boats.com" }
    body do
      h1 "Boats.com has great deals"
      ul do
        li "$49 for a canoe"
        li "$39 for a raft"
        li "$29 for a huge boot that floats and can fit 5 people"
      end
    end
  end
  puts mab.to_s
Markaby::Builder.new does take two arguments for passing in variables and
a helper object.  You can also affix the block right on to the class.
See Markaby::Builder for all of that.</t>
  </si>
  <si>
    <t>= A Note About &lt;tt&gt;instance_eval&lt;/tt&gt;</t>
  </si>
  <si>
    <t xml:space="preserve">The Markaby::Builder class is different from the normal Builder class,
since it uses &lt;tt&gt;instance_eval&lt;/tt&gt; when running blocks.  This cleans
up the appearance of the Markaby code you write.  If &lt;tt&gt;instance_eval&lt;/tt&gt;
was not used, the code would look like this:
  mab = Markaby::Builder.new
  mab.html do
    mab.head { mab.title "Boats.com" }
    mab.body do
      mab.h1 "Boats.com has great deals"
    end
  end
  puts mab.to_s
So, the advantage is the cleanliness of your code.  The disadvantage is that
the block will run inside the Markaby::Builder object's scope.  This means
that inside these blocks, &lt;tt&gt;self&lt;/tt&gt; will be your Markaby::Builder object.
When you use instance variables in these blocks, they will be instance variables
of the Markaby::Builder object.
This doesn't affect Rails users, but when used in regular Ruby code, it can
be a bit disorienting.  You are recommended to put your Markaby code in a
module where it won't mix with anything.
</t>
  </si>
  <si>
    <t>= The Six Steps of Markaby</t>
  </si>
  <si>
    <t xml:space="preserve">If you dive right into Markaby, it'll probably make good sense, but you're
likely to run into a few kinks.  Why not review these six steps and commit
them memory so you can really *know* what you're doing?
</t>
  </si>
  <si>
    <t>== 1. Element Classes</t>
  </si>
  <si>
    <t>Element classes may be added by hooking methods onto container elements:
  div.entry do
    h2.entryTitle 'Son of WebPage'
    div.entrySection %{by Anthony}
    div.entryContent 'Okay, once again, the idea here is ...'
  end
Which results in:
  &lt;div class="entry"&gt;
    &lt;h2 class="entryTitle"&gt;Son of WebPage&lt;/h2&gt;
    &lt;div class="entrySection"&gt;by Anthony&lt;/div&gt;
    &lt;div class="entryContent"&gt;Okay, once again, the idea here is ...&lt;/div&gt;
  &lt;/div&gt;</t>
  </si>
  <si>
    <t>== 2. Element IDs</t>
  </si>
  <si>
    <t>IDs may be added by the use of bang methods:
  div.page! {
    div.content! {
      h1 "A Short Short Saintly Dog"
    }
  }
Which results in:
  &lt;div id="page"&gt;
    &lt;div id="content"&gt;
      &lt;h1&gt;A Short Short Saintly Dog&lt;/h1&gt;
    &lt;/div&gt;
  &lt;/div&gt;</t>
  </si>
  <si>
    <t xml:space="preserve">== 3. Validate Your XHTML 1.0 Output </t>
  </si>
  <si>
    <t xml:space="preserve">If you'd like Markaby to help you assemble valid XHTML documents,
you can use the &lt;tt&gt;xhtml_transitional&lt;/tt&gt; or &lt;tt&gt;xhtml_strict&lt;/tt&gt;
methods in place of the normal &lt;tt&gt;html&lt;/tt&gt; tag.
  xhtml_strict do
    head { ... }
    body { ... }
  end
This will add the XML instruction and the doctype tag to your document.
Also, a character set meta tag will be placed inside your &lt;tt&gt;head&lt;/tt&gt;
tag.
Now, since Markaby knows which doctype you're using, it checks a big
list of valid tags and attributes before printing anything.
  &gt;&gt; div :styl =&gt; "padding: 10px" do
  &gt;&gt;   img :src =&gt; "samorost.jpg"
  &gt;&gt; end
  InvalidHtmlError: no such attribute `styl'
Markaby will also make sure you don't use the same element ID twice!
</t>
  </si>
  <si>
    <t>== 4. Escape or No Escape?</t>
  </si>
  <si>
    <t>Markaby uses a simple convention for escaping stuff: if a string
is an argument, it gets escaped.  If the string is in a block, it
doesn't.
This is handy if you're using something like RedCloth or
RDoc inside an element.  Pass the string back through the block
and it'll skip out of escaping.
  div.comment { RedCloth.new(str).to_html }
But, if we have some raw text that needs escaping, pass it in
as an argument:
  div.comment raw_str
One caveat: if you have other tags inside a block, the string
passed back will be ignored.
  div.comment {
    div.author "_why"
    div.says "Torpedoooooes!"
    "&lt;div&gt;Silence.&lt;/div&gt;"
  }
The final div above won't appear in the output.  You can't mix
tag modes like that, friend.</t>
  </si>
  <si>
    <t>== 5. Auto-stringification</t>
  </si>
  <si>
    <t>If you end up using any of your Markaby "tags" as a string, the
tag won't be output.  It'll be up to you to add the new string
back into the HTML output.
This means if you call &lt;tt&gt;to_s&lt;/tt&gt;, you'll get a string back.
  div.title { "Rock Bottom" + span(" by Robert Wyatt").to_s }
But, when you're adding strings in Ruby, &lt;tt&gt;to_s&lt;/tt&gt; happens automatically.
  div.title { "Rock Bottom" + span(" by Robert Wyatt") }
Interpolation works fine.
  div.title { "Rock Bottom #{span(" by Robert Wyatt")}" }
And any other operation you might perform on a string.
  div.menu! \
    ['5.gets', 'bits', 'cult', 'inspect', '-h'].map do |category|
      link_to category
    end.
    join( " | " )</t>
  </si>
  <si>
    <t>== 6. The &lt;tt&gt;tag!&lt;/tt&gt; Method</t>
  </si>
  <si>
    <t>If you need to force a tag at any time, call &lt;tt&gt;tag!&lt;/tt&gt; with the
tag name followed by the possible arguments and block.  The CssProxy
won't work with this technique.
  tag! :select, :id =&gt; "country_list" do
    countries.each do |country|
      tag! :option, country
    end
  end</t>
  </si>
  <si>
    <t>= A Note About Rails Helpers</t>
  </si>
  <si>
    <t>When used in Rails templates, the Rails helper object is passed into 
Markaby::Builder.  When you call helper methods inside Markaby, the output
from those methods will be output to the stream.  This is incredibly
handy, since most Rails helpers output HTML tags.
  head do
    javascript_include_tag 'prototype'
    autodiscovery_link_tag
  end
However, some methods are designed to give back a String which you can use
elsewhere.  That's okay!  Every method returns a Fragment object, which can
be used as a string.
  p { "Total is: #{number_to_human_size @file_bytes}" }
Also see the Quick Tour above, specifically the stuff about auto-stringification.
If for any reason you have trouble with fragments, you can just
call the &lt;tt&gt;@helpers&lt;/tt&gt; object with the method and you'll get
the String back and nothing will be output.
  p { "Total is: #{@helpers.number_to_human_size @file_bytes}" }
Conversely, you may call instance variables from your controller by using
a method and its value will be returned, nothing will be output.
  # Inside imaginary ProductController
  def list
    @products = Product.find :all
  end
  # Inside app/views/product/list.mab
  products.each do |product|
    p product.title
  end</t>
  </si>
  <si>
    <t>= Credits</t>
  </si>
  <si>
    <t>2, 5</t>
  </si>
  <si>
    <t xml:space="preserve">Markaby is a work of immense hope by Tim Fletcher and why the lucky stiff.
Thankyou for giving it a whirl.
Markaby is inspired by the HTML library within cgi.rb.  Hopefully it will
turn around and take some cues.
</t>
  </si>
  <si>
    <t>https://github.com/bmizerany/sinatra</t>
  </si>
  <si>
    <t>= Sinatra</t>
  </si>
  <si>
    <t>1, 2, 3</t>
  </si>
  <si>
    <t>Sinatra is a DSL for quickly creating web applications in Ruby with minimal effort:
# myapp.rb
require 'sinatra'
get '/' do
  'Hello world!'
end
Install the gem and run with:
gem install sinatra
ruby -rubygems myapp.rb
View at: localhost:4567
It is recommended to also run gem install thin, which Sinatra will pick up if available.</t>
  </si>
  <si>
    <t>== Routes</t>
  </si>
  <si>
    <t>In Sinatra, a route is an HTTP method paired with a URL-matching pattern.
Each route is associated with a block:
  get '/' do
    .. show something ..
  end
  post '/' do
    .. create something ..
  end
  put '/' do
    .. replace something ..
  end
  patch '/' do
    .. modify something ..
  end
  delete '/' do
    .. annihilate something ..
  end
  options '/' do
    .. appease something ..
  end
Routes are matched in the order they are defined. The first route that
matches the request is invoked.
Route patterns may include named parameters, accessible via the
&lt;tt&gt;params&lt;/tt&gt; hash:
  get '/hello/:name' do
    # matches "GET /hello/foo" and "GET /hello/bar"
    # params[:name] is 'foo' or 'bar'
    "Hello #{params[:name]}!"
  end
You can also access named parameters via block parameters:
  get '/hello/:name' do |n|
    "Hello #{n}!"
  end
Route patterns may also include splat (or wildcard) parameters, accessible
via the &lt;tt&gt;params[:splat]&lt;/tt&gt; array:
  get '/say/*/to/*' do
    # matches /say/hello/to/world
    params[:splat] # =&gt; ["hello", "world"]
  end
  get '/download/*.*' do
    # matches /download/path/to/file.xml
    params[:splat] # =&gt; ["path/to/file", "xml"]
  end
Or with block parameters:
  get '/download/*.*' do |path, ext|
    [path, ext] # =&gt; ["path/to/file", "xml"]
  end
Route matching with Regular Expressions:
  get %r{/hello/([\w]+)} do
    "Hello, #{params[:captures].first}!"
  end
Or with a block parameter:
  get %r{/hello/([\w]+)} do |c|
    "Hello, #{c}!"
  end
Route patterns may have optional parameters:
  get '/posts.?:format?' do
    # matches "GET /posts" and any extension "GET /posts.json", "GET /posts.xml" etc.
  end
By the way, unless you disable the path traversal attack protection (see below),
the request path might be modified before matching against your routes.</t>
  </si>
  <si>
    <t>=== Conditions</t>
  </si>
  <si>
    <t xml:space="preserve">Routes may include a variety of matching conditions, such as the user agent:
  get '/foo', :agent =&gt; /Songbird (\d\.\d)[\d\/]*?/ do
    "You're using Songbird version #{params[:agent][0]}"
  end
  get '/foo' do
    # Matches non-songbird browsers
  end
Other available conditions are +host_name+ and +provides+:
  get '/', :host_name =&gt; /^admin\./ do
    "Admin Area, Access denied!"
  end
  get '/', :provides =&gt; 'html' do
    haml :index
  end
  get '/', :provides =&gt; ['rss', 'atom', 'xml'] do
    builder :feed
  end
You can easily define your own conditions:
  set(:probability) { |value| condition { rand &lt;= value } }
  get '/win_a_car', :probability =&gt; 0.1 do
    "You won!"
  end
  get '/win_a_car' do
    "Sorry, you lost."
  end
For a condition that takes multiple values use a splat:
  set(:auth) do |*roles|   # &lt;- notice the splat here
    condition do
      unless logged_in? &amp;&amp; roles.any? {|role| current_user.in_role? role }
        redirect "/login/", 303
      end
    end
  end
  get "/my/account/", :auth =&gt; [:user, :admin] do
    "Your Account Details"
  end
  get "/only/admin/", :auth =&gt; :admin do
    "Only admins are allowed here!"
  end
</t>
  </si>
  <si>
    <t>=== Return Values</t>
  </si>
  <si>
    <t xml:space="preserve">The return value of a route block determines at least the response body passed
on to the HTTP client, or at least the next middleware in the Rack stack.
Most commonly, this is a string, as in the above examples. But other values are
also accepted.
You can return any object that would either be a valid Rack response, Rack
body object or HTTP status code:
* An Array with three elements: &lt;tt&gt;[status (Fixnum), headers (Hash), response
  body (responds to #each)]&lt;/tt&gt;
* An Array with two elements: &lt;tt&gt;[status (Fixnum), response body (responds to
  #each)]&lt;/tt&gt;
* An object that responds to &lt;tt&gt;#each&lt;/tt&gt; and passes nothing but strings to
  the given block
* A Fixnum representing the status code
That way we can, for instance, easily implement a streaming example:
    class Stream
      def each
        100.times { |i| yield "#{i}\n" }
      end
    end
    get('/') { Stream.new }
You can also use the +stream+ helper method (described below) to reduce boiler
plate and embed the streaming logic in the route.
</t>
  </si>
  <si>
    <t>=== Custom Route Matchers</t>
  </si>
  <si>
    <t>As shown above, Sinatra ships with built-in support for using String patterns
and regular expressions as route matches. However, it does not stop there. You
can easily define your own matchers:
  class AllButPattern
    Match = Struct.new(:captures)
    def initialize(except)
      @except   = except
      @captures = Match.new([])
    end
    def match(str)
      @captures unless @except === str
    end
  end
  def all_but(pattern)
    AllButPattern.new(pattern)
  end
  get all_but("/index") do
    # ...
  end
Note that the above example might be over-engineered, as it can also be
expressed as:
  get // do
    pass if request.path_info == "/index"
    # ...
  end
Or, using negative look ahead:
  get %r{^(?!/index$)} do
    # ...
  end</t>
  </si>
  <si>
    <t>== Static Files</t>
  </si>
  <si>
    <t xml:space="preserve">Static files are served from the &lt;tt&gt;./public&lt;/tt&gt; directory. You can specify
a different location by setting the &lt;tt&gt;:public_folder&lt;/tt&gt; option:
  set :public_folder, File.dirname(__FILE__) + '/static'
Note that the public directory name is not included in the URL. A file
&lt;tt&gt;./public/css/style.css&lt;/tt&gt; is made available as
&lt;tt&gt;http://example.com/css/style.css&lt;/tt&gt;.
Use the &lt;tt&gt;:static_cache_control&lt;/tt&gt; setting (see below) to add
&lt;tt&gt;Cache-Control&lt;/tt&gt; header info.
</t>
  </si>
  <si>
    <t>== Views / Templates</t>
  </si>
  <si>
    <t>Each template language is exposed as via its own rendering method. These
methods simply return a string:
  get '/' do
    erb :index
  end
This renders &lt;tt&gt;views/index.erb&lt;/tt&gt;.
Instead of a template name, you can also just pass in the template content
directly:
  get '/' do
    code = "&lt;%= Time.now %&gt;"
    erb code
  end
Templates take a second argument, the options hash:
  get '/' do
    erb :index, :layout =&gt; :post
  end
This will render &lt;tt&gt;views/index.erb&lt;/tt&gt; embedded in the
&lt;tt&gt;views/post.erb&lt;/tt&gt; (default is &lt;tt&gt;views/layout.erb&lt;/tt&gt;, if it exists).
Any options not understood by Sinatra will be passed on to the template
engine:
  get '/' do
    haml :index, :format =&gt; :html5
  end
You can also set options per template language in general:
  set :haml, :format =&gt; :html5
  get '/' do
    haml :index
  end
Options passed to the render method override options set via +set+.
Available Options:
[locals]
  List of locals passed to the document. Handy with partials.
  Example: &lt;tt&gt;erb "&lt;%= foo %&gt;", :locals =&gt; {:foo =&gt; "bar"}&lt;/tt&gt;
[default_encoding]
  String encoding to use if uncertain. Defaults to
  &lt;tt&gt;settings.default_encoding&lt;/tt&gt;.
[views]
  Views folder to load templates from. Defaults to &lt;tt&gt;settings.views&lt;/tt&gt;.
[layout]
  Whether to use a layout (+true+ or +false+), if it's a Symbol, specifies
  what template to use. Example: &lt;tt&gt;erb :index, :layout =&gt; !request.xhr?&lt;/tt&gt;
[content_type]
  Content-Type the template produces, default depends on template language.
[scope]
  Scope to render template under. Defaults to the application instance. If you
  change this, instance variables and helper methods will not be available.
[layout_engine]
  Template engine to use for rendering the layout. Useful for languages that
  do not support layouts otherwise. Defaults to the engine used for the
  template. Example: &lt;tt&gt;set :rdoc, :layout_engine =&gt; :erb&lt;/tt&gt;
Templates are assumed to be located directly under the &lt;tt&gt;./views&lt;/tt&gt;
directory. To use a different views directory:
  set :views, settings.root + '/templates'
One important thing to remember is that you always have to reference
templates with symbols, even if they're in a subdirectory (in this
case, use &lt;tt&gt;:'subdir/template'&lt;/tt&gt;). You must use a symbol because
otherwise rendering methods will render any strings passed to them
directly.</t>
  </si>
  <si>
    <t>=== Available Template Languages</t>
  </si>
  <si>
    <t>Some languages have multiple implementations. To specify what implementation
to use (and to be thread-safe), you should simply require it first:
  require 'rdiscount' # or require 'bluecloth'
  get('/') { markdown :index }</t>
  </si>
  <si>
    <t>=== Haml Templates</t>
  </si>
  <si>
    <t>Dependency::        {haml}[http://haml.info/]
File Extensions::   &lt;tt&gt;.haml&lt;/tt&gt;
Example::           &lt;tt&gt;haml :index, :format =&gt; :html5&lt;/tt&gt;</t>
  </si>
  <si>
    <t>=== Erb Templates</t>
  </si>
  <si>
    <t>Dependency::        {erubis}[http://www.kuwata-lab.com/erubis/] or
                    erb (included in Ruby)
File Extensions::   &lt;tt&gt;.erb&lt;/tt&gt;, &lt;tt&gt;.rhtml&lt;/tt&gt; or &lt;tt&gt;.erubis&lt;/tt&gt; (Erubis
                    only)
Example::           &lt;tt&gt;erb :index&lt;/tt&gt;</t>
  </si>
  <si>
    <t>=== Builder Templates</t>
  </si>
  <si>
    <t>Dependency::        {builder}[http://builder.rubyforge.org/]
File Extensions::   &lt;tt&gt;.builder&lt;/tt&gt;
Example::           &lt;tt&gt;builder { |xml| xml.em "hi" }&lt;/tt&gt;
It also takes a block for inline templates (see example).</t>
  </si>
  <si>
    <t>=== Nokogiri Templates</t>
  </si>
  <si>
    <t>Dependency::        {nokogiri}[http://nokogiri.org/]
File Extensions::   &lt;tt&gt;.nokogiri&lt;/tt&gt;
Example::           &lt;tt&gt;nokogiri { |xml| xml.em "hi" }&lt;/tt&gt;
It also takes a block for inline templates (see example).</t>
  </si>
  <si>
    <t>=== Sass Templates</t>
  </si>
  <si>
    <t>Dependency::        {sass}[http://sass-lang.com/]
File Extensions::   &lt;tt&gt;.sass&lt;/tt&gt;
Example::           &lt;tt&gt;sass :stylesheet, :style =&gt; :expanded&lt;/tt&gt;</t>
  </si>
  <si>
    <t>=== SCSS Templates</t>
  </si>
  <si>
    <t>Dependency::        {sass}[http://sass-lang.com/]
File Extensions::   &lt;tt&gt;.scss&lt;/tt&gt;
Example::           &lt;tt&gt;scss :stylesheet, :style =&gt; :expanded&lt;/tt&gt;</t>
  </si>
  <si>
    <t>=== Less Templates</t>
  </si>
  <si>
    <t>Dependency::        {less}[http://www.lesscss.org/]
File Extensions::   &lt;tt&gt;.less&lt;/tt&gt;
Example::           &lt;tt&gt;less :stylesheet&lt;/tt&gt;</t>
  </si>
  <si>
    <t>=== Liquid Templates</t>
  </si>
  <si>
    <t xml:space="preserve">Dependency::        {liquid}[http://www.liquidmarkup.org/]
File Extensions::   &lt;tt&gt;.liquid&lt;/tt&gt;
Example::           &lt;tt&gt;liquid :index, :locals =&gt; { :key =&gt; 'value' }&lt;/tt&gt;
Since you cannot call Ruby methods (except for +yield+) from a Liquid
template, you almost always want to pass locals to it.
</t>
  </si>
  <si>
    <t>=== Markdown Templates</t>
  </si>
  <si>
    <t>Dependency::        {rdiscount}[https://github.com/rtomayko/rdiscount],
                    {redcarpet}[https://github.com/tanoku/redcarpet],
                    {bluecloth}[http://deveiate.org/projects/BlueCloth],
                    {kramdown}[http://kramdown.rubyforge.org/] *or*
                    {maruku}[http://maruku.rubyforge.org/]
File Extensions::   &lt;tt&gt;.markdown&lt;/tt&gt;, &lt;tt&gt;.mkd&lt;/tt&gt; and &lt;tt&gt;.md&lt;/tt&gt;
Example::           &lt;tt&gt;markdown :index, :layout_engine =&gt; :erb&lt;/tt&gt;
It is not possible to call methods from markdown, nor to pass locals to it.
You therefore will usually use it in combination with another rendering
engine:
  erb :overview, :locals =&gt; { :text =&gt; markdown(:introduction) }
Note that you may also call the +markdown+ method from within other templates:
  %h1 Hello From Haml!
  %p= markdown(:greetings)
Since you cannot call Ruby from Markdown, you cannot use layouts written in
Markdown. However, it is possible to use another rendering engine for the
template than for the layout by passing the &lt;tt&gt;:layout_engine&lt;/tt&gt; option.</t>
  </si>
  <si>
    <t>=== Textile Templates</t>
  </si>
  <si>
    <t>Dependency::        {RedCloth}[http://redcloth.org/]
File Extensions::   &lt;tt&gt;.textile&lt;/tt&gt;
Example::           &lt;tt&gt;textile :index, :layout_engine =&gt; :erb&lt;/tt&gt;
It is not possible to call methods from textile, nor to pass locals to it. You
therefore will usually use it in combination with another rendering engine:
  erb :overview, :locals =&gt; { :text =&gt; textile(:introduction) }
Note that you may also call the +textile+ method from within other templates:
  %h1 Hello From Haml!
  %p= textile(:greetings)
Since you cannot call Ruby from Textile, you cannot use layouts written in
Textile. However, it is possible to use another rendering engine for the
template than for the layout by passing the &lt;tt&gt;:layout_engine&lt;/tt&gt; option.</t>
  </si>
  <si>
    <t>=== RDoc Templates</t>
  </si>
  <si>
    <t>Dependency::        {rdoc}[http://rdoc.rubyforge.org/]
File Extensions::   &lt;tt&gt;.rdoc&lt;/tt&gt;
Example::           &lt;tt&gt;rdoc :README, :layout_engine =&gt; :erb&lt;/tt&gt;
It is not possible to call methods from rdoc, nor to pass locals to it. You
therefore will usually use it in combination with another rendering engine:
  erb :overview, :locals =&gt; { :text =&gt; rdoc(:introduction) }
Note that you may also call the +rdoc+ method from within other templates:
  %h1 Hello From Haml!
  %p= rdoc(:greetings)
Since you cannot call Ruby from RDoc, you cannot use layouts written in
RDoc. However, it is possible to use another rendering engine for the
template than for the layout by passing the &lt;tt&gt;:layout_engine&lt;/tt&gt; option.</t>
  </si>
  <si>
    <t>=== Radius Templates</t>
  </si>
  <si>
    <t xml:space="preserve">Dependency::        {radius}[http://radius.rubyforge.org/]
File Extensions::   &lt;tt&gt;.radius&lt;/tt&gt;
Example::           &lt;tt&gt;radius :index, :locals =&gt; { :key =&gt; 'value' }&lt;/tt&gt;
Since you cannot call Ruby methods directly from a Radius template, you almost
always want to pass locals to it.
</t>
  </si>
  <si>
    <t>=== Markaby Templates</t>
  </si>
  <si>
    <t>Dependency::        {markaby}[http://markaby.github.com/]
File Extensions::   &lt;tt&gt;.mab&lt;/tt&gt;
Example::           &lt;tt&gt;markaby { h1 "Welcome!" }&lt;/tt&gt;
It also takes a block for inline templates (see example).</t>
  </si>
  <si>
    <t>=== Slim Templates</t>
  </si>
  <si>
    <t xml:space="preserve">Dependency::        {slim}[http://slim-lang.com/]
File Extensions::   &lt;tt&gt;.slim&lt;/tt&gt;
Example::           &lt;tt&gt;slim :index&lt;/tt&gt;
</t>
  </si>
  <si>
    <t xml:space="preserve">=== Creole Templates
</t>
  </si>
  <si>
    <t xml:space="preserve">Dependency::        {creole}[https://github.com/minad/creole]
File Extensions::   &lt;tt&gt;.creole&lt;/tt&gt;
Example::           &lt;tt&gt;creole :wiki, :layout_engine =&gt; :erb&lt;/tt&gt;
It is not possible to call methods from creole, nor to pass locals to it. You
therefore will usually use it in combination with another rendering engine:
  erb :overview, :locals =&gt; { :text =&gt; creole(:introduction) }
Note that you may also call the +creole+ method from within other templates:
  %h1 Hello From Haml!
  %p= creole(:greetings)
Since you cannot call Ruby from Creole, you cannot use layouts written in
Creole. However, it is possible to use another rendering engine for the
template than for the layout by passing the &lt;tt&gt;:layout_engine&lt;/tt&gt; option.
</t>
  </si>
  <si>
    <t>=== CoffeeScript Templates</t>
  </si>
  <si>
    <t xml:space="preserve">Dependency::        {coffee-script}[https://github.com/josh/ruby-coffee-script]
                    and a {way to execute javascript}[https://github.com/sstephenson/execjs/blob/master/README.md#readme]
File Extensions::   &lt;tt&gt;.coffee&lt;/tt&gt;
Example::           &lt;tt&gt;coffee :index&lt;/tt&gt;
</t>
  </si>
  <si>
    <t>=== Yajl Templates</t>
  </si>
  <si>
    <t>Dependency::        {yajl-ruby}[https://github.com/brianmario/yajl-ruby]
File Extensions::   &lt;tt&gt;.yajl&lt;/tt&gt;
Example::           &lt;tt&gt;yajl :index, :locals =&gt; { :key =&gt; 'qux' }, :callback =&gt; 'present', :variable =&gt; 'resource' &lt;/tt&gt;
The template source is evaluated as a Ruby string, and the resulting json variable is converted #to_json.
  json = { :foo =&gt; 'bar' }
  json[:baz] = key
The &lt;tt&gt;:callback&lt;/tt&gt; and &lt;tt&gt;:variable&lt;/tt&gt; options can be used to decorate the rendered object.
  var resource = {"foo":"bar","baz":"qux"}; present(resource);</t>
  </si>
  <si>
    <t>=== WLang Templates</t>
  </si>
  <si>
    <t>Dependency::        {wlang}[https://github.com/blambeau/wlang/]
File Extensions::   &lt;tt&gt;.wlang&lt;/tt&gt;
Example::           &lt;tt&gt;wlang :index, :locals =&gt; { :key =&gt; 'value' }&lt;/tt&gt;
Since calling ruby methods is not idiomatic in wlang, you almost always want to pass locals
to it. Layouts written in wlang and +yield+ are supported, though.</t>
  </si>
  <si>
    <t>=== Embedded Templates</t>
  </si>
  <si>
    <t xml:space="preserve">  get '/' do
    haml '%div.title Hello World'
  end
Renders the embedded template string.</t>
  </si>
  <si>
    <t>=== Accessing Variables in Templates</t>
  </si>
  <si>
    <t>Templates are evaluated within the same context as route handlers. Instance
variables set in route handlers are directly accessible by templates:
  get '/:id' do
    @foo = Foo.find(params[:id])
    haml '%h1= @foo.name'
  end
Or, specify an explicit Hash of local variables:
  get '/:id' do
    foo = Foo.find(params[:id])
    haml '%h1= bar.name', :locals =&gt; { :bar =&gt; foo }
  end
This is typically used when rendering templates as partials from within
other templates.</t>
  </si>
  <si>
    <t>=== Inline Templates</t>
  </si>
  <si>
    <t>Templates may be defined at the end of the source file:
  require 'sinatra'
  get '/' do
    haml :index
  end
  __END__
  @@ layout
  %html
    = yield
  @@ index
  %div.title Hello world.
NOTE: Inline templates defined in the source file that requires sinatra are
automatically loaded. Call &lt;tt&gt;enable :inline_templates&lt;/tt&gt; explicitly if you
have inline templates in other source files.</t>
  </si>
  <si>
    <t>=== Named Templates</t>
  </si>
  <si>
    <t>Templates may also be defined using the top-level &lt;tt&gt;template&lt;/tt&gt; method:
  template :layout do
    "%html\n  =yield\n"
  end
  template :index do
    '%div.title Hello World!'
  end
  get '/' do
    haml :index
  end
If a template named "layout" exists, it will be used each time a template
is rendered. You can individually disable layouts by passing
&lt;tt&gt;:layout =&gt; false&lt;/tt&gt; or disable them by default via
&lt;tt&gt;set :haml, :layout =&gt; false&lt;/tt&gt;:
  get '/' do
    haml :index, :layout =&gt; !request.xhr?
  end</t>
  </si>
  <si>
    <t>=== Associating File Extensions</t>
  </si>
  <si>
    <t xml:space="preserve">To associate a file extension with a template engine, use
&lt;tt&gt;Tilt.register&lt;/tt&gt;. For instance, if you like to use the file extension
+tt+ for Textile templates, you can do the following:
  Tilt.register :tt, Tilt[:textile]
</t>
  </si>
  <si>
    <t>=== Adding Your Own Template Engine</t>
  </si>
  <si>
    <t>First, register your engine with Tilt, then create a rendering method:
  Tilt.register :myat, MyAwesomeTemplateEngine
  helpers do
    def myat(*args) render(:myat, *args) end
  end
  get '/' do
    myat :index
  end
Renders &lt;tt&gt;./views/index.myat&lt;/tt&gt;. See https://github.com/rtomayko/tilt to
learn more about Tilt.</t>
  </si>
  <si>
    <t>== Filters</t>
  </si>
  <si>
    <t xml:space="preserve">Before filters are evaluated before each request within the same
context as the routes will be and can modify the request and response. Instance
variables set in filters are accessible by routes and templates:
  before do
    @note = 'Hi!'
    request.path_info = '/foo/bar/baz'
  end
  get '/foo/*' do
    @note #=&gt; 'Hi!'
    params[:splat] #=&gt; 'bar/baz'
  end
After filters are evaluated after each request within the same context and can
also modify the request and response. Instance variables set in before filters
and routes are accessible by after filters:
  after do
    puts response.status
  end
Note: Unless you use the +body+ method rather than just returning a String from
the routes, the body will not yet be available in the after filter, since it is
generated later on.
Filters optionally take a pattern, causing them to be evaluated only if the
request path matches that pattern:
  before '/protected/*' do
    authenticate!
  end
  after '/create/:slug' do |slug|
    session[:last_slug] = slug
  end
Like routes, filters also take conditions:
  before :agent =&gt; /Songbird/ do
    # ...
  end
  after '/blog/*', :host_name =&gt; 'example.com' do
    # ...
  end
</t>
  </si>
  <si>
    <t>== Helpers</t>
  </si>
  <si>
    <t>Use the top-level &lt;tt&gt;helpers&lt;/tt&gt; method to define helper methods for use in
route handlers and templates:
  helpers do
    def bar(name)
      "#{name}bar"
    end
  end
  get '/:name' do
    bar(params[:name])
  end
Alternatively, helper methods can be separately defined in a module:
  module FooUtils
    def foo(name) "#{name}foo" end
  end
  module BarUtils
    def bar(name) "#{name}bar" end
  end
  helpers FooUtils, BarUtils
The effect is the same as including the modules in the application class.</t>
  </si>
  <si>
    <t>=== Using Sessions</t>
  </si>
  <si>
    <t xml:space="preserve">A session is used to keep state during requests. If activated, you have one
session hash per user session:
  enable :sessions
  get '/' do
    "value = " &lt;&lt; session[:value].inspect
  end
  get '/:value' do
    session[:value] = params[:value]
  end
Note that &lt;tt&gt;enable :sessions&lt;/tt&gt; actually stores all data in a cookie. This
might not always be what you want (storing lots of data will increase your
traffic, for instance). You can use any Rack session middleware: in order to
do so, do *not* call &lt;tt&gt;enable :sessions&lt;/tt&gt;, but instead pull in your
middleware of choice as you would any other middleware:
  use Rack::Session::Pool, :expire_after =&gt; 2592000
  get '/' do
    "value = " &lt;&lt; session[:value].inspect
  end
  get '/:value' do
    session[:value] = params[:value]
  end
To improve security, the session data in the cookie is signed with a session
secret. A random secret is generate for you by Sinatra. However, since this
secret will change with every start of your application, you might want to
set the secret yourself, so all your application instances share it:
  set :session_secret, 'super secret'
If you want to configure it further, you may also store a hash with options in
the +sessions+ setting:
  set :sessions, :domain =&gt; 'foo.com'
</t>
  </si>
  <si>
    <t>=== Halting</t>
  </si>
  <si>
    <t>To immediately stop a request within a filter or route use:
  halt
You can also specify the status when halting:
  halt 410
Or the body:
  halt 'this will be the body'
Or both:
  halt 401, 'go away!'
With headers:
  halt 402, {'Content-Type' =&gt; 'text/plain'}, 'revenge'
It is of course possible to combine a template with +halt+:
  halt erb(:error)</t>
  </si>
  <si>
    <t>=== Passing</t>
  </si>
  <si>
    <t>A route can punt processing to the next matching route using &lt;tt&gt;pass&lt;/tt&gt;:
  get '/guess/:who' do
    pass unless params[:who] == 'Frank'
    'You got me!'
  end
  get '/guess/*' do
    'You missed!'
  end
The route block is immediately exited and control continues with the next
matching route. If no matching route is found, a 404 is returned.</t>
  </si>
  <si>
    <t>=== Triggering Another Route</t>
  </si>
  <si>
    <t>Sometimes +pass+ is not what you want, instead you would like to get the result
of calling another route. Simply use +call+ to achieve this:
  get '/foo' do
    status, headers, body = call env.merge("PATH_INFO" =&gt; '/bar')
    [status, headers, body.map(&amp;:upcase)]
  end
  get '/bar' do
    "bar"
  end
Note that in the example above, you would ease testing and increase performance
by simply moving &lt;tt&gt;"bar"&lt;/tt&gt; into a helper used by both &lt;tt&gt;/foo&lt;/tt&gt;
and &lt;tt&gt;/bar&lt;/tt&gt;.
If you want the request to be sent to the same application instance rather than
a duplicate, use &lt;tt&gt;call!&lt;/tt&gt; instead of &lt;tt&gt;call&lt;/tt&gt;.
Check out the Rack specification if you want to learn more about &lt;tt&gt;call&lt;/tt&gt;.</t>
  </si>
  <si>
    <t>=== Setting Body, Status Code and Headers</t>
  </si>
  <si>
    <t>It is possible and recommended to set the status code and response body with the
return value of the route block. However, in some scenarios you might want to
set the body at an arbitrary point in the execution flow. You can do so with the
+body+ helper method. If you do so, you can use that method from there on to
access the body:
  get '/foo' do
    body "bar"
  end
  after do
    puts body
  end
It is also possible to pass a block to +body+, which will be executed by the
Rack handler (this can be used to implement streaming, see "Return Values").
Similar to the body, you can also set the status code and headers:
  get '/foo' do
    status 418
    headers \
      "Allow"   =&gt; "BREW, POST, GET, PROPFIND, WHEN",
      "Refresh" =&gt; "Refresh: 20; http://www.ietf.org/rfc/rfc2324.txt"
    body "I'm a tea pot!"
  end
Like +body+, +headers+ and +status+ with no arguments can be used to access
their current values.</t>
  </si>
  <si>
    <t>=== Streaming Responses</t>
  </si>
  <si>
    <t>Sometimes you want to start sending out data while still generating parts of
the response body. In extreme examples, you want to keep sending data until
the client closes the connection. You can use the +stream+ helper to avoid
creating your own wrapper:
  get '/' do
    stream do |out|
      out &lt;&lt; "It's gonna be legen -\n"
      sleep 0.5
      out &lt;&lt; " (wait for it) \n"
      sleep 1
      out &lt;&lt; "- dary!\n"
    end
  end
This allows you to implement streaming APIs,
{Server Sent Events}[http://dev.w3.org/html5/eventsource/] and can be used as
basis for {WebSockets}[http://en.wikipedia.org/wiki/WebSocket]. It can also be
used to increase throughput if some but not all content depends on a slow
resource.
Note that the streaming behavior, especially the number of concurrent request,
highly depends on the web server used to serve the application. Some servers,
like WEBRick, might not even support streaming at all. If the server does not
support streaming, the body will be sent all at once after the block passed to
+stream+ finished executing. Streaming does not work at all with Shotgun.
If the optional parameter is set to +keep_open+, it will not call +close+ on
the stream object, allowing you to close it at any later point in the
execution flow. This only works on evented servers, like Thin and Rainbows.
Other servers will still close the stream:
  set :server, :thin
  connections = []
  get '/' do
    # keep stream open
    stream(:keep_open) { |out| connections &lt;&lt; out }
  end
  post '/' do
    # write to all open streams
    connections.each { |out| out &lt;&lt; params[:message] &lt;&lt; "\n" }
    "message sent"
  end</t>
  </si>
  <si>
    <t>=== Logging</t>
  </si>
  <si>
    <t>In the request scope, the +logger+ helper exposes a +Logger+ instance:
  get '/' do
    logger.info "loading data"
    # ...
  end
This logger will automatically take your Rack handler's logging settings into
account. If logging is disabled, this method will return a dummy object, so
you do not have to worry in your routes and filters about it.
Note that logging is only enabled for &lt;tt&gt;Sinatra::Application&lt;/tt&gt; by
default, so if you inherit from &lt;tt&gt;Sinatra::Base&lt;/tt&gt;, you probably want to
enable it yourself:
  class MyApp &lt; Sinatra::Base
    configure :production, :development do
      enable :logging
    end
  end
To avoid any logging middleware to be set up, set the +logging+ setting to
+nil+. However, keep in mind that +logger+ will in that case return +nil+. A
common use case is when you want to set your own logger. Sinatra will use
whatever it will find in &lt;tt&gt;env['rack.logger']&lt;/tt&gt;.</t>
  </si>
  <si>
    <t>=== Mime Types</t>
  </si>
  <si>
    <t>When using &lt;tt&gt;send_file&lt;/tt&gt; or static files you may have mime types Sinatra
doesn't understand. Use +mime_type+ to register them by file extension:
  configure do
    mime_type :foo, 'text/foo'
  end
You can also use it with the +content_type+ helper:
  get '/' do
    content_type :foo
    "foo foo foo"
  end</t>
  </si>
  <si>
    <t>=== Generating URLs</t>
  </si>
  <si>
    <t xml:space="preserve">For generating URLs you should use the +url+ helper method, for instance, in
Haml:
  %a{:href =&gt; url('/foo')} foo
It takes reverse proxies and Rack routers into account, if present.
This method is also aliased to +to+ (see below for an example).
</t>
  </si>
  <si>
    <t>=== Browser Redirect</t>
  </si>
  <si>
    <t>You can trigger a browser redirect with the +redirect+ helper method:
  get '/foo' do
    redirect to('/bar')
  end
Any additional parameters are handled like arguments passed to +halt+:
  redirect to('/bar'), 303
  redirect 'http://google.com', 'wrong place, buddy'
You can also easily redirect back to the page the user came from with
&lt;tt&gt;redirect back&lt;/tt&gt;:
  get '/foo' do
    "&lt;a href='/bar'&gt;do something&lt;/a&gt;"
  end
  get '/bar' do
    do_something
    redirect back
  end
To pass arguments with a redirect, either add them to the query:
  redirect to('/bar?sum=42')
Or use a session:
  enable :sessions
  get '/foo' do
    session[:secret] = 'foo'
    redirect to('/bar')
  end
  get '/bar' do
    session[:secret]
  end</t>
  </si>
  <si>
    <t xml:space="preserve">=== Cache Control
</t>
  </si>
  <si>
    <t>Setting your headers correctly is the foundation for proper HTTP caching.
You can easily set the Cache-Control header with like this:
  get '/' do
    cache_control :public
    "cache it!"
  end
Pro tip: Set up caching in a before filter:
  before do
    cache_control :public, :must_revalidate, :max_age =&gt; 60
  end
If you are using the +expires+ helper to set the corresponding header,
&lt;tt&gt;Cache-Control&lt;/tt&gt; will be set automatically for you:
  before do
    expires 500, :public, :must_revalidate
  end
To properly use caches, you should consider using +etag+ or +last_modified+.
It is recommended to call those helpers *before* doing heavy lifting, as they
will immediately flush a response if the client already has the current
version in its cache:
  get '/article/:id' do
    @article = Article.find params[:id]
    last_modified @article.updated_at
    etag @article.sha1
    erb :article
  end
It is also possible to use a
{weak ETag}[http://en.wikipedia.org/wiki/HTTP_ETag#Strong_and_weak_validation]:
  etag @article.sha1, :weak
These helpers will not do any caching for you, but rather feed the necessary
information to your cache. If you are looking for a quick reverse-proxy caching
solution, try {rack-cache}[http://rtomayko.github.com/rack-cache/]:
  require "rack/cache"
  require "sinatra"
  use Rack::Cache
  get '/' do
    cache_control :public, :max_age =&gt; 36000
    sleep 5
    "hello"
  end
Use the &lt;tt&gt;:static_cache_control&lt;/tt&gt; setting (see below) to add
&lt;tt&gt;Cache-Control&lt;/tt&gt; header info to static files.
According to RFC 2616 your application should behave differently if the If-Match
or If-None-Match header is set to &lt;tt&gt;*&lt;/tt&gt; depending on whether the resource
requested is already in existence. Sinatra assumes resources for safe (like get)
and idempotent (like put) requests are already in existence, whereas other
resources (for instance for post requests), are treated as new resources. You
can change this behavior by passing in a &lt;tt&gt;:new_resource&lt;/tt&gt; option:
  get '/create' do
    etag '', :new_resource =&gt; true
    Article.create
    erb :new_article
  end
If you still want to use a weak ETag, pass in a &lt;tt&gt;:kind&lt;/tt&gt; option:
  etag '', :new_resource =&gt; true, :kind =&gt; :weak</t>
  </si>
  <si>
    <t>=== Sending Files</t>
  </si>
  <si>
    <t>For sending files, you can use the &lt;tt&gt;send_file&lt;/tt&gt; helper method:
  get '/' do
    send_file 'foo.png'
  end
It also takes a couple of options:
  send_file 'foo.png', :type =&gt; :jpg
The options are:
[filename]
  file name, in response, defaults to the real file name.
[last_modified]
  value for Last-Modified header, defaults to the file's mtime.
[type]
  content type to use, guessed from the file extension if missing.
[disposition]
  used for Content-Disposition, possible values: +nil+ (default),
  &lt;tt&gt;:attachment&lt;/tt&gt; and &lt;tt&gt;:inline&lt;/tt&gt;
[length]
  Content-Length header, defaults to file size.
[status]
  Status code to be send. Useful when sending a static file as an error page.
If supported by the Rack handler, other means than streaming from the Ruby
process will be used. If you use this helper method, Sinatra will automatically
handle range requests.</t>
  </si>
  <si>
    <t>=== Accessing the Request Object</t>
  </si>
  <si>
    <t xml:space="preserve">The incoming request object can be accessed from request level (filter, routes,
error handlers) through the &lt;tt&gt;request&lt;/tt&gt; method:
  # app running on http://example.com/example
  get '/foo' do
    t = %w[text/css text/html application/javascript]
    request.accept              # ['text/html', '*/*']
    request.accept? 'text/xml'  # true
    request.preferred_type(t)   # 'text/html'
    request.body                # request body sent by the client (see below)
    request.scheme              # "http"
    request.script_name         # "/example"
    request.path_info           # "/foo"
    request.port                # 80
    request.request_method      # "GET"
    request.query_string        # ""
    request.content_length      # length of request.body
    request.media_type          # media type of request.body
    request.host                # "example.com"
    request.get?                # true (similar methods for other verbs)
    request.form_data?          # false
    request["SOME_HEADER"]      # value of SOME_HEADER header
    request.referrer            # the referrer of the client or '/'
    request.user_agent          # user agent (used by :agent condition)
    request.cookies             # hash of browser cookies
    request.xhr?                # is this an ajax request?
    request.url                 # "http://example.com/example/foo"
    request.path                # "/example/foo"
    request.ip                  # client IP address
    request.secure?             # false (would be true over ssl)
    request.forwarded?          # true (if running behind a reverse proxy)
    request.env                 # raw env hash handed in by Rack
  end
Some options, like &lt;tt&gt;script_name&lt;/tt&gt; or &lt;tt&gt;path_info&lt;/tt&gt;, can also be
written:
  before { request.path_info = "/" }
  get "/" do
    "all requests end up here"
  end
The &lt;tt&gt;request.body&lt;/tt&gt; is an IO or StringIO object:
  post "/api" do
    request.body.rewind  # in case someone already read it
    data = JSON.parse request.body.read
    "Hello #{data['name']}!"
  end
</t>
  </si>
  <si>
    <t>=== Attachments</t>
  </si>
  <si>
    <t xml:space="preserve">You can use the +attachment+ helper to tell the browser the response should be
stored on disk rather than displayed in the browser:
  get '/' do
    attachment
    "store it!"
  end
You can also pass it a file name:
  get '/' do
    attachment "info.txt"
    "store it!"
  end
</t>
  </si>
  <si>
    <t>=== Dealing with Date and Time</t>
  </si>
  <si>
    <t>Sinatra offers a +time_for+ helper method, which, from the given value
generates a Time object. It is also able to convert +DateTime+, +Date+ and
similar classes:
  get '/' do
    pass if Time.now &gt; time_for('Dec 23, 2012')
    "still time"
  end
This method is used internally by +expires+, +last_modified+ and akin. You can
therefore easily extend the behavior of those methods by overriding +time_for+
in your application:
  helpers do
    def time_for(value)
      case value
      when :yesterday then Time.now - 24*60*60
      when :tomorrow  then Time.now + 24*60*60
      else super
      end
    end
  end
  get '/' do
    last_modified :yesterday
    expires :tomorrow
    "hello"
  end</t>
  </si>
  <si>
    <t>=== Looking Up Template Files</t>
  </si>
  <si>
    <t>The &lt;tt&gt;find_template&lt;/tt&gt; helper is used to find template files for rendering:
  find_template settings.views, 'foo', Tilt[:haml] do |file|
    puts "could be #{file}"
  end
This is not really useful. But it is useful that you can actually override this
method to hook in your own lookup mechanism. For instance, if you want to be
able to use more than one view directory:
  set :views, ['views', 'templates']
  helpers do
    def find_template(views, name, engine, &amp;block)
      Array(views).each { |v| super(v, name, engine, &amp;block) }
    end
  end
Another example would be using different directories for different engines:
  set :views, :sass =&gt; 'views/sass', :haml =&gt; 'templates', :default =&gt; 'views'
  helpers do
    def find_template(views, name, engine, &amp;block)
      _, folder = views.detect { |k,v| engine == Tilt[k] }
      folder ||= views[:default]
      super(folder, name, engine, &amp;block)
    end
  end
You can also easily wrap this up in an extension and share with others!
Note that &lt;tt&gt;find_template&lt;/tt&gt; does not check if the file really exists but
rather calls the given block for all possible paths. This is not a performance
issue, since +render+ will use +break+ as soon as a file is found. Also,
template locations (and content) will be cached if you are not running in
development mode. You should keep that in mind if you write a really crazy
method.</t>
  </si>
  <si>
    <t>== Configuration</t>
  </si>
  <si>
    <t>Run once, at startup, in any environment:
  configure do
    # setting one option
    set :option, 'value'
    # setting multiple options
    set :a =&gt; 1, :b =&gt; 2
    # same as `set :option, true`
    enable :option
    # same as `set :option, false`
    disable :option
    # you can also have dynamic settings with blocks
    set(:css_dir) { File.join(views, 'css') }
  end
Run only when the environment (RACK_ENV environment variable) is set to
&lt;tt&gt;:production&lt;/tt&gt;:
  configure :production do
    ...
  end
Run when the environment is set to either &lt;tt&gt;:production&lt;/tt&gt; or
&lt;tt&gt;:test&lt;/tt&gt;:
  configure :production, :test do
    ...
  end
You can access those options via &lt;tt&gt;settings&lt;/tt&gt;:
  configure do
    set :foo, 'bar'
  end
  get '/' do
    settings.foo? # =&gt; true
    settings.foo  # =&gt; 'bar'
    ...
  end</t>
  </si>
  <si>
    <t>=== Configuring attack protection</t>
  </si>
  <si>
    <t xml:space="preserve">Sinatra is using
{Rack::Protection}[https://github.com/rkh/rack-protection#readme] to defend
you application against common, opportunistic attacks. You can easily disable
this behavior (which will open your application to tons of common
vulnerabilities):
  disable :protection
To skip a single defense layer, set +protection+ to an options hash:
  set :protection, :except =&gt; :path_traversal
You can also hand in an array in order to disable a list of protections:
  set :protection, :except =&gt; [:path_traversal, :session_hijacking]
</t>
  </si>
  <si>
    <t>=== Available Settings</t>
  </si>
  <si>
    <t xml:space="preserve">[absolute_redirects]   If disabled, Sinatra will allow relative redirects,
                       however, Sinatra will no longer conform with RFC 2616
                       (HTTP 1.1), which only allows absolute redirects.
                       Enable if your app is running behind a reverse proxy that
                       has not been set up properly. Note that the +url+ helper
                       will still produce absolute URLs, unless you pass in
                       +false+ as second parameter.
                       Disabled per default.
[add_charsets]         mime types the &lt;tt&gt;content_type&lt;/tt&gt; helper will
                       automatically add the charset info to.
                       You should add to it rather than overriding this option:
                         settings.add_charsets &lt;&lt; "application/foobar"
[app_file]             Path to the main application file, used to detect project
                       root, views and public folder and inline templates.
[bind]                 IP address to bind to (default: 0.0.0.0).
                       Only used for built-in server.
[default_encoding]     encoding to assume if unknown
                       (defaults to &lt;tt&gt;"utf-8"&lt;/tt&gt;).
[dump_errors]          display errors in the log.
[environment]          current environment, defaults to &lt;tt&gt;ENV['RACK_ENV']&lt;/tt&gt;,
                       or &lt;tt&gt;"development"&lt;/tt&gt; if not available.
[logging]              use the logger.
[lock]                 Places a lock around every request, only running
                       processing on request per Ruby process concurrently.
                       Enabled if your app is not thread-safe.
                       Disabled per default.
[method_override]      use &lt;tt&gt;_method&lt;/tt&gt; magic to allow put/delete forms in
                       browsers that don't support it.
[port]                 Port to listen on. Only used for built-in server.
[prefixed_redirects]   Whether or not to insert &lt;tt&gt;request.script_name&lt;/tt&gt;
                       into redirects if no absolute path is given. That way
                       &lt;tt&gt;redirect '/foo'&lt;/tt&gt; would behave like
                       &lt;tt&gt;redirect to('/foo')&lt;/tt&gt;. Disabled per default.
[protection]           Whether or not to enable web attack protections. See
                       protection section above.
[public_dir]           Alias for &lt;tt&gt;public_folder&lt;/tt&gt;. See below.
[public_folder]        Path to the folder public files are served from. Only
                       used if static file serving is enabled (see
                       &lt;tt&gt;static&lt;/tt&gt; setting below). Inferred from
                       &lt;tt&gt;app_file&lt;/tt&gt; setting if not set.
[reload_templates]     whether or not to reload templates between requests.
                       Enabled in development mode.
[root]                 Path to project root folder. Inferred from +app_file+
                       setting if not set.
[raise_errors]         raise exceptions (will stop application). Enabled
                       by default when &lt;tt&gt;environment&lt;/tt&gt; is set to
                       &lt;tt&gt;"test"&lt;/tt&gt;, disabled otherwise.
[run]                  if enabled, Sinatra will handle starting the web server,
                       do not enable if using rackup or other means.
[running]              is the built-in server running now?
                       do not change this setting!
[server]               server or list of servers to use for built-in server.
                       defaults to ['thin', 'mongrel', 'webrick'], order
                       indicates priority.
[sessions]             enable cookie based sessions support using
                       &lt;tt&gt;Rack::Session::Cookie&lt;/tt&gt;. See 'Using Sessions'
                       section for more information.
[show_exceptions]      show a stack trace in the browser when an exception
                       happens. Enabled by default when &lt;tt&gt;environment&lt;/tt&gt;
                       is set to &lt;tt&gt;"development"&lt;/tt&gt;, disabled otherwise.
[static]               Whether Sinatra should handle serving static files.
                       Disable when using a Server able to do this on its own.
                       Disabling will boost performance.
                       Enabled per default in classic style, disabled for
                       modular apps.
[static_cache_control] When Sinatra is serving static files, set this to add
                       &lt;tt&gt;Cache-Control&lt;/tt&gt; headers to the responses. Uses the
                       +cache_control+ helper. Disabled by default.
                       Use an explicit array when setting multiple values:
                       &lt;tt&gt;set :static_cache_control, [:public, :max_age =&gt; 300]&lt;/tt&gt;
[threaded]             If set to +true+, will tell Thin to use
                       &lt;tt&gt;EventMachine.defer&lt;/tt&gt; for processing the request.
[views]                Path to the views folder. Inferred from &lt;tt&gt;app_file&lt;/tt&gt;
                       setting if not set.
</t>
  </si>
  <si>
    <t>== Environments</t>
  </si>
  <si>
    <t>There are three predefined +environments+: &lt;tt&gt;"development"&lt;/tt&gt;,
&lt;tt&gt;"production"&lt;/tt&gt; and &lt;tt&gt;"test"&lt;/tt&gt;. Environments can be set
through the +RACK_ENV+ environment variable. The default value is
&lt;tt&gt;"development"&lt;/tt&gt;. In this mode, all templates are reloaded between
requests. Special &lt;tt&gt;not_found&lt;/tt&gt; and &lt;tt&gt;error&lt;/tt&gt; handlers are installed
for this environment so you will see a stack trace in your browser.
In &lt;tt&gt;"production"&lt;/tt&gt; and &lt;tt&gt;"test"&lt;/tt&gt; templates are cached by default.
To run different environments use the &lt;tt&gt;-e&lt;/tt&gt; option:
  ruby my_app.rb -e [ENVIRONMENT]
You can use predefined methods: +development?+, +test?+ and +production?+ to
check which enviroment is currently set.</t>
  </si>
  <si>
    <t>== Error Handling</t>
  </si>
  <si>
    <t xml:space="preserve">Error handlers run within the same context as routes and before filters, which
means you get all the goodies it has to offer, like &lt;tt&gt;haml&lt;/tt&gt;,
&lt;tt&gt;erb&lt;/tt&gt;, &lt;tt&gt;halt&lt;/tt&gt;, etc.
</t>
  </si>
  <si>
    <t>=== Not Found</t>
  </si>
  <si>
    <t xml:space="preserve">When a &lt;tt&gt;Sinatra::NotFound&lt;/tt&gt; exception is raised, or the response's status
code is 404, the &lt;tt&gt;not_found&lt;/tt&gt; handler is invoked:
  not_found do
    'This is nowhere to be found.'
  end
</t>
  </si>
  <si>
    <t>=== Error</t>
  </si>
  <si>
    <t>The +error+ handler is invoked any time an exception is raised from a route
block or a filter. The exception object can be obtained from the
&lt;tt&gt;sinatra.error&lt;/tt&gt; Rack variable:
  error do
    'Sorry there was a nasty error - ' + env['sinatra.error'].name
  end
Custom errors:
  error MyCustomError do
    'So what happened was...' + env['sinatra.error'].message
  end
Then, if this happens:
  get '/' do
    raise MyCustomError, 'something bad'
  end
You get this:
  So what happened was... something bad
Alternatively, you can install an error handler for a status code:
  error 403 do
    'Access forbidden'
  end
  get '/secret' do
    403
  end
Or a range:
  error 400..510 do
    'Boom'
  end
Sinatra installs special &lt;tt&gt;not_found&lt;/tt&gt; and &lt;tt&gt;error&lt;/tt&gt; handlers when
running under the development environment.</t>
  </si>
  <si>
    <t>== Rack Middleware</t>
  </si>
  <si>
    <t>Sinatra rides on Rack[http://rack.rubyforge.org/], a minimal standard
interface for Ruby web frameworks. One of Rack's most interesting capabilities
for application developers is support for "middleware" -- components that sit
between the server and your application monitoring and/or manipulating the
HTTP request/response to provide various types of common functionality.
Sinatra makes building Rack middleware pipelines a cinch via a top-level
+use+ method:
  require 'sinatra'
  require 'my_custom_middleware'
  use Rack::Lint
  use MyCustomMiddleware
  get '/hello' do
    'Hello World'
  end
The semantics of +use+ are identical to those defined for the
Rack::Builder[http://rack.rubyforge.org/doc/classes/Rack/Builder.html] DSL
(most frequently used from rackup files). For example, the +use+ method
accepts multiple/variable args as well as blocks:
  use Rack::Auth::Basic do |username, password|
    username == 'admin' &amp;&amp; password == 'secret'
  end
Rack is distributed with a variety of standard middleware for logging,
debugging, URL routing, authentication, and session handling. Sinatra uses
many of these components automatically based on configuration so you
typically don't have to +use+ them explicitly.
You can find useful middleware in
{rack}[https://github.com/rack/rack/tree/master/lib/rack],
{rack-contrib}[https://github.com/rack/rack-contrib#readme],
with {CodeRack}[http://coderack.org/] or in the
{Rack wiki}[https://github.com/rack/rack/wiki/List-of-Middleware].</t>
  </si>
  <si>
    <t>== Testing</t>
  </si>
  <si>
    <t xml:space="preserve">Sinatra tests can be written using any Rack-based testing library or framework.
{Rack::Test}[http://rdoc.info/github/brynary/rack-test/master/frames]
is recommended:
  require 'my_sinatra_app'
  require 'test/unit'
  require 'rack/test'
  class MyAppTest &lt; Test::Unit::TestCase
    include Rack::Test::Methods
    def app
      Sinatra::Application
    end
    def test_my_default
      get '/'
      assert_equal 'Hello World!', last_response.body
    end
    def test_with_params
      get '/meet', :name =&gt; 'Frank'
      assert_equal 'Hello Frank!', last_response.body
    end
    def test_with_rack_env
      get '/', {}, 'HTTP_USER_AGENT' =&gt; 'Songbird'
      assert_equal "You're using Songbird!", last_response.body
    end
  end
</t>
  </si>
  <si>
    <t>== Sinatra::Base - Middleware, Libraries, and Modular Apps</t>
  </si>
  <si>
    <t>Defining your app at the top-level works well for micro-apps but has
considerable drawbacks when building reusable components such as Rack
middleware, Rails metal, simple libraries with a server component, or even
Sinatra extensions. The top-level assumes a micro-app style configuration
(e.g., a single application file, &lt;tt&gt;./public&lt;/tt&gt; and &lt;tt&gt;./views&lt;/tt&gt;
directories, logging, exception detail page, etc.). That's where
&lt;tt&gt;Sinatra::Base&lt;/tt&gt; comes into play:
  require 'sinatra/base'
  class MyApp &lt; Sinatra::Base
    set :sessions, true
    set :foo, 'bar'
    get '/' do
      'Hello world!'
    end
  end
The methods available to &lt;tt&gt;Sinatra::Base&lt;/tt&gt; subclasses are exactly as those
available via the top-level DSL. Most top-level apps can be converted to
&lt;tt&gt;Sinatra::Base&lt;/tt&gt; components with two modifications:
* Your file should require &lt;tt&gt;sinatra/base&lt;/tt&gt; instead of +sinatra+;
  otherwise, all of Sinatra's DSL methods are imported into the main
  namespace.
* Put your app's routes, error handlers, filters, and options in a subclass
  of &lt;tt&gt;Sinatra::Base&lt;/tt&gt;.
&lt;tt&gt;Sinatra::Base&lt;/tt&gt; is a blank slate. Most options are disabled by default,
including the built-in server. See
{Options and Configuration}[http://sinatra.github.com/configuration.html]
for details on available options and their behavior.</t>
  </si>
  <si>
    <t>=== Modular vs. Classic Style</t>
  </si>
  <si>
    <t>Contrary to common belief, there is nothing wrong with classic style. If it
suits your application, you do not have to switch to a modular application.
The main downsides of using classic style rather than modular style is that
you may only have one Sinatra application per Ruby process. If you plan to use
more than one, switch to modular style. There is no reason you cannot mix
modular and classic style.
If switching from one style to the other, you should be aware of slightly
different default settings:
  Setting             Classic                 Modular
  app_file            file loading sinatra    file subclassing Sinatra::Base
  run                 $0 == app_file          false
  logging             true                    false
  method_override     true                    false
  inline_templates    true                    false
  static              true                    false</t>
  </si>
  <si>
    <t>=== Serving a Modular Application</t>
  </si>
  <si>
    <t>There are two common options for starting a modular app, actively starting with
&lt;tt&gt;run!&lt;/tt&gt;:
  # my_app.rb
  require 'sinatra/base'
  class MyApp &lt; Sinatra::Base
    # ... app code here ...
    # start the server if ruby file executed directly
    run! if app_file == $0
  end
Start with:
  ruby my_app.rb
Or with a &lt;tt&gt;config.ru&lt;/tt&gt;, which allows using any Rack handler:
  # config.ru
  require './my_app'
  run MyApp
Run:
  rackup -p 4567
=== Using a Classic Style Application with a config.ru
Write your app file:
  # app.rb
  require 'sinatra'
  get '/' do
    'Hello world!'
  end
And a corresponding &lt;tt&gt;config.ru&lt;/tt&gt;:
  require './app'
  run Sinatra::Application</t>
  </si>
  <si>
    <t xml:space="preserve">Good signs you probably want to use a &lt;tt&gt;config.ru&lt;/tt&gt;:
* You want to deploy with a different Rack handler (Passenger, Unicorn,
  Heroku, ...).
* You want to use more than one subclass of &lt;tt&gt;Sinatra::Base&lt;/tt&gt;.
* You want to use Sinatra only for middleware, but not as endpoint.
&lt;b&gt;There is no need to switch to a &lt;tt&gt;config.ru&lt;/tt&gt; only because you
switched to modular style, and you don't have to use modular style for running
with a &lt;tt&gt;config.ru&lt;/tt&gt;.&lt;/b&gt;
</t>
  </si>
  <si>
    <t>=== Using Sinatra as Middleware</t>
  </si>
  <si>
    <t>Not only is Sinatra able to use other Rack middleware, any Sinatra application
can in turn be added in front of any Rack endpoint as middleware itself. This
endpoint could be another Sinatra application, or any other Rack-based
application (Rails/Ramaze/Camping/...):
  require 'sinatra/base'
  class LoginScreen &lt; Sinatra::Base
    enable :sessions
    get('/login') { haml :login }
    post('/login') do
      if params[:name] == 'admin' &amp;&amp; params[:password] == 'admin'
        session['user_name'] = params[:name]
      else
        redirect '/login'
      end
    end
  end
  class MyApp &lt; Sinatra::Base
    # middleware will run before filters
    use LoginScreen
    before do
      unless session['user_name']
        halt "Access denied, please &lt;a href='/login'&gt;login&lt;/a&gt;."
      end
    end
    get('/') { "Hello #{session['user_name']}." }
  end</t>
  </si>
  <si>
    <t>=== Dynamic Application Creation</t>
  </si>
  <si>
    <t xml:space="preserve">Sometimes you want to create new applications at runtime without having to
assign them to a constant, you can do this with &lt;tt&gt;Sinatra.new&lt;/tt&gt;:
  require 'sinatra/base'
  my_app = Sinatra.new { get('/') { "hi" } }
  my_app.run!
It takes the application to inherit from as optional argument:
  # config.ru
  require 'sinatra/base'
  controller = Sinatra.new do
    enable :logging
    helpers MyHelpers
  end
  map('/a') do
    run Sinatra.new(controller) { get('/') { 'a' } }
  end
  map('/b') do
    run Sinatra.new(controller) { get('/') { 'b' } }
  end
This is especially useful for testing Sinatra extensions or using Sinatra in
your own library.
This also makes using Sinatra as middleware extremely easy:
  require 'sinatra/base'
  use Sinatra do
    get('/') { ... }
  end
  run RailsProject::Application
</t>
  </si>
  <si>
    <t>== Scopes and Binding</t>
  </si>
  <si>
    <t>The scope you are currently in determines what methods and variables are
available.</t>
  </si>
  <si>
    <t xml:space="preserve">=== Application/Class Scope
</t>
  </si>
  <si>
    <t>Every Sinatra application corresponds to a subclass of &lt;tt&gt;Sinatra::Base&lt;/tt&gt;.
If you are using the top-level DSL (&lt;tt&gt;require 'sinatra'&lt;/tt&gt;), then this
class is &lt;tt&gt;Sinatra::Application&lt;/tt&gt;, otherwise it is the subclass you
created explicitly. At class level you have methods like +get+ or +before+, but
you cannot access the +request+ object or the +session+, as there only is a
single application class for all requests.
Options created via +set+ are methods at class level:
    class MyApp &lt; Sinatra::Base
      # Hey, I'm in the application scope!
      set :foo, 42
      foo # =&gt; 42
      get '/foo' do
        # Hey, I'm no longer in the application scope!
      end
    end
You have the application scope binding inside:
* Your application class body
* Methods defined by extensions
* The block passed to +helpers+
* Procs/blocks used as value for +set+
* The block passed to &lt;tt&gt;Sinatra.new&lt;/tt&gt;
You can reach the scope object (the class) like this:
* Via the object passed to configure blocks (&lt;tt&gt;configure { |c| ... }&lt;/tt&gt;)
* +settings+ from within request scope</t>
  </si>
  <si>
    <t>=== Request/Instance Scope</t>
  </si>
  <si>
    <t>For every incoming request, a new instance of your application class is
created and all handler blocks run in that scope. From within this scope you
can access the +request+ and +session+ object or call rendering methods like
+erb+ or +haml+. You can access the application scope from within the request
scope via the +settings+ helper:
  class MyApp &lt; Sinatra::Base
    # Hey, I'm in the application scope!
    get '/define_route/:name' do
      # Request scope for '/define_route/:name'
      @value = 42
      settings.get("/#{params[:name]}") do
        # Request scope for "/#{params[:name]}"
        @value # =&gt; nil (not the same request)
      end
      "Route defined!"
    end
  end
You have the request scope binding inside:
* get/head/post/put/delete/options blocks
* before/after filters
* helper methods
* templates/views</t>
  </si>
  <si>
    <t>=== Delegation Scope</t>
  </si>
  <si>
    <t>The delegation scope just forwards methods to the class scope. However, it
does not behave 100% like the class scope, as you do not have the class
binding. Only methods explicitly marked for delegation are available and you
do not share variables/state with the class scope (read: you have a different
+self+). You can explicitly add method delegations by calling
&lt;tt&gt;Sinatra::Delegator.delegate :method_name&lt;/tt&gt;.
You have the delegate scope binding inside:
* The top level binding, if you did &lt;tt&gt;require "sinatra"&lt;/tt&gt;
* An object extended with the &lt;tt&gt;Sinatra::Delegator&lt;/tt&gt; mixin
Have a look at the code for yourself: here's the
{Sinatra::Delegator mixin}[https://github.com/sinatra/sinatra/blob/ca06364/lib/sinatra/base.rb#L1609-1633]
being {extending the main object}[https://github.com/sinatra/sinatra/blob/ca06364/lib/sinatra/main.rb#L28-30].</t>
  </si>
  <si>
    <t>== Command Line</t>
  </si>
  <si>
    <t>Sinatra applications can be run directly:
  ruby myapp.rb [-h] [-x] [-e ENVIRONMENT] [-p PORT] [-o HOST] [-s HANDLER]
Options are:
  -h # help
  -p # set the port (default is 4567)
  -o # set the host (default is 0.0.0.0)
  -e # set the environment (default is development)
  -s # specify rack server/handler (default is thin)
  -x # turn on the mutex lock (default is off)</t>
  </si>
  <si>
    <t>== Requirement</t>
  </si>
  <si>
    <t>The following Ruby versions are officially supported:
[ Ruby 1.8.7 ]
  1.8.7 is fully supported, however, if nothing is keeping you from it, we
  recommend upgrading to 1.9.2 or switching to JRuby or Rubinius. Support for
  1.8.7 will not be dropped before Sinatra 2.0 and Ruby 2.0 except maybe for
  the unlikely event of 1.8.8 being released. Even then, we might continue
  supporting it. &lt;b&gt;Ruby 1.8.6 is no longer supported.&lt;/b&gt; If you want to run
  with 1.8.6, downgrade to Sinatra 1.2, which will receive bug fixes until
  Sinatra 1.4.0 is released.
[ Ruby 1.9.2 ]
  1.9.2 is fully supported and recommended. Do not use 1.9.2p0, it is known to
  cause segmentation faults when running Sinatra. Support will continue at least
  until the release of Ruby 1.9.4/2.0 and support for the latest 1.9 release
  will continue as long as it is still supported by the Ruby core team.
[ Ruby 1.9.3 ]
  1.9.3 is fully supported and recommended. Please note that switching to 1.9.3
  from an earlier version will invalidate all sessions.
[ Rubinius ]
  Rubinius is officially supported (Rubinius &gt;= 1.2.4), everything, including
  all template languages, works. The upcoming 2.0 release is supported as
  well, including 1.9 mode.
[ JRuby ]
  JRuby is officially supported (JRuby &gt;= 1.6.7). No issues with third party
  template libraries are known, however, if you choose to use JRuby, please
  look into JRuby rack handlers, as the Thin web server is not fully supported
  on JRuby. JRuby's support for C extensions is still experimental, which only
  affects RDiscount, Redcarpet, RedCloth and Yajl templates as well as Thin
  and Mongrel at the moment.
We also keep an eye on upcoming Ruby versions.
The following Ruby implementations are not officially supported but still are
known to run Sinatra:
* Older versions of JRuby and Rubinius
* Ruby Enterprise Edition
* MacRuby, Maglev, IronRuby
* Ruby 1.9.0 and 1.9.1 (but we do recommend against using those)
Not being officially supported means if things only break there and not on a
supported platform, we assume it's not our issue but theirs.
We also run our CI against ruby-head (the upcoming 2.0.0) and the 1.9.4
branch, but we can't guarantee anything, since it is constantly moving. Expect
both 1.9.4p0 and 2.0.0p0 to be supported.
Sinatra should work on any operating system supported by the chosen Ruby
implementation.
You will not be able to run Sinatra on Cardinal, SmallRuby, BlueRuby or any
Ruby version prior to 1.8.7 as of the time being.</t>
  </si>
  <si>
    <t>== The Bleeding Edge</t>
  </si>
  <si>
    <t>If you would like to use Sinatra's latest bleeding code, feel free to run your
application against the master branch, it should be rather stable.
We also push out prerelease gems from time to time, so you can do a
  gem install sinatra --pre
To get some of the latest features.</t>
  </si>
  <si>
    <t>=== With Bundler</t>
  </si>
  <si>
    <t xml:space="preserve">If you want to run your application with the latest Sinatra, using
{Bundler}[http://gembundler.com/] is the recommended way.
First, install bundler, if you haven't:
  gem install bundler
Then, in your project directory, create a +Gemfile+:
  source :rubygems
  gem 'sinatra', :git =&gt; "git://github.com/sinatra/sinatra.git"
  # other dependencies
  gem 'haml'                    # for instance, if you use haml
  gem 'activerecord', '~&gt; 3.0'  # maybe you also need ActiveRecord 3.x
Note that you will have to list all your applications dependencies in there.
Sinatra's direct dependencies (Rack and Tilt) will, however, be automatically
fetched and added by Bundler.
Now you can run your app like this:
  bundle exec ruby myapp.rb
</t>
  </si>
  <si>
    <t>=== Roll Your Own</t>
  </si>
  <si>
    <t xml:space="preserve">Create a local clone and run your app with the &lt;tt&gt;sinatra/lib&lt;/tt&gt; directory
on the &lt;tt&gt;$LOAD_PATH&lt;/tt&gt;:
  cd myapp
  git clone git://github.com/sinatra/sinatra.git
  ruby -Isinatra/lib myapp.rb
To update the Sinatra sources in the future:
  cd myapp/sinatra
  git pull
</t>
  </si>
  <si>
    <t>=== Install Globally</t>
  </si>
  <si>
    <t xml:space="preserve">You can build the gem on your own:
  git clone git://github.com/sinatra/sinatra.git
  cd sinatra
  rake sinatra.gemspec
  rake install
If you install gems as root, the last step should be
  sudo rake install
</t>
  </si>
  <si>
    <t>== Versioning</t>
  </si>
  <si>
    <t xml:space="preserve">Sinatra follows {Semantic Versioning}[http://semver.org/], both SemVer and
SemVerTag.
</t>
  </si>
  <si>
    <t>== Further Reading</t>
  </si>
  <si>
    <t>5, 6, 7</t>
  </si>
  <si>
    <t>* {Project Website}[http://www.sinatrarb.com/] - Additional documentation,
  news, and links to other resources.
* {Contributing}[http://www.sinatrarb.com/contributing] - Find a bug? Need
  help? Have a patch?
* {Issue tracker}[http://github.com/sinatra/sinatra/issues]
* {Twitter}[http://twitter.com/sinatra]
* {Mailing List}[http://groups.google.com/group/sinatrarb/topics]
* {IRC: #sinatra}[irc://chat.freenode.net/#sinatra] on http://freenode.net
* {Sinatra Book}[http://sinatra-book.gittr.com] Cookbook Tutorial
* {Sinatra Recipes}[http://recipes.sinatrarb.com/] Community
  contributed recipes
* API documentation for the {latest release}[http://rubydoc.info/gems/sinatra]
  or the {current HEAD}[http://rubydoc.info/github/sinatra/sinatra] on
  http://rubydoc.info
* {CI server}[http://ci.rkh.im/view/Sinatra/]</t>
  </si>
  <si>
    <t>https://github.com/jnewland/lazy_record</t>
  </si>
  <si>
    <t>LazyRecord</t>
  </si>
  <si>
    <t>Proof of concept Lazy-Loading for ActiveRecord. Inspired by the 'kickers' of Ambition.
  &gt;&gt; b = Buzz.lazy_find(:first)
  =&gt; #&lt;ActiveRecord::Lazy::Promise computation=#&lt;Proc:0x025d1e50@...&gt;&gt;
  -------------No SQL query is run until a method is called on this 'Promise' 
  &gt;&gt; b.to_s
  -------------Buzz Load (0.000578)   SELECT * FROM buzz LIMIT 1
  =&gt; "Inaugural Buzz"
Use the +lazy_record+ class method to make this the default for a certain class:
  class Buzz &lt;&lt; ActiveRecord::Base
    lazy_record
  end
  &gt;&gt; b = Buzz.find(:first)
  =&gt; #&lt;ActiveRecord::Lazy::Promise computation=#&lt;Proc:0x025d1e50@...&gt;&gt;
  -------------No SQL query is run until a method is called on this 'Promise' 
  &gt;&gt; b.to_s
  -------------Buzz Load (0.000578)   SELECT * FROM buzz LIMIT 1
  =&gt; "Inaugural Buzz"</t>
  </si>
  <si>
    <t>Why you might want to use this</t>
  </si>
  <si>
    <t>2</t>
  </si>
  <si>
    <t xml:space="preserve">Say you've got some kick-ass cache_fu going on in your views - huge blocks of HTML being cached with a TTL of 30 mins or so.
But, each hit on your controller still fires off the 'spensive DB queries to fetch your tag cloud. With lazy loading, these
queries aren't run until absolutely necessary - giving your DB a rest til your cache expires, and boosting your reqs/sec.
</t>
  </si>
  <si>
    <t>Why you might not want to use this</t>
  </si>
  <si>
    <t xml:space="preserve"> &gt;&gt; b = Buzz.lazy_find(123023424)
  =&gt; #&lt;ActiveRecord::Lazy::Promise computation=#&lt;Proc:0x025d1e50@...&gt;&gt;
  &gt;&gt; puts "booleans are screwed" if b
  booleans are screwed
Promise code from here: http://moonbase.rydia.net/software/lazy.rb/
</t>
  </si>
  <si>
    <t>Contact</t>
  </si>
  <si>
    <t>Jesse Newland
jnewland@gmail.com</t>
  </si>
  <si>
    <t>https://github.com/defunkt/mofo</t>
  </si>
  <si>
    <t>mofo.          
- a ruby microformat parser -
                     engine
                     dsl
                     helper
                     toy</t>
  </si>
  <si>
    <t xml:space="preserve">       - a ruby microformat parser -
                     engine
                     dsl
                     helper
                     toy</t>
  </si>
  <si>
    <t>= First, a word</t>
  </si>
  <si>
    <t>= Get Started Immediately</t>
  </si>
  <si>
    <t xml:space="preserve">  $ irb -rubygems 
  &gt;&gt; require 'mofo'
  =&gt; true
  &gt;&gt; fireball = HCard.find 'http://flickr.com/people/gruber/'
  =&gt; #&lt;HCard:0x6db898 ... &gt;
  &gt;&gt; fireball.nickname
  =&gt; "gruber"
  &gt;&gt; fireball.url
  =&gt; "http://daringfireball.net/"
  &gt;&gt; fireball.n.family_name
  =&gt; "Gruber"
  &gt;&gt; fireball.title
  =&gt; "Raconteur"
  &gt;&gt; fireball.adr.locality
  =&gt; "Philadelphia"
  &gt;&gt; fireball.logo
  =&gt; "http://static.flickr.com/9/buddyicons/44621776@N00.jpg?1117572751"
</t>
  </si>
  <si>
    <t>= Grab It</t>
  </si>
  <si>
    <t xml:space="preserve"> $ git clone git://github.com/defunkt/mofo.git
  $ open http://github.com/defunkt/mofo
</t>
  </si>
  <si>
    <t>= Microwhozit?</t>
  </si>
  <si>
    <t xml:space="preserve"> Microformats are tiny little markup definitions built on top of, usually, 
  HTML or XHTML.  
  You have a blog.  You have recent posts on your blog's index page.  You have
  an Atom feed.  You have recent posts on your blog's Atom feed.  See where I'm
  going with this?
  The hAtom microformat (or uformat) can be embedded in your existing HTML by
  setting CSS classes with semantic meaning inside of your posts.  A class to signify
  a post is contained within this div, a class to signify the contents of this
  h3 are the post's title, a class to signify the contents of this span is the
  blog post's author, etc.
  You can then use a microformat parser (like, say, mofo) to extract this information
  as you would from an Atom feed.  Hell, you can even convert hAtom to Atom.  It's an
  insta-feed!  No extra code required!
  You're already doing the work, you see.  Microformats are everywhere.  We just need
  to set them free.
  Check it:
    &lt;div class="post"&gt;
      &lt;h3&gt;Megadeth Show Last Night&lt;/h3&gt;
      &lt;span class="subtitle"&gt;Posted by Chris on June 4th&lt;/span&gt;
      &lt;div class="content"&gt;Went to a show last night.  Megadeth.  It was alright.&lt;/div&gt;
    &lt;/div&gt;
  Right?  Normal.  Here's the same post marked up with hAtom:
    &lt;div class="post hentry"&gt;
      &lt;h3 class="entry-title"&gt;Megadeth Show Last Night&lt;/h3&gt;
      &lt;span class="subtitle"&gt;Posted by &lt;span class="author vcard fn"&gt;Chris&lt;/span&gt; on 
      &lt;abbr class="updated" title="2006-06-04T10:32:10Z"&gt;June 4th&lt;/abbr&gt;&lt;/span&gt;
      &lt;div class="content entry-content"&gt;Went to a show last night.  Megadeth.  It was alright.&lt;/div&gt;
    &lt;/div&gt;
  All I did was add the hentry, entry-title, and entry-content classes to existing containers.  Then I
  went ahead and wrapped the date in an &lt;abbr&gt; tag giving it a title in the microformat-standard way.  Finally
  I put a div around Chris signifying it as the author field of the hEntry and making it a valid hCard by
  including the vcard and fn classes.  It's really not all that hard.  Did I mess it up?  Maybe, but I'm sure I got
  close.  And I didn't even use a reference.  Practice.
  How'd we parse this, tho?
    $ irb -rubygems
    &gt;&gt; require 'mofo'
    =&gt; true
    &gt;&gt; post = HEntry.find 'http://milesofstyle.org/posts/351-megadeth-show-last-night.html'
    =&gt; #&lt;HEntry:0x6db898 ... &gt; 
    &gt;&gt; post.entry_title
    =&gt; "Megadeth Show Last Night"
    &gt;&gt; post.properties
    =&gt; ["entry_content", "updated", "author", "entry_title"]
    &gt;&gt; post.updated
    =&gt; Sun Jun 04 10:32:10 UTC 2006
    &gt;&gt; post.updated.class
    =&gt; Time
    &gt;&gt; post.author
    =&gt; #&lt;HCard:0x6e7b98 @properties=["fn"], @fn="Chris"&gt;
    &gt;&gt; post.author.fn
    =&gt; "Chris"
    &gt;&gt; post.entry_content
    =&gt; "Went to a show last night.  Megadeth.  It was alright."
  That's, like, stupid easy.  If HEntry.find gets back more than one hEntry, you'll get an array.</t>
  </si>
  <si>
    <t>= Mofo#find</t>
  </si>
  <si>
    <t xml:space="preserve">  Everything revolves around the #find method.  Sound familiar?  Yeah.
    &gt;&gt; Microformat.find "http://valid-url.com"
    &gt;&gt; Microformat.find "/path/to/existing/file"
    &gt;&gt; Microformat.find :text =&gt; "microformat text"
  Also, #find can be told explicitly to find all (returning an array on failure) or only find
  the first (returning nil on failure).
    &gt;&gt; Microformat.find :all =&gt; "/existing/file"
    =&gt; [ array of microformat objects ] 
    &gt;&gt; Microformat.find :first =&gt; "/existing/file"
    =&gt; microformat object
    &gt;&gt; Microformat.find "/existing/file"
    =&gt; either an array of objects or just one object
  :all and :first go outside of :text.
    &gt;&gt; Microformat.find :all =&gt; { :text =&gt; 'mfin text' } 
  That's it.  Some microformats take specific options.</t>
  </si>
  <si>
    <t>= Microformats</t>
  </si>
  <si>
    <t xml:space="preserve"> Here are the currently implemented microformats, along with a site you
  can use them on today.  We want more, better, faster, stat.
  formats:
  - hCard     [ flickr profiles    ]
  - hCalendar [ upcoming.org       ]
  - hReview   [ cork'd reviews     ] 
  - hEntry    [ err the blog posts ]
  - hResume   [ linkedin.com       ]
  - xoxo      [ chowhound.com      ]
  - geo       [ upcoming.org       ]
  - adr       [ upcoming.org       ]
  - xfn       [ linkedin.com       ]
  patterns:
  - rel-tag 
  - rel-bookmark
  - include-pattern</t>
  </si>
  <si>
    <t>= Ruby on Rails</t>
  </si>
  <si>
    <t>mofo doubles as a Rails plugin.  Just drop it into vendor/plugins and you are good to go, with all the 
available microformat parsers loaded into your application.
mofo classes are YAML and Marshal approved.  This means you can cache them with DRb or memcached, or store
them in a session.</t>
  </si>
  <si>
    <t>= More Info</t>
  </si>
  <si>
    <t>&gt;&gt; http://microformats.org/ 
  =&gt; "The homepage, check"
  &gt;&gt; http://microformats.org/wiki/
  =&gt; "The wiki, check"
  &gt;&gt; http://blog.labnotes.org/category/microformats/
  =&gt; "Assaf Arkin knows his MFin' stuff"
  &gt;&gt; http://allinthehead.com/
  =&gt; "Drew McClellan, Microformat wizard"
  &gt;&gt; http://mofo.rubyforge.org/
  =&gt; "mofo HQ"</t>
  </si>
  <si>
    <t>= Other Parsers</t>
  </si>
  <si>
    <t>= Contributors</t>
  </si>
  <si>
    <t xml:space="preserve">  &gt;&gt; Steve Ivy
  &gt;&gt; Olle Jonsson
  &gt;&gt; Christian Carter
  &gt;&gt; Grant Rodgers
  &gt;&gt; Denis Defreyne
  &gt;&gt; Andrew Turner
  &gt;&gt; Mark Murphy</t>
  </si>
  <si>
    <t>= Author</t>
  </si>
  <si>
    <t xml:space="preserve"> &gt;&gt; Chris Wanstrath
  =&gt; chris[at]ozmm[dot]org</t>
  </si>
  <si>
    <t>https://github.com/ruby-git/ruby-git</t>
  </si>
  <si>
    <t># The Git Gem</t>
  </si>
  <si>
    <t>The Git Gem provides an API that can be used to create, read, and manipulate
Git repositories by wrapping system calls to the `git` binary. The API can be
used for working with Git in complex interactions including branching and
merging, object inspection and manipulation, history, patch generation and
more.</t>
  </si>
  <si>
    <t>## Homepage</t>
  </si>
  <si>
    <t>Detailed documentation can be found at:
https://rubydoc.info/gems/git/Git.html
Get started by obtaining a repository object by:
* opening an existing working copy with [Git.open](https://rubydoc.info/gems/git/Git#open-class_method)
* initializing a new repository with [Git.init](https://rubydoc.info/gems/git/Git#init-class_method)
* cloning a repository with [Git.clone](https://rubydoc.info/gems/git/Git#clone-class_method)
Methods that can be called on a repository object are documented in [Git::Base](https://rubydoc.info/gems/git/Git/Base)</t>
  </si>
  <si>
    <t>## Install</t>
  </si>
  <si>
    <t>You can install Ruby/Git like this:
```
sudo gem install git
```</t>
  </si>
  <si>
    <t>## Code Status</t>
  </si>
  <si>
    <t>4, 6</t>
  </si>
  <si>
    <t>* [![Build Status](https://github.com/ruby-git/ruby-git/workflows/CI/badge.svg?branch=master)](https://github.com/ruby-git/ruby-git/actions?query=workflow%3ACI)
* [![Code Climate](https://codeclimate.com/github/ruby-git/ruby-git.png)](https://codeclimate.com/github/ruby-git/ruby-git)
* [![Gem Version](https://badge.fury.io/rb/git.svg)](https://badge.fury.io/rb/git)</t>
  </si>
  <si>
    <t>## Major Objects</t>
  </si>
  <si>
    <t>**Git::Base** - The object returned from a `Git.open` or `Git.clone`. Most major actions are called from this object.
**Git::Object** - The base object for your tree, blob and commit objects, returned from `@git.gtree` or `@git.object` calls.  the `Git::AbstractObject` will have most of the calls in common for all those objects.
**Git::Diff** - returns from a `@git.diff` command.  It is an Enumerable that returns `Git::Diff:DiffFile` objects from which you can get per file patches and insertion/deletion statistics.  You can also get total statistics from the Git::Diff object directly.
**Git::Status** - returns from a `@git.status` command.  It is an Enumerable that returns
`Git:Status::StatusFile` objects for each object in git, which includes files in the working
directory, in the index and in the repository.  Similar to running 'git status' on the command line to determine untracked and changed files.
**Git::Branches** - Enumerable object that holds `Git::Branch objects`.  You can call .local or .remote on it to filter to just your local or remote branches.
**Git::Remote**- A reference to a remote repository that is tracked by this repository.
**Git::Log** - An Enumerable object that references all the `Git::Object::Commit` objects that encompass your log query, which can be constructed through methods on the `Git::Log object`,
like:
 `@git.log(20).object("some_file").since("2 weeks ago").between('v2.6', 'v2.7').each { |commit| [block] }`
 **Git::Worktrees** - Enumerable object that holds `Git::Worktree objects`.</t>
  </si>
  <si>
    <t>## Examples</t>
  </si>
  <si>
    <t xml:space="preserve">Here are a bunch of examples of how to use the Ruby/Git package.
Ruby &lt; 1.9 will require rubygems to be loaded.
```ruby
require 'rubygems'
```
Require the 'git' gem.
```ruby
require 'git'
```
Git env config
```ruby
Git.configure do |config|
  # If you want to use a custom git binary
  config.binary_path = '/git/bin/path'
  # If you need to use a custom SSH script
  config.git_ssh = '/path/to/ssh/script'
end
```
_NOTE: Another way to specify where is the `git` binary is through the environment variable `GIT_PATH`_
Here are the operations that need read permission only.
```ruby
g = Git.open(working_dir, :log =&gt; Logger.new(STDOUT))
g.index
g.index.readable?
g.index.writable?
g.repo
g.dir
g.log   # returns array of Git::Commit objects
g.log.since('2 weeks ago')
g.log.between('v2.5', 'v2.6')
g.log.each {|l| puts l.sha }
g.gblob('v2.5:Makefile').log.since('2 weeks ago')
g.object('HEAD^').to_s  # git show / git rev-parse
g.object('HEAD^').contents
g.object('v2.5:Makefile').size
g.object('v2.5:Makefile').sha
g.gtree(treeish)
g.gblob(treeish)
g.gcommit(treeish)
commit = g.gcommit('1cc8667014381')
commit.gtree
commit.parent.sha
commit.parents.size
commit.author.name
commit.author.email
commit.author.date.strftime("%m-%d-%y")
commit.committer.name
commit.date.strftime("%m-%d-%y")
commit.message
tree = g.gtree("HEAD^{tree}")
tree.blobs
tree.subtrees
tree.children # blobs and subtrees
g.revparse('v2.5:Makefile')
g.branches # returns Git::Branch objects
g.branches.local
g.current_branch
g.branches.remote
g.branches[:master].gcommit
g.branches['origin/master'].gcommit
g.grep('hello')  # implies HEAD
g.blob('v2.5:Makefile').grep('hello')
g.tag('v2.5').grep('hello', 'docs/')
g.describe()
g.describe('0djf2aa')
g.describe('HEAD', {:all =&gt; true, :tags =&gt; true})
g.diff(commit1, commit2).size
g.diff(commit1, commit2).stats
g.diff(commit1, commit2).name_status
g.gtree('v2.5').diff('v2.6').insertions
g.diff('gitsearch1', 'v2.5').path('lib/')
g.diff('gitsearch1', @git.gtree('v2.5'))
g.diff('gitsearch1', 'v2.5').path('docs/').patch
g.gtree('v2.5').diff('v2.6').patch
g.gtree('v2.5').diff('v2.6').each do |file_diff|
  puts file_diff.path
  puts file_diff.patch
  puts file_diff.blob(:src).contents
end
g.worktrees # returns Git::Worktree objects
g.worktrees.count
g.worktrees.each do |worktree|
  worktree.dir
  worktree.gcommit
  worktree.to_s
end
g.config('user.name')  # returns 'Scott Chacon'
g.config # returns whole config hash
g.tags # returns array of Git::Tag objects
g.show()
g.show('HEAD')
g.show('v2.8', 'README.md')
Git.ls_remote('https://github.com/ruby-git/ruby-git.git') # returns a hash containing the available references of the repo.
Git.ls_remote('/path/to/local/repo')
Git.ls_remote() # same as Git.ls_remote('.')
```
And here are the operations that will need to write to your git repository.
```ruby
g = Git.init
  Git.init('project')
  Git.init('/home/schacon/proj',
  { :repository =&gt; '/opt/git/proj.git',
      :index =&gt; '/tmp/index'} )
g = Git.clone(URI, NAME, :path =&gt; '/tmp/checkout')
g.config('user.name', 'Scott Chacon')
g.config('user.email', 'email@email.com')
# Clone can take an optional logger
logger = Logger.new
g = Git.clone(URI, NAME, :log =&gt; logger)
g.add                                   # git add -- "."
g.add(:all=&gt;true)                       # git add --all -- "."
g.add('file_path')                      # git add -- "file_path"
g.add(['file_path_1', 'file_path_2'])   # git add -- "file_path_1" "file_path_2"
g.remove()                                                                        # git rm -f -- "."
g.remove('file.txt')                                                # git rm -f -- "file.txt"
g.remove(['file.txt', 'file2.txt'])                # git rm -f -- "file.txt" "file2.txt"
g.remove('file.txt', :recursive =&gt; true)         # git rm -f -r -- "file.txt"
g.remove('file.txt', :cached =&gt; true)                # git rm -f --cached -- "file.txt"
g.commit('message')
g.commit_all('message')
# Sign a commit using the gpg key configured in the user.signingkey config setting
g.config('user.signingkey', '0A46826A')
g.commit('message', gpg_sign: true)
# Sign a commit using a specified gpg key
key_id = '0A46826A'
g.commit('message', gpg_sign: key_id)
g = Git.clone(repo, 'myrepo')
g.chdir do
new_file('test-file', 'blahblahblah')
g.status.changed.each do |file|
  puts file.blob(:index).contents
end
end
g.reset # defaults to HEAD
g.reset_hard(Git::Commit)
g.branch('new_branch') # creates new or fetches existing
g.branch('new_branch').checkout
g.branch('new_branch').delete
g.branch('existing_branch').checkout
g.branch('master').contains?('existing_branch')
g.checkout('new_branch')
g.checkout(g.branch('new_branch'))
g.branch(name).merge(branch2)
g.branch(branch2).merge  # merges HEAD with branch2
g.branch(name).in_branch(message) { # add files }  # auto-commits
g.merge('new_branch')
g.merge('new_branch', 'merge commit message', no_ff: true)
g.merge('origin/remote_branch')
g.merge(g.branch('master'))
g.merge([branch1, branch2])
g.merge_base('branch1', 'branch2')
r = g.add_remote(name, uri)  # Git::Remote
r = g.add_remote(name, Git::Base)  # Git::Remote
g.remotes  # array of Git::Remotes
g.remote(name).fetch
g.remote(name).remove
g.remote(name).merge
g.remote(name).merge(branch)
g.fetch
g.fetch(g.remotes.first)
g.fetch('origin', {:ref =&gt; 'some/ref/head'} )
g.pull
g.pull(Git::Repo, Git::Branch) # fetch and a merge
g.add_tag('tag_name') # returns Git::Tag
g.add_tag('tag_name', 'object_reference')
g.add_tag('tag_name', 'object_reference', {:options =&gt; 'here'})
g.add_tag('tag_name', {:options =&gt; 'here'})
Options:
  :a | :annotate
  :d
  :f
  :m | :message
  :s
g.delete_tag('tag_name')
g.repack
g.push
g.push(g.remote('name'))
g.worktree('/tmp/new_worktree').add
g.worktree('/tmp/new_worktree', 'branch1').add
g.worktree('/tmp/new_worktree').remove
g.worktrees.prune
```
Some examples of more low-level index and tree operations
```ruby
g.with_temp_index do
  g.read_tree(tree3) # calls self.index.read_tree
  g.read_tree(tree1, :prefix =&gt; 'hi/')
  c = g.commit_tree('message')
  # or #
  t = g.write_tree
  c = g.commit_tree(t, :message =&gt; 'message', :parents =&gt; [sha1, sha2])
  g.branch('branch_name').update_ref(c)
  g.update_ref(branch, c)
  g.with_temp_working do # new blank working directory
    g.checkout
    g.checkout(another_index)
    g.commit # commits to temp_index
  end
end
g.set_index('/path/to/index')
g.with_index(path) do
  # calls set_index, then switches back after
end
g.with_working(dir) do
# calls set_working, then switches back after
end
g.with_temp_working(dir) do
  g.checkout_index(:prefix =&gt; dir, :path_limiter =&gt; path)
  # do file work
  g.commit # commits to index
end
```
</t>
  </si>
  <si>
    <t>licensed under MIT License Copyright (c) 2008  Scott Chacon. See LICENSE for further details.</t>
  </si>
  <si>
    <t>https://github.com/ezmobius/bmhsearch</t>
  </si>
  <si>
    <t>bmhsearch</t>
  </si>
  <si>
    <t xml:space="preserve">    by Zed Shaw</t>
  </si>
  <si>
    <t>BMHSearch is a fast mime carver.</t>
  </si>
  <si>
    <t>== SYNOPSYS:</t>
  </si>
  <si>
    <t xml:space="preserve">  FIX (code sample of usage)</t>
  </si>
  <si>
    <t>* FIX (list of requirements)</t>
  </si>
  <si>
    <t>* FIX (sudo gem install, anything else)</t>
  </si>
  <si>
    <t>(The MIT License)
Copyright (c) 2007 FIX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</si>
  <si>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https://github.com/mmower/simply_versioned</t>
  </si>
  <si>
    <t>SimplyVersioned</t>
  </si>
  <si>
    <t>1, 2, 4, 5</t>
  </si>
  <si>
    <t>Release:        1.0.0
Date:                        28-01-2008
Author:                Matt Mower &lt;self@mattmower.com&gt;
SimplyVersioned is a simple, non-invasive, approach to versioning ActiveRecord models.
SimplyVersioned does not require any structural change to the models to be versioned and requires only one versions table to be created (a migration generator is supplied with the plugin) for the application, regardless of the number of models being versioned.
The plugin introduces a 'Version' ActiveRecord model (that reflects changes to model attributes) to which versioned models are polymorphically associated. Version records store the model information as a YAML hash.
SimplyVersioned meets a simple need for model versioning. If your needs are more complex maybe try Rick Olsen's acts_as_versioned (http://svn.techno-weenie.net/projects/plugins/acts_as_versioned/).
SimplyVersioned is (so far) actively tested with Rails 2.0.2 and Ruby 1.8.6</t>
  </si>
  <si>
    <t>Usage</t>
  </si>
  <si>
    <t>3, 5</t>
  </si>
  <si>
    <t>1. Install the plugin
  ./script/plugin install http://rubymatt.rubyforge.org/svn/simply_versioned
2. Generate the migration
  ./script/generate simply_versioned_migration
        Note that the migration defaults to storing the version info in a TEXT field. On MySQL this will default to a
        limit of 64K. If you are versioning particularly large models you will want to modify the migration to include
        a :limit =&gt; n condition to promote the yaml column to a MEDIUMTEXT or (god forbid) a LONGTEXT.
3. Create the versions table
  rake db:migrate
4. Annotate the models you want to version specifying how many versions to keep
        class Thing &lt; ActiveRecord::Base
          simply_versioned :keep =&gt; 10
        end
        If you do not specify a limit then old versions are never automatically deleted. You can
        manually delete them like this:
        thing.versions.purge( 10 )
        which would delete all the but the last ten versions.
        If you want fine-grained control over when versions are created you can use:
        class Thing &lt; ActiveRecord::Base
                simply_versioned :automatic =&gt; false
        end
        and new versions will no longer be created by default. You will then need to use
        the with_versioning method to create a version.
        Lastly you can control which columns will be versioned by specifying an exclude parameter.
        class Thing &lt; ActiveRecord::Base
                simply_versioned :exclude =&gt; :awkward_column
        end
        or        
        class Thing &lt; ActiveRecord::Base
                simply_versioned :exclude =&gt; [:first_awkward_column,:second_awkward_column,...]
        end
        This may be helpful if you run into conflicts with other plugins which try to manage columns.
5. Create versions
        thing = Thing.create!( :foo =&gt; bar ) # creates v1
        thing.foo = baz
        thing.save! # creates v2
        If you need to control whether a version is created or not, use #with_versioning. For example:
        thing.with_versioning( false ) do |t|
                t.save!
        end
        or, using the "magic pen" (http://dablog.rubypal.com/2007/2/18/the-magic-pens-of-ruby thanks hmj):
        thing.with_versioning( false, &amp;:save! )
6. Find versions
        thing.versions.each do |version| ... end
        render :partial =&gt; 'thing_version', :collection =&gt; thing.versions
        thing.versions.current
        thing.versions.first
        thing.versions.get( 3 )
        To find a version number:
        thing.version_number
7. Revert to a previous version
        thing.revert_to_version( 5 )
        If a specific reversion needs to avoid overwriting some column values pass
        an :except option, e.g.
        thing.revert_to_version( 1, :except =&gt; [:name,:age] )
        The revert_to_version method also takes an existing Version instance, e.g.
        version = thing.versions.find( ... )
        thing.revert_to_version( version )
8. Traverse versions
        thing.versions.current.previous
        thing.versions.first.next
9. Obtain a copy of a previous versioned model
        thing.versions.first.model # =&gt; Instantiated Thing with versioned values
Thanks to:
        Chris Wanstrath (http://ozmm.org/) for useful feedback and GitHub
        Josh Susser (http://blog.hasmanythrough.com/) for useful suggestions and feedback
        Rick Olson (http://techno-weenie.net/) for all the many plugins whose code i've read
Copyright (c) 2007 Matt Mower &lt;self@mattmower.com&gt; and released under the MIT license</t>
  </si>
  <si>
    <t>https://github.com/abhay/gchart</t>
  </si>
  <si>
    <t>GChart exposes the Google Chart API (http://code.google.com/apis/chart) via
a friendly Ruby interface. It can generate the URL for a given chart
(for webpage use), or download the generated PNG (for offline use).</t>
  </si>
  <si>
    <t>== PROBLEMS/TODO</t>
  </si>
  <si>
    <t xml:space="preserve">* Add support fills (area or background), grid lines, shape markers, range markers 
* Support shorthand colors and color names
* Make venn data specification friendlier
There are lots of missing features. Until they're implemented, you can directly specify
query parameters using the :extras key, e.g.,
  # provides a legend for each data set
  g = GChart.line(:data =&gt; [[1, 2], [3, 4]], :extras =&gt; { "chdl" =&gt; "First|Second"})
</t>
  </si>
  <si>
    <t xml:space="preserve"> # line chart
  g = GChart.line(:data =&gt; [0, 10, 100])
  # bar chart
  g = GChart.bar(:data =&gt; [100, 1000, 10000])
  # pie chart (pie3d for a fancier look)
  g = GChart.pie(:data =&gt; [33, 33, 34])
  # venn diagram (asize, bsize, csize, ab%, bc%, ca%, abc%)
  g = GChart.venn(:data =&gt; [100, 80, 60, 30, 30, 30, 10])
  # scatter plot (x coords, y coords [, sizes])
  g = GChart.scatter(:data =&gt; [[1, 2, 3, 4, 5], [5, 4, 3, 2, 1], [1, 2, 3, 4, 5]])
  # map chart
  g = GChart.map(:area =&gt; 'usa', :data =&gt; {'NY'=&gt;1,'VA'=&gt;3,'CA'=&gt;2})
  # meter
  g = GChart.meter(:data =&gt; 70, :label =&gt; "70%")
  # chart title
  g = GChart.line(:title =&gt; "Awesomeness over Time", :data =&gt; [0, 10, 100])
  # data set legend
  g = GChart.line(:data =&gt; [[1, 2], [3, 4]], :legend =&gt; ["Monkeys", "Ferrets"])
  # data set colors
  g = GChart.line(:data =&gt; [[0, 10, 100], [100, 10, 0]], :colors =&gt; ["ff0000", "0000ff"])
  g.to_url            # generate the chart's URL, or
  g.fetch             # get the bytes, or
  g.write("foo.png")  # write to a file (defaults to "chart.png")
  g.write(stream)     # write to anything that quacks like IO
</t>
  </si>
  <si>
    <t>(The MIT License)
Copyright 2007-2008 John Barnette (jbarnette@rubyforge.org)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</si>
  <si>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https://github.com/abhay/calais</t>
  </si>
  <si>
    <t># Calais #</t>
  </si>
  <si>
    <t xml:space="preserve">A Ruby interface to the [Open Calais Web Service](http://opencalais.com)
</t>
  </si>
  <si>
    <t>## Features ##</t>
  </si>
  <si>
    <t>* Accepts documents in text/plain, text/xml and text/html format.
* Basic access to the Open Calais API's Enlighten action.
    * Output is RDF representation of input document.
* Single function ability to extract names, entities and geographies from given text.</t>
  </si>
  <si>
    <t>## Synopsis ##</t>
  </si>
  <si>
    <t xml:space="preserve">This is a very basic wrapper to the Open Calais API. It uses the POST endpoint and currently supports the Enlighten action. Here's a simple call:
    Calais.enlighten(
        :content =&gt; "The government of the United Kingdom has given corporations like fast food chain McDonald's the right to award high school qualifications to employees who complete a company training program.",
        :content_type =&gt; :raw,
        :license_id =&gt; 'your license id'
    )
This is the easiest way to get the RDF-formated response from the OpenCalais service.
If you want to do something more fun like getting all sorts of fun information about a document, you can try this:
    Calais.process_document(
        :content =&gt; "The government of the United Kingdom has given corporations like fast food chain McDonald's the right to award high school qualifications to employees who complete a company training program.",
        :content_type =&gt; :raw,
        :license_id =&gt; 'your license id'
    )
This will return an object containing information extracted from the RDF response.
</t>
  </si>
  <si>
    <t>## Requirements ##</t>
  </si>
  <si>
    <t xml:space="preserve">* [Ruby 1.8.5 or better](http://ruby-lang.org)
* [nokogiri](http://nokogiri.rubyforge.org/nokogiri/), [libxml2](http://xmlsoft.org/), [libxslt](http://xmlsoft.org/xslt/)
* [curb](http://curb.rubyforge.org/), [libcurl](http://curl.haxx.se/)
* [json](http://json.rubyforge.org/)
</t>
  </si>
  <si>
    <t>## Install ##</t>
  </si>
  <si>
    <t xml:space="preserve">You can install the Calais gem via Rubygems (`gem install calais`) or by building from source.
</t>
  </si>
  <si>
    <t>## Authors ##</t>
  </si>
  <si>
    <t xml:space="preserve">* [Abhay Kumar](http://opensynapse.net) 
</t>
  </si>
  <si>
    <t xml:space="preserve">## Acknowledgements ##
</t>
  </si>
  <si>
    <t>* [Paul Legato](http://www.economaton.com/): Help all around with the new response processor and implementation of the 3.1 API.
* [Ryan Ong](http://www.ryanong.net/)
* [Juan Antonio Chavez](https://github.com/TheNaoX): Geographies relevance</t>
  </si>
  <si>
    <t>https://github.com/mojombo/chronic</t>
  </si>
  <si>
    <t>Chronic</t>
  </si>
  <si>
    <t>Chronic is a natural language date/time parser written in pure Ruby. See below
for the wide variety of formats Chronic will parse.</t>
  </si>
  <si>
    <t>```
$ gem install chronic
```</t>
  </si>
  <si>
    <t>```ruby
require 'chronic'
Time.now   #=&gt; Sun Aug 27 23:18:25 PDT 2006
Chronic.parse('tomorrow')
  #=&gt; Mon Aug 28 12:00:00 PDT 2006
Chronic.parse('monday', :context =&gt; :past)
  #=&gt; Mon Aug 21 12:00:00 PDT 2006
Chronic.parse('this tuesday 5:00')
  #=&gt; Tue Aug 29 17:00:00 PDT 2006
Chronic.parse('this tuesday 5:00', :ambiguous_time_range =&gt; :none)
  #=&gt; Tue Aug 29 05:00:00 PDT 2006
Chronic.parse('may 27th', :now =&gt; Time.local(2000, 1, 1))
  #=&gt; Sat May 27 12:00:00 PDT 2000
Chronic.parse('may 27th', :guess =&gt; false)
  #=&gt; Sun May 27 00:00:00 PDT 2007..Mon May 28 00:00:00 PDT 2007
Chronic.parse('6/4/2012', :endian_precedence =&gt; :little)
  #=&gt; Fri Apr 06 00:00:00 PDT 2012
Chronic.parse('INVALID DATE')
  #=&gt; nil
```
If the parser can find a date or time, either a Time or Chronic::Span
will be returned (depending on the value of `:guess`). If no
date or time can be found, `nil` will be returned.
See `Chronic.parse` for detailed usage instructions.</t>
  </si>
  <si>
    <t>Chronic can parse a huge variety of date and time formats. Following is a
small sample of strings that will be properly parsed. Parsing is case
insensitive and will handle common abbreviations and misspellings.</t>
  </si>
  <si>
    <t>#### Simple</t>
  </si>
  <si>
    <t>* thursday
* november
* summer
* friday 13:00
* mon 2:35
* 4pm
* 10 to 8
* 10 past 2
* half past 2
* 6 in the morning
* friday 1pm
* sat 7 in the evening
* yesterday
* today
* tomorrow
* last week
* next week
* this tuesday
* next month
* last winter
* this morning
* last night
* this second
* yesterday at 4:00
* last friday at 20:00
* last week tuesday
* tomorrow at 6:45pm
* afternoon yesterday
* thursday last week</t>
  </si>
  <si>
    <t>#### Complex</t>
  </si>
  <si>
    <t>* 3 years ago
* a year ago
* 5 months before now
* 7 hours ago
* 7 days from now
* 1 week hence
* in 3 hours
* 1 year ago tomorrow
* 3 months ago saturday at 5:00 pm
* 7 hours before tomorrow at noon
* 3rd wednesday in november
* 3rd month next year
* 3rd thursday this september
* 4th day last week
* fourteenth of june 2010 at eleven o'clock in the evening
* may seventh '97 at three in the morning</t>
  </si>
  <si>
    <t>#### Specific Dates</t>
  </si>
  <si>
    <t>* January 5
* 22nd of june
* 5th may 2017
* February twenty first
* dec 25
* may 27th
* October 2006
* oct 06
* jan 3 2010
* february 14, 2004
* february 14th, 2004
* 3 jan 2000
* 17 april 85
* 5/27/1979
* 27/5/1979
* 05/06
* 1979-05-27
* Friday
* 5
* 4:00
* 17:00
* 0800</t>
  </si>
  <si>
    <t>#### Specific Times (many of the above with an added time)</t>
  </si>
  <si>
    <t xml:space="preserve">* January 5 at 7pm
* 22nd of june at 8am
* 1979-05-27 05:00:00
* 03/01/2012 07:25:09.234567
* 2013-08-01T19:30:00.345-07:00
* 2013-08-01T19:30:00.34-07:00
* etc
</t>
  </si>
  <si>
    <t>## Time Zones</t>
  </si>
  <si>
    <t>Chronic allows you to set which Time class to use when constructing times. By
default, the built in Ruby time class creates times in your system's local
time zone. You can set this to something like ActiveSupport's
[TimeZone](http://api.rubyonrails.org/classes/ActiveSupport/TimeZone.html)
class to get full time zone support.
```
&gt;&gt; Time.zone = "UTC"
&gt;&gt; Chronic.time_class = Time.zone
&gt;&gt; Chronic.parse("June 15 2006 at 5:45 AM")
=&gt; Thu, 15 Jun 2006 05:45:00 UTC +00:00
```</t>
  </si>
  <si>
    <t>## Limitations</t>
  </si>
  <si>
    <t>Chronic uses Ruby's built in Time class for all time storage and computation.
Because of this, only times that the Time class can handle will be properly
parsed. Parsing for times outside of this range will simply return `nil`.
Support for a wider range of times is planned for a future release.</t>
  </si>
  <si>
    <t>## Contribute</t>
  </si>
  <si>
    <t>If you'd like to hack on Chronic, start by forking the repo on GitHub:
https://github.com/mojombo/chronic
The best way to get your changes merged back into core is as follows:
1. Clone down your fork
1. Create a thoughtfully named topic branch to contain your change
1. Install the development dependencies by running `bundle install`
1. Hack away
1. Add tests and make sure everything still passes by running `bundle exec rake`
1. Ensure your tests pass in multiple timezones. ie `TZ=utc bundle exec rake` `TZ=BST bundle exec rake`
1. If you are adding new functionality, document it in the README
1. Do not change the version number, we will do that on our end
1. If necessary, rebase your commits into logical chunks, without errors
1. Push the branch up to GitHub
1. Send a pull request for your branch</t>
  </si>
  <si>
    <t>https://github.com/sr/git-wiki</t>
  </si>
  <si>
    <t>Learn</t>
  </si>
  <si>
    <t>git-wiki: because who needs cool names when you use git?</t>
  </si>
  <si>
    <t>1, 2, 6</t>
  </si>
  <si>
    <t>git-wiki is a wiki that relies on git to keep pages' history
and [Sinatra][] to serve them.
I wrote git-wiki as a quick and dirty hack, mostly to play with Sinatra.
It turned out that Sinatra is an awesome little web framework and that this
hack isn't as useless as I first though since I now use it daily.
However, it is definitely not feature rich and will probably never be because
I mostly use it as a web frontend for `git`, `ls` and `vim`.
If you want history, search, etc. you should look at other people's [forks][],
especially [al3x][]'s one.</t>
  </si>
  <si>
    <t>Install</t>
  </si>
  <si>
    <t xml:space="preserve">The fellowing [gems][] are required to run git-wiki:
- [Sinatra][]
- [mojombo-grit][]
- [HAML][]
- [RDiscount][]
Run with `mkdir ~/wiki &amp;&amp; (cd ~/wiki &amp;&amp; git init) &amp;&amp; ./run.ru -sthin -p4567`
and point your browser at &lt;http://0.0.0.0:4567/&gt;. Enjoy!
</t>
  </si>
  <si>
    <t>See also</t>
  </si>
  <si>
    <t>Quotes</t>
  </si>
  <si>
    <t xml:space="preserve">Quotes
------
&lt;blockquote&gt;
&lt;p&gt;[...] the first wiki engine I'd consider worth using for my own projects.&lt;/p&gt;
&lt;p&gt;&lt;cite&gt;
&lt;a href="http://www.dekorte.com/blog/blog.cgi?do=item&amp;amp;id=3319"&gt;
Steve Dekorte&lt;/a&gt;
&lt;/cite&gt;&lt;/p&gt;
&lt;/blockquote&gt;
&lt;blockquote&gt;
&lt;p&gt;Oh, it looks like &lt;a href="http://atonie.org/2008/02/git-wiki"&gt;Git Wiki&lt;/a&gt;
may be the starting point for what I need...&lt;/p&gt;
&lt;p&gt;&lt;cite&gt;&lt;a href="http://tommorris.org/blog/2008/03/09#pid2761430"&gt;
Tom Morris on "How to build the perfect wiki"&lt;/a&gt;&lt;/cite&gt;&lt;/p&gt;
&lt;/blockquote&gt;
&lt;blockquote&gt;
&lt;p&gt;What makes git-wiki so cool is because it is backed by a git store,
you can clone your wiki just like you could any other git repository.
I’ve always wanted a wiki that I could a.) pull offline when I didn’t
have access to the Internets and b.) edit (perhaps in bulk)
in my favorite text editor. git-wiki allows both.&lt;/p&gt;
&lt;p&gt;&lt;cite&gt;&lt;a href="http://github.com/willcodeforfoo/git-wiki/wikis"&gt;
Cloning your wiki&lt;/a&gt;&lt;/cite&gt;&lt;/p&gt;
&lt;/blockquote&gt;
&lt;blockquote&gt;
&lt;p&gt;Numerous people have written diff and merge systems for wikis;
TWiki even uses RCS. If they used git instead, the repository would be tiny, and
you could make a personal copy of the entire wiki to take on the plane with you,
then sync your changes back when you're done.&lt;/p&gt;
&lt;p&gt;&lt;cite&gt;&lt;a href="http://www.advogato.org/person/apenwarr/diary/371.html"&gt;
Git is the next Unix&lt;/a&gt;&lt;/cite&gt;&lt;/p&gt;
&lt;/blockquote&gt;
</t>
  </si>
  <si>
    <t>Licence</t>
  </si>
  <si>
    <t xml:space="preserve">              DO WHAT THE FUCK YOU WANT TO PUBLIC LICENSE
                       Version 2, December 2004
    Copyright (C) 2008 Simon Rozet &lt;simon@rozet.name&gt;
    Everyone is permitted to copy and distribute verbatim or modified
    copies of this license document, and changing it is allowed as long
    as the name is changed.
               DO WHAT THE FUCK YOU WANT TO PUBLIC LICENSE
      TERMS AND CONDITIONS FOR COPYING, DISTRIBUTION AND MODIFICATION
     0. You just DO WHAT THE FUCK YOU WANT TO.</t>
  </si>
  <si>
    <t>https://github.com/danwrong/low-pro-for-jquery</t>
  </si>
  <si>
    <t>Low Pro JQ</t>
  </si>
  <si>
    <t>1, 5</t>
  </si>
  <si>
    <t xml:space="preserve">Author: Dan Webb (dan@danwebb.net)
GIT: github.com:danwrong/low-pro-for-jquery.git
Download: http://github.com/danwrong/low-pro-for-jquery/tree/master/src/lowpro.jquery.js?raw=true
A jQuery port of the Low Pro behavior framework that was originally written for Prototype.
</t>
  </si>
  <si>
    <t>1,5,6</t>
  </si>
  <si>
    <t>In brief</t>
  </si>
  <si>
    <t>Create a behavior as a class:
Testy = $.klass({
 initialize: function(arg) {
   alert('ive just been attached with the arg ' + arg);
 },
 onclick: function() {
   alert('ive been clicked');
 }
});
Btw, $.klass is a full port of Prototype's Class.create so youget that as a bonus and 
can use all the inheritance stuff in the same way.
Next, attach the behavior on DOM ready in the jQuery way:
jQuery(function($) {
 $('p').attach(Testy, 'My arg');
});
Alternatively, if you just need to attach behaviors and get references to the behavior instances
created then you can use:
$('a').attachAndReturn(Clicky, 45) //=&gt; Array of behavior instances
Aside from this everything works the same as Low Pro for Prototype.
See http://www.danwebb.net/lowpro for details.</t>
  </si>
  <si>
    <t>Livequery support</t>
  </si>
  <si>
    <t>If the livequery plugin is found then Low Pro will use it to automatically bind behaviors to
newly created content so if, taking the above example, you did something like:
$(document.body).append('&lt;p&gt;A new para&lt;/p&gt;')
Then it too would get a behavior binded to it.</t>
  </si>
  <si>
    <t>Acknowledgements</t>
  </si>
  <si>
    <t>The $.klass code is a direct port of the Class.create code from Prototype (http://prototypejs.org).</t>
  </si>
  <si>
    <t>1,6</t>
  </si>
  <si>
    <t>5,6</t>
  </si>
  <si>
    <t>https://github.com/wayneeseguin/merb-core</t>
  </si>
  <si>
    <t>1, 2, 4</t>
  </si>
  <si>
    <t>merb-core is a new branch of Merb (also referred to as merb-next or the 0.9 series) which aims to provide a stable, stripped down API for a future Merb 1.0 release.
This branch is based off the 0.5 release series but with significant rewrites.
Goals of this release:
  * Stabilize the @public interface methods to provide for a more consistent application development experience.
  * Remove features until nothing except a central application API is left
  * Improve comments on methods using a standard documentation methodology as described in DOCUMENTATION_STANDARDS
  * Separate the tests into two sections... "private" and "public"
    * Public methods are methods tagged with @public that will be part of the standard, stable Merb API
    * Private methods are implementation methods that might 
  * Implement a new render API
  * Build more extensions to regain selected features when needed
To familiarize yourself with how a merb-core application might look, reference the /sample directory</t>
  </si>
  <si>
    <t>https://github.com/mojombo/yaws</t>
  </si>
  <si>
    <t>This is yaws, a webserver for dynamic content written in Erlang.</t>
  </si>
  <si>
    <t>To build and install</t>
  </si>
  <si>
    <t>1. Get and install an erlang system (http://www.erlang.org)
2. ./configure --prefix=/usr/local
   This will install everything under /usr/local including var files
   in /usr/local/var/run/yaws and etc files in
   /usr/local/etc/yaws.*
  A plain ./configure will install executables under 
  /usr/local/bin and libs in /usr/local/lib/yaws etc and
  var files will end up under /usr/local/etc and /usr/local/var
Note: We can also change the target directory for etc and var 
      directories by using:
  --localstatedir=DIR for files that should go in /var
  --sysconfdir=DIR for files that should go in /etc
  --disable-pam  If we for some reason do not want pam support
  --with-extrainclude=DIR Will add DIR to the include path
                      May be useful if e.g. pam is installed
                      somewhere where its usually not found
  --with-defaultcharset=String  Will set the default charset used
                        in generated page headers. Usually never needed.
This way you can precisely control where you install Yaws (This is
usefull for computers where you do not have right access to the 
standard systemdirs). 
For example:
./configure --prefix=/home/install/yaws --localstatedir=/home/install/yaws/var --sysconfdir=/home/install/etc
2b. Note to packagers (rpm, deb ...) All install targets support the 
    DESTDIR variable.
    Thus, if we do ./configure --prefix=/usr; make
    we can subsequently do:
    DESTDIR=/foo/bar make install
    All yaws files will be installed under DESTDIR, but all 
    code will assume yaws should be installed under /usr
3. make
     This will build the system
  make docs 
     (Optionnal) You can issue this command if you want to build Yaws
     documentation.
  make local_install
     and perform something we call a
     local install. It will create an executable script in the $HOMe/bin 
     directory and a config file in $HOME/yaws.conf. This is for developers
     only
4.   To test the build, Start as bin/yaws -i 
     This will start a webserver at http://0.0.0.0:8000
     Terminate through ^C or &gt; init:stop()
5. as root make install
6. as root Start as /usr/local/bin/yaws -i 
   (this starts an interactive system)
7. This will create a webserver at http://${host} and one at https://${host}
8. as root Edit /etc/yaws.conf 
9. Create content in /var/yaws
10a. Start as /usr/local/bin/yaws --daemon --heart
     This will start a daemon (--daemon) which will be autorestarted when/if
     it crashes or hangs (--heart)
10b. Or start interactive system as /usr/local/bin/yaws -i</t>
  </si>
  <si>
    <t>https://github.com/grempe/amazon-ec2</t>
  </si>
  <si>
    <t>= IMPORTANT!</t>
  </si>
  <si>
    <t>This Ruby gem is no longer supported and has not been for several years.  It is no longer recommended for public use.  Instead I would recommend looking at the officially supported Amazon Ruby SDK provided by Amazon.com.  See https://aws.amazon.com/sdkforruby/
Thanks for your support!</t>
  </si>
  <si>
    <t>= Amazon Web Services Elastic Compute Cloud (EC2) Ruby Gem</t>
  </si>
  <si>
    <t>== About amazon-ec2</t>
  </si>
  <si>
    <t xml:space="preserve">Amazon Web Services offers a compute power on demand capability known as the Elastic Compute Cloud (EC2). The server resources in the cloud can be provisioned on demand by making HTTP Query API calls to EC2.
This 'amazon-ec2' Ruby Gem is an interface library that can be used to interact with the Amazon EC2 system and control server resources on demand from your Ruby scripts, or from applications written in your Ruby framework of choice (Ruby on Rails, Merb, etc.).
More recently, support has been added for the following EC2 related AWS API's as well:
* Autoscaling
* Cloudwatch
* Elastic Load Balancing (ELB)
* Relational Database Service (RDS)
For the most complete and up-to date README information please visit the project homepage at:
http://github.com/grempe/amazon-ec2/tree/master
or the official EC2 website at http://aws.amazon.com/ec2
</t>
  </si>
  <si>
    <t>== Installation</t>
  </si>
  <si>
    <t>This gem follows the standard conventions for installation on any system with Ruby and RubyGems installed and uses Bundler for gem installation and build management.  If you have worked with gems before this will look very familiar.</t>
  </si>
  <si>
    <t>=== Get an AWS account</t>
  </si>
  <si>
    <t xml:space="preserve">Before you can make use of this gem you will need an Amazon Web Services developer account which you can sign up for at https://aws-portal.amazon.com/gp/aws/developer/registration/index.html.  This account must also be specifically enabled for Amazon EC2 usage.  AWS will provide you with an 'AWS Access Key ID' and a 'Secret Access Key' which will allow you to authenticate any API calls you make and ensure correct billing to you for usage of the service.  Take note of these (and keep them secret!).
</t>
  </si>
  <si>
    <t>=== Install the amazon-ec2 gem (Canonical Release)</t>
  </si>
  <si>
    <t xml:space="preserve">This is the standard install for stable releases from RubyGems.
  # Install the gem
  [sudo] gem install amazon-ec2
</t>
  </si>
  <si>
    <t>=== Install from local Git clone (for amazon-ec2 developers)</t>
  </si>
  <si>
    <t>To install from git for adding features or fixing bugs, you'll need to clone and build.
  git clone git://github.com/grempe/amazon-ec2.git
  cd amazon-ec2
  bundle install
  rake test
  rake build
  rake install</t>
  </si>
  <si>
    <t>== Using amazon-ec2</t>
  </si>
  <si>
    <t>The library exposes one main interface class AWS::EC2::Base.  It is through an instance of this class that you will perform all the operations for using the EC2 service including query string header signing.
The public methods on AWS::EC2::Base closely mirror the EC2 Query API, and as such the Query API Reference in the EC2 Developer Guide ( http://developer.amazonwebservices.com/connect/kbcategory.jspa?categoryID=84 ) will prove helpful.</t>
  </si>
  <si>
    <t>=== Setting up</t>
  </si>
  <si>
    <t xml:space="preserve">The 'awshell' and 'ec2-gem-example.rb' scripts which will be introduced to you shortly expect your AWS EC2 credentials to be stored as shell environment variables which are accessible to those scripts. This makes them convenient to use whenever you need to do a quick query to see what images you have available to you, what's running now, or to start or stop an instance on EC2. You'll find 'awshell' to be a very handy tool. I'll describe only the OS X route for setting up (of course the setup steps will vary depending on your particular system and preferred shell). If you don't want to do it this way, feel free to copy these scripts from the gem dir to any location where you can run them from and modify them directly to include your credentials.
Edit the file ~/.bash_login and add the following to the existing contents:
  # OPTIONAL : Why 'export RUBYOPT'? Because we leave loading libs up to you... See : http://gist.github.com/54177
  export RUBYOPT="rubygems"
  # For amazon-ec2 and amazon s3 ruby gems
  export AWS_ACCESS_KEY_ID="YOUR_ACCESS_KEY_ID"
  export AWS_SECRET_ACCESS_KEY="YOUR_SECRET_ACCESS_KEY_ID"
If you are using EC2 in the EU region, make sure you also set:
  export EC2_URL="https://eu-west-1.ec2.amazonaws.com"
(which you have already if you configured standard EC2 command line tools to work with this region).
Once you save the file you should close and re-open your terminal so the new variables are made available. You'll need to do this close/re-open step for each terminal window you have open (or issue the 'source ~/.bash_login' command in each). Make sure that this file is only readable by your user so you don't inadvertently expose your credentials to other users on your system.
You can verify that this setup is complete by running the 'set' in a command window and seeing that your credentials are in the list of shell variables.
</t>
  </si>
  <si>
    <t>=== The basics</t>
  </si>
  <si>
    <t xml:space="preserve">The library exposes one main interface module
  AWS::EC2::Base
This method requires arguments which include your AWS credentials and it will return an object that you can use to make method calls directly against EC2. All the operations for using the EC2 service, including query string header signing, are handled automatically for you. The connection string will look something like this:
  @ec2 = AWS::EC2::Base.new(:access_key_id =&gt; ACCESS_KEY_ID, :secret_access_key =&gt; SECRET_ACCESS_KEY)
I've tried to keep the public methods on 'amazon-ec2' as close as possible to the AWS EC2 Query API. This similarity allows you to reference the Query API Reference in the EC2 Developer Guide and be able to get started right away. In most cases the methods names only differ in how they are presented. e.g. 'DescribeImages' becomes '#describe_images()' in Ruby. Feel free to browse the full RDoc documentation for all classes and methods of 'amazon-ec2' if you want more details.
</t>
  </si>
  <si>
    <t>=== Examples</t>
  </si>
  <si>
    <t>The best way to become familiar with 'amazon-ec2' is to take it for a test drive. We have provided a few simple ways to get you started. There is also some sample code below that should help out in using 'amazon-ec2' with a plain Ruby script, or as part of a Ruby on Rails application.</t>
  </si>
  <si>
    <t xml:space="preserve">==== Using the 'ec2-gem-example.rb' sample test script
</t>
  </si>
  <si>
    <t>An example Ruby script which exercises the library a bit more is installed for you to check out when you install this gem. You can run this script to verify that everything is setup and working correctly in your environment. Consult the file which is installed at :
  [your amazon-ec2 gem dir]/examples/ec2-example.rb
Since we also package this sample file in the gem's bin/ dir you should also be able to run it from anywhere on your shell path (once you have set your environment variables as described above).</t>
  </si>
  <si>
    <t>==== Using the 'awshell' command shell</t>
  </si>
  <si>
    <t>The 'awshell' command shell is actually a standard 'irb' Ruby shell, with the main difference being we read your AWS credentials from your environment and pre-configure a connection string for you. This lets you run any EC2 command very simply. This has proven to be a valuable tool during the development of this gem and you should try it out. Since we install this tool in your system path as part of the installation of this gem, you should be able to simply run 'awshell' from any terminal command prompt on your local system. You'll see some basic instructions for use, and a few examples when you start 'awshell'. Go ahead and try it out now. We'll wait...
If you're not in front of a terminal shell now (perhaps you're browsing this site on your iPhone) this is what you would see:
  hostname:/tmp/rails/amazon_test glenn$ awshell
    'awshell' usage :
    This is an interactive 'irb' command shell that allows you to use all
    commands available to the amazon-ec2 gem.  You'll find this to be a
    great tool to help you debug issues and practice running commands
    against the live EC2 servers prior to putting them in your code.
    The EC2 connection is wired to the class instance '@ec2'.  Make method calls
    on this to execute commands on EC2.  Adding a #to_s
    at the end of any command should give you a full String representation of the
    response.
      Examples to try:
        returns : all ec2 public methods
        &gt;&gt; @ec2.methods.sort
        returns : a string representation of ALL images
        &gt;&gt; @ec2.describe_images.to_s
        returns : an Array of AWS::Response objects, each an EC2 image and its data
        &gt;&gt; @ec2.describe_images.imagesSet.item
        &gt;&gt; @ec2.describe_images.imagesSet.item[0] (a hash representing a single item in that array)
        &gt;&gt; @ec2.describe_images.imagesSet.item[0].to_s (a String representation of that item)
  &gt;&gt; @ec2.describe_images.imagesSet.item[0].to_s
  =&gt; "#&lt;AWS::Response:0x100A465B4 imageId=\"ami-018e6b68\" imageLocation=\"rbuilder-online/phonehome-1.5.6-x86_10132.img.manifest.xml\" imageOwnerId=\"099034111737\" imageState=\"available\" isPublic=\"true\" parent=#&lt;AWS::Response:0x100A469A6 ...&gt;&gt;"</t>
  </si>
  <si>
    <t>=== Ruby script usage example:</t>
  </si>
  <si>
    <t>Try out the following bit of code. This should walk through each image returned by a call to #describe_images and print out its key data. Note in the example below that you cannot walk through the results of the #describe_images call with the '.each' iterator (You'll get errors if you try). You need to instead walk through the Array of items which are in the 'imagesSet' embedded in the response. This reflects exactly the XML hierarchy of data returned from EC2 which we parse to Ruby OpenStruct objects (AWS::Response).
  #!/usr/bin/env ruby
  require 'rubygems'
  require 'AWS'
  ACCESS_KEY_ID = '--YOUR AWS ACCESS KEY ID--'
  SECRET_ACCESS_KEY = '--YOUR AWS SECRET ACCESS KEY--'
  ec2 = AWS::EC2::Base.new(:access_key_id =&gt; ACCESS_KEY_ID, :secret_access_key =&gt; SECRET_ACCESS_KEY)
  puts "----- listing images owned by 'amazon' -----"
  ec2.describe_images(:owner_id =&gt; "amazon").imagesSet.item.each do |image|
    # OpenStruct objects have members!
    image.members.each do |member|
      puts "#{member} =&gt; #{image[member]}"
    end
  end</t>
  </si>
  <si>
    <t>=== Ruby on Rails usage example:</t>
  </si>
  <si>
    <t xml:space="preserve">&lt;b&gt;Rails 2.3.x - config/environment.rb&lt;/b&gt;
  Rails::Initializer.run do |config|
   ...
   config.gem "amazon-ec2", :lib =&gt; "AWS", :source =&gt; "http://gemcutter.org/"
   ...
  end
&lt;b&gt;Rails 3.x.x - Gemfile&lt;/b&gt;
  ...
  gem "amazon-ec2", :require =&gt; "AWS"
&lt;b&gt;app/controllers/my_controller.rb&lt;/b&gt;
  [some controller code ...]
  ec2 = AWS::EC2::Base.new(:access_key_id =&gt; "YOUR_AWS_ACCESS_KEY_ID", :secret_access_key =&gt; "YOUR_AWS_SECRET_ACCESS_KEY")
  # get ALL public images
  @ec2_images = ec2.describe_images().imagesSet.item
  # Get info on all public EC2 images created by the Amazon EC2 team.
  @ec2_images_amazon = ec2.describe_images(:owner_id =&gt; "amazon").imagesSet.item
  [some more controller code ...]
&lt;b&gt;app/views/my/index.rhtml&lt;/b&gt;
  &lt;h1&gt;EC2 Test#index&lt;/h1&gt;
  &lt;h1&gt;Sample 1 - debug() view&lt;/h1&gt;
  &lt;%= debug(@ec2_images_amazon) %&gt;
  &lt;h1&gt;Sample 2 - Build a table&lt;/h1&gt;
  &lt;table border='1'&gt;
    &lt;tr&gt;
      &lt;th&gt;image.imageId&lt;/th&gt;
      &lt;th&gt;image.imageLocation&lt;/th&gt;
      &lt;th&gt;image.imageOwnerId&lt;/th&gt;
      &lt;th&gt;image.imageState&lt;/th&gt;
      &lt;th&gt;image.isPublic&lt;/th&gt;
    &lt;/tr&gt;
    &lt;% for image in @ec2_images_amazon %&gt;
      &lt;tr&gt;
        &lt;td&gt;&lt;%=h image.imageId %&gt;&lt;/td&gt;
        &lt;td&gt;&lt;%=h image.imageLocation %&gt;&lt;/td&gt;
        &lt;td&gt;&lt;%=h image.imageOwnerId %&gt;&lt;/td&gt;
        &lt;td&gt;&lt;%=h image.imageState %&gt;&lt;/td&gt;
        &lt;td&gt;&lt;%=h image.isPublic %&gt;&lt;/td&gt;
      &lt;/tr&gt;
    &lt;% end %&gt;
  &lt;/table&gt;
  &lt;h1&gt;Sample 3 - Iterate&lt;/h1&gt;
  &lt;% @ec2_images_amazon.each do |image| %&gt;
    &lt;% image.each_pair do |key, value| %&gt;
      &lt;% unless key == 'parent' %&gt;
        &lt;%= "#{key} =&gt; #{value}" %&gt;&lt;br /&gt;
      &lt;% end %&gt;
    &lt;% end %&gt;
    &lt;br /&gt;
  &lt;% end %&gt;
</t>
  </si>
  <si>
    <t>=== Important notes regarding the structure of AWS::Response Objects</t>
  </si>
  <si>
    <t xml:space="preserve">One of the key benefits of this new version of the library is that all responses from EC2 are bundled up in a real data structure and no longer require parsing of text. The hash returned is populated directly from the XML given to us by EC2 in response to any command we issue. This means that future changes to the API and what is returned by EC2 will be handled transparently by the gem. This is a huge benefit. What this means though, is that you may have to do a little homework on what actually gets returned by EC2 as XML. For example, when you make a #describe_images call in 'awshell' what AWS returns behind the scenes looks like:
  &lt;?xml version="1.0"?&gt;
  &lt;DescribeImagesResponse xmlns="http://ec2.amazonaws.com/doc/2007-01-19/"&gt;
      &lt;imagesSet&gt;
          &lt;item&gt;
              &lt;imageId&gt;ami-20b65349&lt;/imageId&gt;
              &lt;imageLocation&gt;ec2-public-images/fedora-core4-base.manifest.xml&lt;/imageLocation&gt;
              &lt;imageState&gt;available&lt;/imageState&gt;
              &lt;imageOwnerId&gt;amazon&lt;/imageOwnerId&gt;
              &lt;isPublic&gt;true&lt;/isPublic&gt;
          &lt;/item&gt;
          &lt;item&gt;
              &lt;imageId&gt;ami-22b6534b&lt;/imageId&gt;
              &lt;imageLocation&gt;ec2-public-images/fedora-core4-mysql.manifest.xml&lt;/imageLocation&gt;
              &lt;imageState&gt;available&lt;/imageState&gt;
              &lt;imageOwnerId&gt;amazon&lt;/imageOwnerId&gt;
              &lt;isPublic&gt;true&lt;/isPublic&gt;
          &lt;/item&gt;
          &lt;item&gt;
              &lt;imageId&gt;ami-23b6534a&lt;/imageId&gt;
              &lt;imageLocation&gt;ec2-public-images/fedora-core4-apache.manifest.xml&lt;/imageLocation&gt;
              &lt;imageState&gt;available&lt;/imageState&gt;
              &lt;imageOwnerId&gt;amazon&lt;/imageOwnerId&gt;
              &lt;isPublic&gt;true&lt;/isPublic&gt;
          &lt;/item&gt;
          &lt;item&gt;
              &lt;imageId&gt;ami-25b6534c&lt;/imageId&gt;
              &lt;imageLocation&gt;ec2-public-images/fedora-core4-apache-mysql.manifest.xml&lt;/imageLocation&gt;
              &lt;imageState&gt;available&lt;/imageState&gt;
              &lt;imageOwnerId&gt;amazon&lt;/imageOwnerId&gt;
              &lt;isPublic&gt;true&lt;/isPublic&gt;
          &lt;/item&gt;
          &lt;item&gt;
              &lt;imageId&gt;ami-26b6534f&lt;/imageId&gt;
              &lt;imageLocation&gt;ec2-public-images/developer-image.manifest.xml&lt;/imageLocation&gt;
              &lt;imageState&gt;available&lt;/imageState&gt;
              &lt;imageOwnerId&gt;amazon&lt;/imageOwnerId&gt;
              &lt;isPublic&gt;true&lt;/isPublic&gt;
          &lt;/item&gt;
          &lt;item&gt;
              &lt;imageId&gt;ami-2bb65342&lt;/imageId&gt;
              &lt;imageLocation&gt;ec2-public-images/getting-started.manifest.xml&lt;/imageLocation&gt;
              &lt;imageState&gt;available&lt;/imageState&gt;
              &lt;imageOwnerId&gt;amazon&lt;/imageOwnerId&gt;
              &lt;isPublic&gt;true&lt;/isPublic&gt;
          &lt;/item&gt;
      &lt;/imagesSet&gt;
  &lt;/DescribeImagesResponse&gt;
You can see here the XML the structure that you will need to follow when constructing queries for information and parsing responses from EC2.
So, for example, if you wanted to get the image ID of the third image listed in the response above you would need to do:
  &gt;&gt; puts @ec2.describe_images(:owner_id =&gt; 'amazon').imagesSet.item[2].imageId
  ami-23b6534a
EC2 will typically return sets of things (imagesSet, reservationSet, etc.) which we map to ruby Arrays (.imagesSet.item in the example above). If you want to iterate over a response set you will need to iterate over this array. The Arrays will typically contain additional AWS::Response objects that represent each individual item. You'll find that you can use the 'awshell' to help you understand the structure more completely if you try issuing commands there as a way to practice seeing what will be returned and making sure you get exactly what you want.
</t>
  </si>
  <si>
    <t>=== Handling Exceptions</t>
  </si>
  <si>
    <t xml:space="preserve">If for some reason an error occurs when executing a method (e.g. its arguments were
incorrect, or it simply failed) then an exception will be thrown.  The exceptions are
defined in exceptions.rb as individual classes and should match the exceptions that
AWS has defined in the API.  If the exception raised cannot be identified then a
more generic exception class will be thrown.
The implication of this is that you need to be prepared to handle any exceptions that
may be raised by this library in YOUR code with a 'rescue' clause.  It is up to you
to determine how you want to handle these exceptions in your code.
</t>
  </si>
  <si>
    <t>== Additional Resources</t>
  </si>
  <si>
    <t>=== Project Websites</t>
  </si>
  <si>
    <t xml:space="preserve">The original code for this library was provided by Amazon Web Services, LLC as sample code.  Thanks to them for providing all of us with something to get us started.
</t>
  </si>
  <si>
    <t>== Contact</t>
  </si>
  <si>
    <t>6, 7</t>
  </si>
  <si>
    <t>Comments, patches, Git pull requests and bug reports are welcome. Send an email to mailto:glenn@rempe.us or join the Google Groups forum.</t>
  </si>
  <si>
    <t>== Patches &amp; Pull Requests</t>
  </si>
  <si>
    <t>5, 7</t>
  </si>
  <si>
    <t>Please follow these steps if you want to send a patch or a GitHub pull request:
* Fork grempe/amazon-ec2
* Create a topic branch: `git checkout -b my_fix`
* Make sure you add tests for your changes and that they all pass with 'rake test'
* Don't change files that you don't own like the gemspec or version.rb
* Commit your changes, one change/fix per commit
* Push your fixes branch: `git push origin my_fix`
* Open an Issue on GitHub referencing your branch and send a pull request.
* Please do not push to `master` on your fork. Using a feature/bugfix branch will make everyone’s life easier.
Enjoy!
Glenn Rempe</t>
  </si>
  <si>
    <t>https://github.com/wayneeseguin/alogr</t>
  </si>
  <si>
    <t>= About</t>
  </si>
  <si>
    <t xml:space="preserve">  AlogR enables a Ruby project to log to the filesystem using non-blocking asynchronous IO with no external dependencies.</t>
  </si>
  <si>
    <t>Wayne E. Seguin (wayneeseguin at gmail dot com)</t>
  </si>
  <si>
    <t>= How it works</t>
  </si>
  <si>
    <t xml:space="preserve">A global logging buffer gets added to the running application.
  There is a global buffer which is an array of fifo queues.
  Worker threads are to pop the first element (which is a string) off of a fifo queue and "process" it. 
  Processing involves writing the string to disk using non-blocking asynchronous IO
  Threads will be event based where the event is something being placed in the queue, or the queue non-empty.
  </t>
  </si>
  <si>
    <t>= Config</t>
  </si>
  <si>
    <t xml:space="preserve">You can choose the log that the application uses:
  AlogR.new( "log/app_log.log" )
  :log specifies the default log
  AlogR.new( :log =&gt; "log/app_log.log" )
  You may also specify any combination of logs corresponding to the log levels in addition to the default log:
  AlogR.new( :log =&gt; "log/app_log.log", :error =&gt; "log/error.log", :debug =&gt; "log/debug.log")
  where log levels are one of: [ emergency, alert, critical, error, warning, notice, info, debug ] 
</t>
  </si>
  <si>
    <t>= Application Usage</t>
  </si>
  <si>
    <t>First be sure to setup the logger:
  $alogger = AlogR.new(:log)
  To log a string to either the error log or the default log (depending on your configuration):
  "Jonnie! You borked it!".log(:error)</t>
  </si>
  <si>
    <t>Feature Requests:</t>
  </si>
  <si>
    <t># Be able to specify conditional filters</t>
  </si>
  <si>
    <t>= Examples</t>
  </si>
  <si>
    <t xml:space="preserve">* Example 1
require "alogr"
$logger = AlogR::Logger.new(:log =&gt; "/Users/wayne/projects/ruby/alogr/trunk/log/default.log")
"a test, should go to the logs 10 times\n".log.log.log.log.log.log.log.log.log.log
* Example 2
require "alogr"
$logger = AlogR.new(
:log =&gt; "/Users/wayne/projects/ruby/alogr/trunk/log/production.log", 
:error =&gt; "/Users/wayne/projects/ruby/alogr/trunk/log/error.log"
)
"(1)this should go to the production log\n".log
"(2)this should go to error log\n".log(:error)
"(3)error\n".log :error
"(4)production\n".log :info
"(5)error".log :error
* Example 3
require "lib/alogr"
$logger = AlogR.new(
:log =&gt; "/Users/wayne/projects/ruby/alogr/trunk/log/production.log", 
:error =&gt; "/Users/wayne/projects/ruby/alogr/trunk/log/error.log",
:info =&gt; "/Users/wayne/projects/ruby/alogr/trunk/log/info.log",
:warning =&gt; "/Users/wayne/projects/ruby/alogr/trunk/log/warning.log"
)
"this should go to info log".log
"this should go to error log".log(:error)
"this should go to production log".log(:warning)
"error".log :error
"warning".log :warning
"info".log :info
"yetanother error".log :error
* Example 4
require "lib/alogr"
$logger = AlogR.new(
:log =&gt; "/Users/wayne/projects/ruby/alogr/trunk/log/production.log", 
:error =&gt; "/Users/wayne/projects/ruby/alogr/trunk/log/error.log",
:info =&gt; "/Users/wayne/projects/ruby/alogr/trunk/log/info.log",
/paypal =&gt; "/Users/wayne/projects/ruby/alogr/trunk/log/paypal.log"
)
"this should go to info log".log
"this should go to error log".log(:error)
"this should go to production log".log(:warning)
* Example 4:
If line matches a regexp then sent log/paypal.log as well as production.log
AlogR.new(:log =&gt; "log/production.log", /paypal/ =&gt; "log/paypal.log")
Gets logged to both
{ :something =&gt; "value", :something_else =&gt; "value" }.log
</t>
  </si>
  <si>
    <t>https://github.com/peterc/switchpipe</t>
  </si>
  <si>
    <t>4, 5, 6</t>
  </si>
  <si>
    <t>SwitchPipe 1.05
By Peter Cooper
~~~~ February 10, 2008 (development began January 11, 2008)
switchpipe@peterc.org
--------------------------------------------------------------------------------
--------------------------------------------------------------------------------
THE LATEST, CANONICAL DOCUMENTATION FOR SWITCHPIPE IS LOCATED AT:
http://groups.google.com/group/switchpipe/web
THE DOCUMENTATION BELOW IS INCLUDED MERELY TO HELP IF YOU'RE IN A RUSH OR UNABLE 
TO VISIT THE ONLINE VERSION. IT IS INCOMPLETE, SECTIONS MAY BE INACCURATE, AND 
THE ONLINE DOCUMENTATION EXPLAINS A LOT MORE AND IS MORE UP TO DATE.
--------------------------------------------------------------------------------
--------------------------------------------------------------------------------</t>
  </si>
  <si>
    <t>WHAT IS SWITCHPIPE?</t>
  </si>
  <si>
    <t xml:space="preserve">Online @ http://groups.google.com/group/switchpipe/web/introduction-overview
SwitchPipe is a proof of concept "Web application server." More accurately,
it's a Web application process manager and request dispatcher / proxy. Backend 
HTTP-speaking applications (Web applications) do not run directly within
SwitchPipe, but are loaded into their own processes making SwitchPipe language
and framework agnostic.
SwitchPipe takes control of, and manages, the backend application processes, 
including loading and proxying to multiple instances of each application in a
round-robin style configuration. As an administrator, you can define the maximum
number of backend processes to run for each app, along with other settings so 
that you do not exceeded preferred resource limits. SwitchPipe quickly removes
processes that "break" or otherwise outlive their welcome. For example, you can
let SwitchPipe kill any backend processes that have not been accessed for, say,
20 seconds. This makes hosting many multiple Rails applications, for example, a
quick and non-memory demanding process, ideal for shared hosting environments.
SwitchPipe proxies incoming HTTP requests at the TCP level, using information 
extracted from the HTTP request and headers to work out which backend application
is required to handle the request.
SwitchPipe's goal is to be:
  * super easy to configure
  * the easiest way to deploy multiple HTTP-talking backend applications
  * painless in terms of management; no hand-holding of different applications is needed
  * a permanent daemon that can handle configuration changes in backend apps "on the fly"
  * a reliable solution on Linux and OS/X (and anything POSIX compatible, ideally)
</t>
  </si>
  <si>
    <t>QUICK INSTALL / STEPS TO SEEING A QUICK DEMO OF SWITCHPIPE</t>
  </si>
  <si>
    <t xml:space="preserve">Online @ http://groups.google.com/group/switchpipe/web/installation-instructions
Run the "demo" script from SwitchPipe's base directory:
  # ./script/demo
The "demo" script does everything that the manual process below does, except it runs
SwitchPipe as a daemon temporarily, does one test request, then closes down and
cleans up.
OR DO IT "THE MANUAL WAY" (preferred by all true hackers)...
Install dependencies:
  # sudo gem install daemons eventmachine open4
Instate configuration file:
  # cp config.yml.example config.yml
Move application configurations for the demo apps into the "apps" directory:
  # mv demo_apps/*.yml apps/
Run SwitchPipe as an interactive process:
  # ./script/switchpipe run
Visit these URLs in a browser:
  http://127.0.0.1:10000/webrick_thing/
  http://127.0.0.1:10000/python_http_server/ (won't run unless Python is installed)
  http://127.0.0.1:10000/camping_demo_app/ (won't run unless Camping is installed)
You should notice SwitchPipe start and manage the relevant processes, killing them
whenever the timeouts kick in. Use CTRL+C to break out of SwitchPipe's non-daemonized
mode. In future use ./script/switchpipe start and ./script/switchpipe stop to start
and stop SwitchPipe as a daemonized process.
Information about setting up SwitchPipe as a system service in /etc/init.d, etc, is
available within SwitchPipe's online documentation.
</t>
  </si>
  <si>
    <t>THE KEY STEPS TO GETTING STARTED FOR YOUR OWN APPS</t>
  </si>
  <si>
    <t xml:space="preserve">Online @ http://groups.google.com/group/switchpipe/web/setting-up-your-own-webapps-with-switchpipe
(significantly more up to date than this)
1) Put YAML files into /apps
	Example for Rails:
		path: /Users/peter/dev/rails/app1
		type: mongrel_rails
		max_instances: 6
		timeout: 60
	Example for WEBrick / regular app:
		path: demo_apps
		cmd: ruby webrick_thing [[PORT]]
		single_threaded: false
	Example for Camping:
		path: demo_apps
		cmd: camping -p [[PORT]] camping_demo.rb
		max_instances: 1
		timeout: 15
2) Make sure config.yml exists, by copying config.yml.example to config.yml and tweaking.
3) Run ./script/switchpipe run  
   Note: This runs it as a regular process, not daemonized.
         To daemonize use ./script/switchpipe start and ./script/switchpipe stop
4) Make your main HTTP server (Apache / Nginx / whatever) proxy requests to SwitchPipe at directories with the same name as the YAML files you made.
	Example: If your YAML file is some_rails_app.yml, then proxy to http://switchpipe-host.example.com/some_rails_app/
			 If your YAML file is acampingapp.yml, then proxy to http://switchpipe-host.example.com/acampingapp/
	mod_proxy / &lt;VirtualHost&gt; example:
	         ProxyPass / http://127.0.0.1:10000/rails_app_name/
             ProxyPassReverse / http://127.0.0.1:10000/rails_app_name/
    .htaccess example (useful so that Apache can serve static files!):
             RewriteEngine On
             RewriteCond %{REQUEST_FILENAME} !-f
             RewriteRule ^(.*)$ http://127.0.0.1:10000/rails_app_name/$1 [P]
5) Enjoy watching the output of SwitchPipe as it starts and stops backend processes as you access the different apps.
</t>
  </si>
  <si>
    <t>EXAMPLE OF ADDING AN APPLICATION</t>
  </si>
  <si>
    <t xml:space="preserve">Online @ http://groups.google.com/group/switchpipe/web/setting-up-your-own-webapps-with-switchpipe
Let's say you've developed a Rails application and you want SwitchPipe to manage it. Just 
create a new YAML file in /apps called rails_app_name.yml (or anything, but the base name
of the file name is used as the app's identifier), and drop in a few lines like so:
path: /path/to/the/rails/app
type: mongrel_rails
max_instances: 6
timeout: 8
Restart SwitchPipe, or merely wait a few seconds until it picks up the new file itself, and
the application is made available, with up to six backend processes, in seconds at
a directory just off of SwitchPipe's main URL. For example: http://switchpipe/rails_app_name
You can deploy Camping, Merb, or even plain old WEBrick apps in the same way. As long
as it can be run at a prompt, given a specific port to run on, and talk HTTP, SwitchPipe will
deploy it. That goes for Ruby and non-Ruby apps.
To complete the setup, you would then configure your normal Apache, nginx, or other
main HTTP daemon to forward requests to a particular domain / virtual host / directory
through to SwitchPipe at the relevant folder. For example, from Apache &lt;Virtualhost&gt;
directives:
  ProxyPass / http://127.0.0.1:10000/rails_app_name/
  ProxyPassReverse / http://127.0.0.1:10000/rails_app_name/
An even better way to do it, if possible, is from a .htaccess file. Example:
  RewriteEngine On
  RewriteCond %{REQUEST_FILENAME} !-f
  RewriteRule ^(.*)$ http://127.0.0.1:10000/rails_app_name/$1 [P]
The benefit of this technique is that static files can be served up by Apache at usual
breakneck speed!
No more port numbers. No more setting up individual clusters for different apps. No
more worrying about how different frameworks handle clustering. Hurrah!
Note that a "hostname" config variable can also be used on applications to serve up the
application through SwitchPipe DIRECTLY. This means you can serve up apps WITHOUT Apache
or Nginx in front of SwitchPipe!
</t>
  </si>
  <si>
    <t>TO DOS</t>
  </si>
  <si>
    <t>Online @ http://groups.google.com/group/switchpipe/web/todos-limitations
 * Improve error handling
 * Web-accessible status / information URL
 * Caching (potentially)
 * Test suite
 * Test SwitchPipe on more platforms and architectures (OS X and Linux on i386/686 tested so far)
 * Improve documentation and Web site
 * Stream HTTP message bodies over a certain size to backend apps rather than buffer the whole lot in SwitchPipe
   (this becomes a necessity when dealing with huge HTTP uploads, say)</t>
  </si>
  <si>
    <t>CONTRIBUTORS</t>
  </si>
  <si>
    <t xml:space="preserve"> - Peter Cooper is / was the primary developer of SwitchPipe (so far).
 - Jason Stirk provided a key patch in April 2008 that resolved hanging issues.
 - Mike Auclair provided a fix so that trailing slashes are not necessary on app names</t>
  </si>
  <si>
    <t>"LICENSE"</t>
  </si>
  <si>
    <t>Online @ http://groups.google.com/group/switchpipe/web/licensing-information
This work is hereby released into the Public Domain. To view a copy of the public 
domain dedication, visit http://creativecommons.org/licenses/publicdomain/ or send
a letter to Creative Commons, 171 Second Street, Suite 300, San Francisco, 
California, 94105, USA.
SwitchPipe is distributed and made available with the freedoms of the
public domain, but with a stern reminder to be ethical.
This software / content / other work is released into the public 
domain. Do what you want with it, but may your conscience and 
moral compass encourage you to be a good guy (or gal). Being good means:
 * Not using the same, identical name or title for any substantially
   different or derived works in such a way that confusion could be
   caused amongst other users.
 * Providing the original author(s) with feedback, notices, patches
   or credit relating to further extended usage of the work. It's
   only the decent thing to do.
THE WORK IS PROVIDED "AS IS", WITHOUT WARRANTY OF ANY KIND, 
EXPRESS OR IMPLIED, INCLUDING BUT NOT LIMITED TO THE WARRANTIES
OF MERCHANTABILITY OR FITNESS FOR A PARTICULAR PURPOSE.
IN NO EVENT SHALL THE AUTHORS BE LIABLE FOR ANY CLAIM, DAMAGES
OR OTHER LIABILITY, WHETHER IN AN ACTION OF CONTRACT, TORT OR 
OTHERWISE, ARISING FROM, OUT OF OR IN CONNECTION WITH THE SOFTWARE
OR THE USE OR OTHER DEALINGS IN THIS WORK.
Note: If you or your company REQUIRES a license for SwitchPipe (e.g.
company policy), Peter Cooper can prove you with one for a fee. Contact
details can be found at http://www.petercooper.co.uk/. The same applies
to anyone who wishes to support Peter Cooper in his work on SwitchPipe.
Thank you.</t>
  </si>
  <si>
    <t>https://github.com/up_the_irons/ebay4r</t>
  </si>
  <si>
    <t>Welcome to eBay4R</t>
  </si>
  <si>
    <t>1, 2, 4, 5, 6</t>
  </si>
  <si>
    <t xml:space="preserve">:Author: Garry Dolley
:Date: 03-28-2008
:Version: v1.1
:eBay API: 583
eBay4R is a Ruby wrapper for eBay's Web Services SOAP API (v583). Emphasis is
on ease of use and small footprint.
Please report bugs and other problems, see "Author" section at the bottom.
Current release can be downloaded from:
http://rubyforge.org/projects/ebay4r
The latest code is available at both RubyForge and GitHub:
  * git://rubyforge.org/ebay4r.git
  * git://github.com/up_the_irons/ebay4r.git
</t>
  </si>
  <si>
    <t>Requirements</t>
  </si>
  <si>
    <t>* SOAP4R library v1.5.7 or newer.  The specific version I'm using for testing
  is soap4r-1.5.7.90.20070921.</t>
  </si>
  <si>
    <t>Optionals</t>
  </si>
  <si>
    <t>* RubyGems</t>
  </si>
  <si>
    <t>Installation</t>
  </si>
  <si>
    <t>tar/gzip</t>
  </si>
  <si>
    <t xml:space="preserve">Just unzip the archive anywhere you like, and see "Getting Started" below 
(you will need to add the ebay4r/lib path to your $RUBYLIB environment
variable)
</t>
  </si>
  <si>
    <t>RubyGems</t>
  </si>
  <si>
    <t xml:space="preserve">* To install a gem you already downloaded::
    gem install ebay-&lt;version&gt;.gem
* For the latest release with no fuss (previous download not required)::
    gem install -r ebay
</t>
  </si>
  <si>
    <t>Git</t>
  </si>
  <si>
    <t>You can download the latest and greatest code using Git, just type::
  git clone git://github.com/up_the_irons/ebay4r.git</t>
  </si>
  <si>
    <t>Important Note about Using eBay4R and Ruby on Rails</t>
  </si>
  <si>
    <t xml:space="preserve">If you installed SOAP4R as a gem you must put the following two lines at the
very top of your config/environment.rb::
  require 'rubygems'
  gem 'soap4r'
This must be done before Rails starts auto-loading things.
Additionally, you have to put those two lines in *every* Rails app you have
on your machine, even if it doesn't use SOAP4R!  This is, allegedly, because
ActiveSupport (in dependency.rb) wrongly loads the SOAP4R included with Ruby
instead of your Gem.  More details can be found here:
  http://dev.ctor.org/soap4r/ticket/433
If you get this error, or similar, in every Rails app::
  [...]/activesupport-1.4.2/lib/active_support/dependencies.rb:477:in `const_missing': uninitialized constant XSD::NS::KNOWN_TAG (NameError?)
you've hit this problem.
</t>
  </si>
  <si>
    <t>Getting Started</t>
  </si>
  <si>
    <t xml:space="preserve">If you installed eBay4R from a tarball or git repo, you will want to add the
ebay4r/lib directory to your Ruby include path ($RUBYLIB).  Then put
::
  require 'eBayAPI'
at the top of your programs.
If you installed eBay4R with RubyGems, you don't have to add anything to
Ruby's include path, just put
::
  require 'rubygems'
  gem 'ebay'
at the top of your programs.
</t>
  </si>
  <si>
    <t>Examples</t>
  </si>
  <si>
    <t>Look at the examples/ directory.  Edit the file myCredentials.rb and insert
the appropriate values.  Then you can run any of the example programs.</t>
  </si>
  <si>
    <t>Hello, World!</t>
  </si>
  <si>
    <t>The simplest eBay API call is "GeteBayOfficialTime".  Here's how to call it
with eBay4R::
  require 'rubygems'
  gem 'ebay'
  # Put your credentials in this file
  load('myCredentials.rb')
  # Create new eBay caller object.  Omit last argument to use live platform.
  eBay = EBay::API.new($authToken, $devId, $appId, $certId, :sandbox =&gt; true)
  resp = eBay.GeteBayOfficialTime
  puts "Hello, World!"
  puts "The eBay time is now: #{resp.timestamp}"
  # Wasn't that easy?!</t>
  </si>
  <si>
    <t>Adding an Item</t>
  </si>
  <si>
    <t>This is a more complex example that performs a real (useful) function::
  require 'rubygems'
  gem 'ebay'
  load('myCredentials.rb')
  eBay = EBay::API.new($authToken, $devId, $appId, $certId, :sandbox =&gt; true)
  # Notice how we nest hashes to mimic the XML structure of an AddItem request
  resp = eBay.AddItem(:Item =&gt; EBay.Item(:PrimaryCategory =&gt; EBay.Category(:CategoryID =&gt; 57882),
                                         :Title =&gt; 'Mouse Pad',
                                         :Description =&gt; 'A really cool mouse pad, you know you want it...',
                                         :Location =&gt; 'On Earth',
                                         :StartPrice =&gt; '12.0',
                                         :Quantity =&gt; 1,
                                         :ListingDuration =&gt; "Days_7",
                                         :Country =&gt; "US",
                                         :Currency =&gt; "USD",
                                         :PaymentMethods =&gt; ["VisaMC", "PersonalCheck"]))
  puts "New Item #" + resp.itemID + " added."
Don't worry too much about EBay.Item and EBay.Category calls for now, they are
explained in the "Creating Complex Data Types" section below.</t>
  </si>
  <si>
    <t>Format of Requests</t>
  </si>
  <si>
    <t>If ``eBay`` is your caller object, then you can issue any eBay API call
by doing::
  eBay.&lt;call_name&gt;( ... hash of named-arguments ... )
For example, to issue the GetItem call for Item #4503432058 and return all
information, you do::
  eBay.GetItem(:DetailLevel =&gt; 'ReturnAll', :ItemID =&gt; '4503432058')
or to see your last invoice using the GetAccount call, you do::
  eBay.GetAccount(:AccountHistorySelection =&gt; 'LastInvoice')
See the "eBay Web Services SOAP API Guide" for acceptable parameters and values
for each API call.  This guide can be downloaded at eBay's 
`SOAP Development Center &lt;http://developer.ebay.com/soap/&gt;`_.</t>
  </si>
  <si>
    <t>Creating Complex Data Types</t>
  </si>
  <si>
    <t>A number of elements in eBay's schema are XML Schema simple types.  For
example, CategoryID, Title, and Description are all strings.  But many 
elements, like Item and Seller, are of types "ItemType" and "SellerType", 
respectively.  These are complex data types, meaning they are structures
composed of collections of simple types.
"How do I make a complex type object?", you ask.  Simple::
  EBay.&lt;element_name&gt;( ... hash of named-arguments ... )
creates a new `&lt;element_name&gt;` element of type ``&lt;element_name&gt;Type``.  For
example,
::
  EBay.Item(:Title =&gt; 'Mouse Pad', :Description =&gt; '...')
creates a new ``ItemType`` object.  Please note, these factory methods are class
methods of module EBay, so the upper-case "E" in "EBay" is not a typo.  A
more common way to see this is::
  EBay::Item( ... )
The only difference is if you do not pass any arguments to the factory method
and do not explicitly put empty parentheses (), Ruby will assume it is a 
constant, not a method.</t>
  </si>
  <si>
    <t>Setting XML Attributes</t>
  </si>
  <si>
    <t xml:space="preserve">The symbol you use to set an XML attribute on an element is::
  :xmlattr_&lt;attribute_name&gt;
For example, to create a &lt;Label&gt; element (corresponding to eBay's LabelType)
with an attribute of "visible" equal to "true", you would do::
  EBay.Label(:Name =&gt; "some string", :xmlattr_visible =&gt; true)
</t>
  </si>
  <si>
    <t>Format of Responses</t>
  </si>
  <si>
    <t>There is a one-to-one correspondence between the XML returned by eBay and the
way you access the values contained therein using the response object returned
by the call.  For example, let's say you issued a "GetItem" call::
  resp = eBay.GetItem(:DetailLevel =&gt; 'ReturnAll', :ItemID =&gt; '4503432058')
and eBay returned the following XML (abbreviated where appropriate)::
  &lt;?xml version="1.0" encoding="UTF-8"?&gt;
  &lt;soapenv:Envelope xmlns:soapenv="http://schemas.xmlsoap.org/soap/envelope/" 
                    xmlns:xsd="http://www.w3.org/2001/XMLSchema" 
                    xmlns:xsi="http://www.w3.org/2001/XMLSchema-instance"&gt;
   &lt;soapenv:Body&gt;
    &lt;GetItemResponse xmlns="urn:ebay:apis:eBLBaseComponents"&gt;
     &lt;Timestamp&gt;2005-12-09T09:40:41.602Z&lt;/Timestamp&gt;
     &lt;Ack&gt;Success&lt;/Ack&gt;
     &lt;Version&gt;437&lt;/Version&gt;
     &lt;Build&gt;e437_core_Bundled_2119808_R1&lt;/Build&gt;
     &lt;Item&gt;
      ...
      &lt;AutoPay&gt;false&lt;/AutoPay&gt;
      &lt;BuyerProtection&gt;ItemIneligible&lt;/BuyerProtection&gt;
      &lt;BuyItNowPrice currencyID="USD"&gt;0.0&lt;/BuyItNowPrice&gt;
      &lt;Country&gt;US&lt;/Country&gt;
      &lt;Currency&gt;USD&lt;/Currency&gt;
      &lt;Description&gt;Fund. of Physics, 5th, by Halliday, Resnick, Walker&lt;/Description&gt;
      &lt;Escrow&gt;None&lt;/Escrow&gt;
      &lt;GiftIcon&gt;0&lt;/GiftIcon&gt;
      ...
      &lt;ShipToLocations&gt;US&lt;/ShipToLocations&gt;
      &lt;ShipToLocations&gt;CA&lt;/ShipToLocations&gt;
     &lt;/Item&gt;
    &lt;/GetItemResponse&gt;
   &lt;/soapenv:Body&gt;
  &lt;/soapenv:Envelope&gt;
The "resp" object is of type
  SOAP::Mapping::Object
and contains all the XML elements between ``&lt;GetItemResponse&gt; ... &lt;/GetItemResponse&gt;``.
So, if you want to print the item description, just do::
  puts resp.item.description
and you will see::
  "Fund. of Physics, 5th, by Halliday, Resnick, Walker"
Repeated XML elements automatically become arrays of the same name, so to see
all the locations this item can ship to, just do::
  resp.item.shipToLocations.each { |loc| puts loc }
and you will see::
  US
  CA
It's that easy! (Are any Java or C# developers reading this?  Don't be
jealous... ;)</t>
  </si>
  <si>
    <t>A Note about Case</t>
  </si>
  <si>
    <t>Astute readers (all of you, right?) will notice that the first letter of every
element contained within the response object is lower-case, even though in the
XML it is upper-case.  This is currently the way things are and you will have
to remember to lower the first character in your code.  
Ruby's convention is that only classes, modules, and constants begin with 
upper-case letters.  The author of the SOAP4R library (which contains 
wsdl2ruby.rb) respected this convention, and as a result, the eBay.rb 
file I use (generated from eBay's WSDL) has this mapping.
I haven't come up with any Ruby magic to dynamically allow upper-case first
characters to work also, so if you happen to want to take a crack at it and
get it working, please send me your patches (see "Author" section at the 
bottom).
Please note, the opposite does _not_ apply.  That is, you can *submit* a call
using either case of the first character, and your arguments can also have
either case letter first.  For example, this::
  resp = eBay.GetItem(:DetailLevel =&gt; 'ReturnAll', :ItemID =&gt; '4503432058')
is the same as::
  resp = eBay.getItem(:detailLevel =&gt; 'ReturnAll', :itemID =&gt; '4503432058')</t>
  </si>
  <si>
    <t>Debugging</t>
  </si>
  <si>
    <t>If "eBay" is your eBay caller object, as in::
  eBay = EBay::API.new( ... )
You can see XML wiredumps by doing::
  eBay.debug = true
before you issue any eBay API calls.  This is useful to see the raw XML of
what eBay is sending back to you.</t>
  </si>
  <si>
    <t>Files</t>
  </si>
  <si>
    <t>contrib/
  Extras contributed by the community (myself included)
examples/
  Examples of eBay API calls using this library. You will want to check out
  these examples before making your own calls.
lib/eBayAPI.rb
  The heart of this library
lib/eBayDriver.rb
  Autogenerated by wsdl2ruby.rb
lib/eBay.rb
  Autogenerated by wsdl2ruby.rb
lib/RequesterCredentialsHandler.rb
  Helper for generating the eBay Authentication header for each call
test/
  Unit and functional tests</t>
  </si>
  <si>
    <t>To Do</t>
  </si>
  <si>
    <t xml:space="preserve">* Add many more examples
* Add more unit and functional tests
</t>
  </si>
  <si>
    <t>Author</t>
  </si>
  <si>
    <t>Garry C. Dolley
gdolley [at] NOSPAM- ucla.edu
AIM: garry97531
IRC: up_the_irons in #ram, #git, #caboose on Freenode (and usually many other
channels)</t>
  </si>
  <si>
    <t>Formatting</t>
  </si>
  <si>
    <t xml:space="preserve">I've dropped RDoc formatting for this README.  Headings never looked like
headings to me, which was annoying.
This README is formatted in reStructredText [RST]_.  It has the best
correlation between what a document looks like as plain text vs. its
formatted output (HTML, LaTeX, etc...).  What I like best is, markup doesn't
look like markup, even though it is.
.. [RST] http://docutils.sourceforge.net/rst.html
</t>
  </si>
  <si>
    <t>Copyright</t>
  </si>
  <si>
    <t xml:space="preserve">Copyright (c) 2005,2006,2007,2008 Garry C. Dolley
eBay4R is free software; you can redistribute it and/or modify it under the
terms of the GNU General Public License as published by the Free Software
Foundation; either version 2 of the License, or (at your option) any later 
version.
eBay4R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eBay4R; if not, write to the Free Software Foundation, Inc., 51 Franklin
Street, Fifth Floor, Boston, MA  02110-1301, USA
</t>
  </si>
  <si>
    <t>https://github.com/defunkt/ambitious_activeldap</t>
  </si>
  <si>
    <t>h2. An Ambitious ActiveLdap Adapter</t>
  </si>
  <si>
    <t xml:space="preserve">Write LDAP search filters in Ruby.  Awesomeness courtesy of Chris Wanstrath's Ambition library.
You must be using ActiveLdap 0.9 or greater.
</t>
  </si>
  <si>
    <t>h2. Get It</t>
  </si>
  <si>
    <t xml:space="preserve">@$ sudo gem install ambitious-activeldap@
&lt;pre&gt;
require 'rubygems'
require 'ambition/adapters/active_ldap'
&lt;/pre&gt;
</t>
  </si>
  <si>
    <t>h2. Examples</t>
  </si>
  <si>
    <t xml:space="preserve">Let @User@ be a subclass of @ActiveLdap::Base@
&lt;ruby&gt;
User.select { |u| u.givenName == 'Severian' }.each do |user|
  puts user.name
end
&lt;/ruby&gt;
Queries don't run until you kick them. This adapter supports only the basic kicker methods: @each@, @each_with_index@, @map@, @entries@, @to_a@. 
This adapter also doesn't support the methods that require sorting, slicing, or counting, because OpenLDAP effectively doesn't support such things.  ActiveLdap lets you request sorted and sliced result sets, but it does the work in Ruby, so you might as well do it yourself.
You can call @to_s@, but not @to_hash@ on a query.  @to_s@ returns the LDAP search filter as a string.
&lt;ruby&gt;
&gt;&gt; User.select { |m| m.givenName == 'Jonas' }.to_s
=&gt; "(givenName=Jonas)"
&lt;/ruby&gt;
</t>
  </si>
  <si>
    <t>h2. Issues.find(:all, :filter =&gt; "(type=bug)")</t>
  </si>
  <si>
    <t xml:space="preserve">Found a bug?  Sweet.  Add it at "the Lighthouse":http://err.lighthouseapp.com/projects/466-plugins/tickets/new.
More information on Ambition:
  * "http://ambition.rubyforge.org":http://ambition.rubyforge.org
  * "http://groups.google.com/group/ambition-rb/":http://groups.google.com/group/ambition-rb/
</t>
  </si>
  <si>
    <t>https://github.com/atmos/fitter_happier</t>
  </si>
  <si>
    <t>FitterHappier</t>
  </si>
  <si>
    <t>FitterHappier is a Rails plug-in that provides actions for monitoring site and/or database availability. FitterHappier's monitoring controller disables unnecessary Rails features, like sessions, layouts, and logging, for lightning-fast monitoring URIs.  
FitterHappier provides three monitoring URIs 
    % curl localhost:3000/fitter_happier
    FitterHappier Site Check Passed
    % curl localhost:3000/fitter_happier/site_check
    FitterHappier Site Check Passed @ Wed, 17 Dec 2008 14:27:47 -0800
    % curl localhost:3000/fitter_happier/site_and_database_check
    FitterHappier Site and Database Check Passed @ Wed, 17 Dec 2008 14:27:57 -0800
    Schema Version: 20081217141904</t>
  </si>
  <si>
    <t xml:space="preserve">  % cd vendor/plugins
    % git clone git://github.com/atmos/fitter_happier.git</t>
  </si>
  <si>
    <t>Uptime Monitoring</t>
  </si>
  <si>
    <t xml:space="preserve">See EngineYard's support guide on [uptime monitoring for your rails application](http://www.engineyard.com/support/guides/uptime_monitoring_for_your_rails_application)
</t>
  </si>
  <si>
    <t>Monit</t>
  </si>
  <si>
    <t xml:space="preserve">You can do simple checks with monit like this:
    if failed host 127.0.0.1 port 5000
      protocol HTTP request /fitter_happier with checksum 15b8a1ee66d740fbfc00297684bb5430 then restart
</t>
  </si>
  <si>
    <t>Keepalived/LVS</t>
  </si>
  <si>
    <t>You can also do this in a keepalived/LVS setup:
    virtual_server 169.254.y.z 80 {
      delay_loop 15
      lb_algo lc
      lb_kind NAT
      nat_mask 255.255.255.0
      persistence_timeout 0
      protocol TCP
      sorry_server 127.0.0.1 80
      virtualhost www.myfacetube.com
      real_server 10.0.1.34 80 {
        weight 1
        HTTP_GET {
          url {
            path /fitter_happier
            status_code 200
          }
          connect_port 80
          connect_timeout 5
          nb_get_retry 20
          delay_before_retry 2
        }
      }
      real_server 10.0.1.35 80 {
        weight 1
        HTTP_GET {
          url {
            path /fitter_happier
            status_code 200
          }
          connect_port 80
          connect_timeout 5
          nb_get_retry 20
          delay_before_retry 2
        }
      }
    }
Copyright (c) 2008 atmos, released under the MIT license</t>
  </si>
  <si>
    <t>https://github.com/up_the_irons/credit_card_tools</t>
  </si>
  <si>
    <t>Credit Card Tools</t>
  </si>
  <si>
    <t>These are a set of ruby scripts for processing credit cards on the command
line.
Supported processors:
  * PayPal (Business or Premier account required)</t>
  </si>
  <si>
    <t xml:space="preserve">  * RubyGems
  * ActiveMerchant</t>
  </si>
  <si>
    <t>Setup</t>
  </si>
  <si>
    <t>Copy gateway.yml.example to gateway.yml and fill in the fields in that file.
There is one block for the "live" environment, where real credit cards are
charged, and one block for the "test" environment, which mocks everything
through PayPal's Sandbox and no real money is exchanged.
Install ActiveMerchant::
  gem install activemerchant
If the following files are not set executable, you should do::
  chmod 755 charge.rb refund.rb</t>
  </si>
  <si>
    <t xml:space="preserve">Commands:
  * charge.rb
  * refund.rb
Run the commands without arguments to see the options.
Example $1.00 charge::
  ./charge.rb 1.00 4111111111111111 02/2012
Example $1.00 refund::
  ./refund.rb 1.00 2TL24258DY409104G
The second argument in the above example is the Auth ID of the original 
transaction.
The output will be a nicely formatted response from PayPal.  The response is
in YAML format, so you could do further processing with your own scripts 
relatively easily.
</t>
  </si>
  <si>
    <t>Other Processors</t>
  </si>
  <si>
    <t>Garry C. Dolley
gdolley [at] NOSPAM- ucla.edu
AIM: garry97531
IRC: I am up_the_irons in #ram, #git and #caboose on Freenode.</t>
  </si>
  <si>
    <t>Copyright (c) 2008 Garry C. Dolley
This is free software; you can redistribute it and/or modify it under the
terms of the GNU General Public License as published by the Free Software
Foundation; either version 2 of the License, or (at your option) any later 
version.
This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software; if not, write to the Free Software Foundation, Inc., 51 Franklin
Street, Fifth Floor, Boston, MA  02110-1301, USA</t>
  </si>
  <si>
    <t>https://github.com/jnicklas/rorem</t>
  </si>
  <si>
    <t>Rorem</t>
  </si>
  <si>
    <t>Rorem is a random data generator that automatically fill Ruby classes with Random data, here's how:
  class Car
    include Rorem::Model
    attr_accessor :brand, :seats, :owner_name, :owner_age, :special_car
  end
  Car.factory do |car|
    # all brands are equality likely
    car.brand = random(%w(BMW Mercedes Volvo Jaguar))
    # assign probabilities to each value
    car.seats = random([2, 4], :distribution =&gt; [0.2, 0.8])
    # use a normal distribution to describe probabilities
    car.owner_age = random(18..70, :distribution =&gt; normal(40, 15))
    # generate a name from rorem's database of names
    car.owner_name = random(:name
    # a deterministic value can be set
    car.special_car false
  end
  c = Car.new
  c.fill
  c.brand #=&gt; 'BMW'
  c.seats #=&gt; 4
  c.owner_age #=&gt; 27
  c.owner_name #=&gt; 'Allan Hernandez'
  c.special_car #=&gt; false
another (more complex) example
  class Employee
    include Rorem::Model
    attr_accessor :first_name, :last_name, :email, :employee_nr, :empolyee_id, :address, :city, :country
  end
  Employee.factory do
    c.employee_nr = sequence(:employee_nr, :start =&gt; 1)
    person = random(:person, :unique =&gt; true)
    location = random(:location)
    c.first_name = person.first_name
    c.last_name = person.last_name
    c.email = person.email
    c.address = location.address
    c.city = location.city
    c.country = location.country
    c.employee_id = c.first_name[1..3] + c.last_name[1..4] + c.employee_nr.to_s
  end</t>
  </si>
  <si>
    <t>https://github.com/cristibalan/braid</t>
  </si>
  <si>
    <t># Braid</t>
  </si>
  <si>
    <t>[![Build Status](https://secure.travis-ci.org/cristibalan/braid.svg?branch=master)](http://travis-ci.org/cristibalan/braid)
[![Gem](https://img.shields.io/gem/v/braid.svg?maxAge=2592000)](https://rubygems.org/gems/braid)
Braid is a simple tool to help track vendor branches in a
[Git](http://git-scm.com/) repository.</t>
  </si>
  <si>
    <t>## Motivation</t>
  </si>
  <si>
    <t xml:space="preserve">Vendoring allows you take the source code of an external library and ensure it's
version controlled along with the main project. This is in contrast to including
a reference to a packaged version of an external library that is available in a
binary artifact repository such as Maven Central, RubyGems or NPM.
Vendoring is useful when you need to patch or customize the external libraries
or the external library is expected to co-evolve with the main project. The
developer can make changes to the main project and patch the library in a single
commit.
The problem arises when the external library makes changes that you want to
integrate into your local vendored version or the developer makes changes to the
local version that they want integrated into the external library.
A typical "implementation" of vendoring is to simply download or checkout the
source for the external library, remove the `.git` or `.svn` directories and
commit it to the main source tree. However this approach makes it very difficult
to update the library. When you want to update the library do you re-apply your
local changes onto a new copy of the vendored library or do you re-apply the
changes from the external library to local version? Both cases involve manual
generation and application of patch files to source trees.
This is where Braid comes into play. Braid makes it easy to vendor in remote git
repositories and use an automated mechanism for updating the external library
and generating patches to upgrade the external library.
Braid creates a file `.braids.json` in the root of your repository that contains
references to external libraries or mirrors. The configuration allows you to control
aspects of the mirroring process such as;
* whether the mirror is locked to a particular version of the external library.
* whether the mirror is tracking a tag or a branch.
* whether the mirror includes the entire external library or just a subdirectory.
</t>
  </si>
  <si>
    <t xml:space="preserve">gem install braid
</t>
  </si>
  <si>
    <t xml:space="preserve">## Quick usage - ruby project
</t>
  </si>
  <si>
    <t>Let's assume we're writing the project `myproject` that needs grit in lib/grit. Initialize the repo (nothing braid related here):
    git init myproject
    cd myproject
    touch README
    git add README
    git commit -m "initial commit"
Now let's vendor grit:
    braid add git://github.com/mojombo/grit.git lib/grit
And you're done! Braid vendored grit into lib/grit. Feel free to inspect the changes with git log or git show.
If further down the line, you want to bring new changes from grit into your repository, just update the mirror:
    braid update lib/grit
If you make changes to the grit library and want to generate a patch file so that you can submit the patch file
to the grit project:
    braid diff lib/grit &gt; grit.patch
Alternatively you can push changes back to the source directory directly using the following command. The command
will push the changes to the branch `myproject_customizations` that has been branched off the source branch (`master`
in this example). Omit the `--branch` argument to push directly to the source branch.
    braid push lib/grit --branch myproject_customizations
Once those changes have been applied to grit you probably want to update your local version of grit again.
    braid update lib/grit</t>
  </si>
  <si>
    <t>## More usage</t>
  </si>
  <si>
    <t>Use the built in help system to find out about all commands and options:
    braid help
    braid help add # or braid add --help</t>
  </si>
  <si>
    <t>### Examples</t>
  </si>
  <si>
    <t>#### Adding a mirror</t>
  </si>
  <si>
    <t xml:space="preserve"> braid add git://github.com/rails/rails.git vendor/rails</t>
  </si>
  <si>
    <t>#### Adding a subdirectory from a mirror</t>
  </si>
  <si>
    <t xml:space="preserve">This is useful if you want to add a subdirectory from a mirror into your own project.
    braid add --path dist https://github.com/twbs/bootstrap.git vendor/assets/bootstrap
</t>
  </si>
  <si>
    <t>#### Adding a mirror based on a branch</t>
  </si>
  <si>
    <t>braid add --branch 5-0-stable https://github.com/rails/rails.git vendor/rails</t>
  </si>
  <si>
    <t>#### Adding a mirror based on a tag</t>
  </si>
  <si>
    <t xml:space="preserve"> braid add --tag v1.0 https://github.com/realityforge/backpack.git vendor/tools/backpack</t>
  </si>
  <si>
    <t xml:space="preserve">#### Adding mirror locked to a revision
</t>
  </si>
  <si>
    <t>braid add --revision bf1b1e0 git://github.com/rails/rails.git vendor/rails</t>
  </si>
  <si>
    <t>#### Updating mirrors</t>
  </si>
  <si>
    <t># Update a specific mirror
    braid update vendor/plugins/cache_fu
    # Update all mirrors
    braid update</t>
  </si>
  <si>
    <t>#### Updating mirrors with conflicts</t>
  </si>
  <si>
    <t xml:space="preserve">If a braid update creates a conflict, braid will stop execution and leave the partially committed
files in your working copy, just like a normal git merge conflict would.
You will then have to resolve all conflicts and manually run `git commit`. The commit message is
already prepared.
If you want to cancel the braid update and the merge, you'll have to reset your working copy and
index with `git reset --hard`.
</t>
  </si>
  <si>
    <t>#### Locking and unlocking mirrors</t>
  </si>
  <si>
    <t>Lock to a particular version in the mirror.
    braid update --revision 6c1c16b vendor/rails
Go back to tracking a particular branch.
    braid update --branch master vendor/rails</t>
  </si>
  <si>
    <t>#### Showing local changes made to mirrors</t>
  </si>
  <si>
    <t>braid diff vendor/rails</t>
  </si>
  <si>
    <t>## Braid version compatibility</t>
  </si>
  <si>
    <t>Since Braid has been regularly changing the configuration format and adding new
features that some projects may choose to rely on, and somewhat less often
making breaking changes in how the configuration is handled, problems can arise
if different developers work on the same project using different versions of
Braid.  Since version 1.1.0, Braid refuses to operate if it detects potentially
problematic version skew.  If this happens, Braid will tell you what you can do.
If you'd like an overview of what to expect, read on.
Roughly speaking, the `.braids.json` configuration file contains a configuration
version number that corresponds to a range of compatible Braid minor versions
(`x.y`). "Patch" upgrades to Braid (i.e., `x.y.z` -&gt; `x.y.(z+1)`) will never
(intentionally!) have configuration compatibility implications and are always
recommended as they may fix critical bugs.
If you use a Braid version too old for your configuration file, Braid will
direct you to the [configuration version history page](config_versions.md) with
instructions to upgrade Braid.  If you use a Braid version too new, Braid will
tell you how you can upgrade your configuration file or find a compatible older
Braid version to use.  (As an exception, a newer version of Braid can run
read-only commands on an older configuration file without upgrading it if there
are no breaking changes.)  If you upgrade your configuration file, then other
developers on the project may need to upgrade Braid.  Braid does not support
downgrading a configuration file, though you can revert the commit that upgraded
it if you haven't made any subsequent changes to the configuration.
If you work on multiple projects, you may need to install multiple versions of
Braid and manually run the correct version for each project.  Fortunately, the
RubyGems system makes this reasonably straightforward.
Another approach is to standardize the Braid version for a project by listing
Braid in a `Gemfile` (either checking in `Gemfile.lock` or using a version
constraint in the `Gemfile`) and run the project's version of Braid via
[Bundler](http://bundler.io/) with `bundle exec braid`.  Even non-Ruby projects
can do this if it's acceptable to have a `Gemfile` and `Gemfile.lock`.  Ruby
projects that don't want Braid to interact with their other gems can potentially
put the `Gemfile` in a subdirectory and provide a wrapper script for `bundle`
that sets the `BUNDLE_GEMFILE` environment variable.  We do not yet have enough
experience with this approach to make a firm recommendation for or against it.
This is the best design we could find to prevent surprises and adequately
support normal development processes while minimizing the additional maintenance
cost of the version compatibility mechanism.  We want to have a scheme in place
that is robust enough to make it reasonable to encourage serious adoption of
Braid, yet we don't want to spend extra work adding conveniences until there's
evidence of sufficient demand for them.</t>
  </si>
  <si>
    <t>## Contributing</t>
  </si>
  <si>
    <t>We appreciate any patches, error reports and usage ideas you may have. Please
submit an issue or pull request on GitHub.</t>
  </si>
  <si>
    <t>### Subversion</t>
  </si>
  <si>
    <t>While preparing to release Braid v1.0 the support for subversion repositories was removed as
there was no active maintainers and inadequate test coverage. If there is anyone motivated to
re-add and maintain the Subversion support, please contact the authors.</t>
  </si>
  <si>
    <t># Authors</t>
  </si>
  <si>
    <t>* Cristi Balan
* Norbert Crombach
* Peter Donald</t>
  </si>
  <si>
    <t xml:space="preserve">## Contributors (alphabetically)
</t>
  </si>
  <si>
    <t>* Alan Harper
* Brad Durrow
* Christoph Sturm
* Dennis Muhlestein
* Ferdinand Svehla
* Matt McCutchen
* Michael Klishin
* Roman Heinrich
* Travis Tilley
* Tyler Rick</t>
  </si>
  <si>
    <t>https://github.com/collectiveidea/audited</t>
  </si>
  <si>
    <t>Audited</t>
  </si>
  <si>
    <t>[![Gem Version](https://img.shields.io/gem/v/audited.svg)](http://rubygems.org/gems/audited)
![Build Status](https://github.com/collectiveidea/audited/actions/workflows/ci.yml/badge.svg)
[![Code Climate](https://codeclimate.com/github/collectiveidea/audited.svg)](https://codeclimate.com/github/collectiveidea/audited)
[![Security](https://hakiri.io/github/collectiveidea/audited/master.svg)](https://hakiri.io/github/collectiveidea/audited/master)
[![Ruby Style Guide](https://img.shields.io/badge/code_style-standard-brightgreen.svg)](https://github.com/testdouble/standard)
=======
**Audited** (previously acts_as_audited) is an ORM extension that logs all changes to your models. Audited can also record who made those changes, save comments and associate models related to the changes.
Audited currently (5.x) works with Rails 7.0, 6.1, 6.0, 5.2, 5.1, and 5.0.
For Rails 4, use gem version 4.x
For Rails 3, use gem version 3.0 or see the [3.0-stable branch](https://github.com/collectiveidea/audited/tree/3.0-stable).</t>
  </si>
  <si>
    <t>## Supported Rubies</t>
  </si>
  <si>
    <t>Audited supports and is [tested against](https://github.com/collectiveidea/audited/actions/workflows/ci.yml) the following Ruby versions:
* 2.3
* 2.4
* 2.5
* 2.6
* 2.7
* 3.0
Audited may work just fine with a Ruby version not listed above, but we can't guarantee that it will. If you'd like to maintain a Ruby that isn't listed, please let us know with a [pull request](https://github.com/collectiveidea/audited/pulls).</t>
  </si>
  <si>
    <t>## Supported ORMs</t>
  </si>
  <si>
    <t>Audited is currently ActiveRecord-only. In a previous life, Audited worked with MongoMapper. Use the [4.2-stable branch](https://github.com/collectiveidea/audited/tree/4.2-stable) if you need MongoMapper.</t>
  </si>
  <si>
    <t>Add the gem to your Gemfile:
```ruby
gem "audited", "~&gt; 5.0"
```
And if you're using ```require: false``` you must add initializers like this:
```ruby
#./config/initializers/audited.rb
require "audited"
Audited::Railtie.initializers.each(&amp;:run)
```
Then, from your Rails app directory, create the `audits` table:
```bash
$ rails generate audited:install
$ rake db:migrate
```
By default changes are stored in YAML format. If you're using PostgreSQL, then you can use `rails generate audited:install --audited-changes-column-type jsonb` (or `json` for MySQL 5.7+ and Rails 5+) to store audit changes natively with database JSON column types.
If you're using something other than integer primary keys (e.g. UUID) for your User model, then you can use `rails generate audited:install --audited-user-id-column-type uuid` to customize the `audits` table `user_id` column type.</t>
  </si>
  <si>
    <t>#### Upgrading</t>
  </si>
  <si>
    <t>If you're already using Audited (or acts_as_audited), your `audits` table may require additional columns. After every upgrade, please run:
```bash
$ rails generate audited:upgrade
$ rake db:migrate
```
Upgrading will only make changes if changes are needed.</t>
  </si>
  <si>
    <t>Simply call `audited` on your models:
```ruby
class User &lt; ActiveRecord::Base
  audited
end
```
By default, whenever a user is created, updated or destroyed, a new audit is created.
```ruby
user = User.create!(name: "Steve")
user.audits.count # =&gt; 1
user.update!(name: "Ryan")
user.audits.count # =&gt; 2
user.destroy
user.audits.count # =&gt; 3
```
Audits contain information regarding what action was taken on the model and what changes were made.
```ruby
user.update!(name: "Ryan")
audit = user.audits.last
audit.action # =&gt; "update"
audit.audited_changes # =&gt; {"name"=&gt;["Steve", "Ryan"]}
```
You can get previous versions of a record by index or date, or list all
revisions.
```ruby
user.revisions
user.revision(1)
user.revision_at(Date.parse("2016-01-01"))
```</t>
  </si>
  <si>
    <t>### Specifying columns</t>
  </si>
  <si>
    <t xml:space="preserve">By default, a new audit is created for any attribute changes. You can, however, limit the columns to be considered.
```ruby
class User &lt; ActiveRecord::Base
  # All fields
  # audited
  # Single field
  # audited only: :name
  # Multiple fields
  # audited only: [:name, :address]
  # All except certain fields
  # audited except: :password
end
```
</t>
  </si>
  <si>
    <t>### Specifying callbacks</t>
  </si>
  <si>
    <t>By default, a new audit is created for any Create, Update or Destroy action. You can, however, limit the actions audited.
```ruby
class User &lt; ActiveRecord::Base
  # All fields and actions
  # audited
  # Single field, only audit Update and Destroy (not Create)
  # audited only: :name, on: [:update, :destroy]
end
```</t>
  </si>
  <si>
    <t>### Comments</t>
  </si>
  <si>
    <t xml:space="preserve">You can attach comments to each audit using an `audit_comment` attribute on your model.
```ruby
user.update!(name: "Ryan", audit_comment: "Changing name, just because")
user.audits.last.comment # =&gt; "Changing name, just because"
```
You can optionally add the `:comment_required` option to your `audited` call to require comments for all audits.
```ruby
class User &lt; ActiveRecord::Base
  audited :comment_required =&gt; true
end
```
You can update an audit only if audit_comment is present. You can optionally add the `:update_with_comment_only` option set to `false` to your `audited` call to turn this behavior off for all audits.
```ruby
class User &lt; ActiveRecord::Base
  audited :update_with_comment_only =&gt; false
end
```
</t>
  </si>
  <si>
    <t xml:space="preserve">### Limiting stored audits
</t>
  </si>
  <si>
    <t>You can limit the number of audits stored for your model. To configure limiting for all audited models, put the following in an initializer file (`config/initializers/audited.rb`):
```ruby
Audited.max_audits = 10 # keep only 10 latest audits
```
or customize per model:
```ruby
class User &lt; ActiveRecord::Base
  audited max_audits: 2
end
```
Whenever an object is updated or destroyed, extra audits are combined with newer ones and the old ones are destroyed.
```ruby
user = User.create!(name: "Steve")
user.audits.count # =&gt; 1
user.update!(name: "Ryan")
user.audits.count # =&gt; 2
user.destroy
user.audits.count # =&gt; 2
```</t>
  </si>
  <si>
    <t>### Current User Tracking</t>
  </si>
  <si>
    <t xml:space="preserve">If you're using Audited in a Rails application, all audited changes made within a request will automatically be attributed to the current user. By default, Audited uses the `current_user` method in your controller.
```ruby
class PostsController &lt; ApplicationController
  def create
    current_user # =&gt; #&lt;User name: "Steve"&gt;
    @post = Post.create(params[:post])
    @post.audits.last.user # =&gt; #&lt;User name: "Steve"&gt;
  end
end
```
To use a method other than `current_user`, put the following in an initializer file (`config/initializers/audited.rb`):
```ruby
Audited.current_user_method = :authenticated_user
```
Outside of a request, Audited can still record the user with the `as_user` method:
```ruby
Audited.audit_class.as_user(User.find(1)) do
  post.update!(title: "Hello, world!")
end
post.audits.last.user # =&gt; #&lt;User id: 1&gt;
```
The standard Audited install assumes your User model has an integer primary key type. If this isn't true (e.g. you're using UUID primary keys), you'll need to create a migration to update the `audits` table `user_id` column type. (See Installation above for generator flags if you'd like to regenerate the install migration.)
</t>
  </si>
  <si>
    <t>#### Custom Audit User</t>
  </si>
  <si>
    <t>You might need to use a custom auditor from time to time. This can be done by simply passing in a string:
```ruby
class ApplicationController &lt; ActionController::Base
  def authenticated_user
    if current_user
      current_user
    else
      'Elon Musk'
    end
  end
end
```
`as_user` also accepts a string, which can be useful for auditing updates made in a CLI environment:
```rb
Audited.audit_class.as_user("console-user-#{ENV['SSH_USER']}") do
  post.update_attributes!(title: "Hello, world!")
end
post.audits.last.user # =&gt; 'console-user-username'
```
If you want to set a specific user as the auditor of the commands in a CLI environment, whether that is a string or an ActiveRecord object, you can use the following command:
```rb
Audited.store[:audited_user] = "username"
# or
Audited.store[:audited_user] = User.find(1)
```</t>
  </si>
  <si>
    <t>### Associated Audits</t>
  </si>
  <si>
    <t xml:space="preserve">Sometimes it's useful to associate an audit with a model other than the one being changed. For instance, given the following models:
```ruby
class User &lt; ActiveRecord::Base
  belongs_to :company
  audited
end
class Company &lt; ActiveRecord::Base
  has_many :users
end
```
Every change to a user is audited, but what if you want to grab all of the audits of users belonging to a particular company? You can add the `:associated_with` option to your `audited` call:
```ruby
class User &lt; ActiveRecord::Base
  belongs_to :company
  audited associated_with: :company
end
class Company &lt; ActiveRecord::Base
  has_many :users
  has_associated_audits
end
```
Now, when an audit is created for a user, that user's company is also saved alongside the audit. This makes it much easier (and faster) to access audits indirectly related to a company.
```ruby
company = Company.create!(name: "Collective Idea")
user = company.users.create!(name: "Steve")
user.update!(name: "Steve Richert")
user.audits.last.associated # =&gt; #&lt;Company name: "Collective Idea"&gt;
company.associated_audits.last.auditable # =&gt; #&lt;User name: "Steve Richert"&gt;
```
You can access records' own audits and associated audits in one go:
```ruby
company.own_and_associated_audits
```
</t>
  </si>
  <si>
    <t>### Conditional auditing</t>
  </si>
  <si>
    <t xml:space="preserve">If you want to audit only under specific conditions, you can provide conditional options (similar to ActiveModel callbacks) that will ensure your model is only audited for these conditions.
```ruby
class User &lt; ActiveRecord::Base
  audited if: :active?
  private
  def active?
    last_login &gt; 6.months.ago
  end
end
```
Just like in ActiveModel, you can use an inline Proc in your conditions:
```ruby
class User &lt; ActiveRecord::Base
  audited unless: Proc.new { |u| u.ninja? }
end
```
In the above case, the user will only be audited when `User#ninja` is `false`.
</t>
  </si>
  <si>
    <t>### Disabling auditing</t>
  </si>
  <si>
    <t>If you want to disable auditing temporarily doing certain tasks, there are a few
methods available.
To disable auditing on a save:
```ruby
@user.save_without_auditing
```
or:
```ruby
@user.without_auditing do
  @user.save
end
```
To disable auditing on a column:
```ruby
User.non_audited_columns = [:first_name, :last_name]
```
To disable auditing on an entire model:
```ruby
User.auditing_enabled = false
```
To disable auditing on all models:
```ruby
Audited.auditing_enabled = false
```
If you have auditing disabled by default on your model you can enable auditing
temporarily.
```ruby
User.auditing_enabled = false
@user.save_with_auditing
```
or:
```ruby
User.auditing_enabled = false
@user.with_auditing do
  @user.save
end
```</t>
  </si>
  <si>
    <t>### Custom `Audit` model</t>
  </si>
  <si>
    <t xml:space="preserve">If you want to extend or modify the audit model, create a new class that
inherits from `Audited::Audit`:
```ruby
class CustomAudit &lt; Audited::Audit
  def some_custom_behavior
    "Hiya!"
  end
end
```
Then set it in an initializer:
```ruby
# config/initializers/audited.rb
Audited.config do |config|
  config.audit_class = CustomAudit
end
```
</t>
  </si>
  <si>
    <t>### Enum Storage</t>
  </si>
  <si>
    <t>In 4.10, the default behavior for enums changed from storing the value synthesized by Rails to the value stored in the DB. You can restore the previous behavior by setting the store_synthesized_enums configuration value:
```ruby
# config/initializers/audited.rb
Audited.store_synthesized_enums = true
```</t>
  </si>
  <si>
    <t>## Support</t>
  </si>
  <si>
    <t>You can find documentation at: http://rdoc.info/github/collectiveidea/audited
Or join the [mailing list](http://groups.google.com/group/audited) to get help or offer suggestions.</t>
  </si>
  <si>
    <t>In the spirit of [free software](http://www.fsf.org/licensing/essays/free-sw.html), **everyone** is encouraged to help improve this project. Here are a few ways _you_ can pitch in:
* Use prerelease versions of Audited.
* [Report bugs](https://github.com/collectiveidea/audited/issues).
* Fix bugs and submit [pull requests](http://github.com/collectiveidea/audited/pulls).
* Write, clarify or fix documentation.
* Refactor code.</t>
  </si>
  <si>
    <t>ID</t>
  </si>
  <si>
    <t>contact</t>
  </si>
  <si>
    <t>installation</t>
  </si>
  <si>
    <t>EM-Proxy</t>
  </si>
  <si>
    <t>This module requires the JSON module for its communication, available on CPAN.
JSON::XS is recommended for faster JSON communication, but not required. Also,
the module requires IO::Socket::UNIX if you want to do communication over UNIX
sockets, or IO::Socket::INET if you want to do communication over TCP sockets.
This module is tested against JSON 2.53, JSON::XS 2.32, IO::Socket::UNIX 1.23,
IO::Socket::INET 1.31 and Perl 5.12.3.</t>
  </si>
  <si>
    <t>License</t>
  </si>
  <si>
    <t>https://github.com/seaofclouds/good-browser-bad-browser</t>
  </si>
  <si>
    <t>end-user app</t>
  </si>
  <si>
    <t>good browser, bad browser is a very simple ruby and javascript based browser detection scripts that power the  multilingual browser advocacy site: http://browserchallenge.com
if you haven't already, download yourself a good browser from http://www.apple.com/safari/ or http://www.firefox.com, then tell your friends.
tshirts forthcoming. maybe...</t>
  </si>
  <si>
    <t>contribute</t>
  </si>
  <si>
    <t>bring your code slinging skills to: http://github.com/seaofclouds/good-browser-bad-browser/ and help the cause!
TRANSLATIONS &gt; we recently added translations for english, chinese, german, spanish and french. please help us expand our set of translations by contributing your language. to submit a translation, visit http://gist.github.com/14732 and fork. then, translate from english to your language and save!
COUNTER &gt; one goal of this project is to add a simple counter that gathers and displays statistics for good and bad browsers. the counter should work with the javascript widget, so when the widget loads on a page, the sinatra script gets pinged to update the counter. if you have any tips to make this work, make contact.</t>
  </si>
  <si>
    <t>git clone git://github.com/seaofclouds/good-browser-bad-browser.git 
sinatra is now included in the vendor directory, so to keep it up to date, you can do:
git submodule init &amp;&amp; git submodule update</t>
  </si>
  <si>
    <t>thanks</t>
  </si>
  <si>
    <t>microsoft, for their inspiration to advocate good browsers like firefox and safari.
blake mizerany http://github.com/bmizerany, for sinatra. awesome, awesome sinatra.
dennis hengeveld http://max.hengeveld.com/ for our chats about some browsers being lame.
eugenia jongewaard http://www.etnikastudio.com/ for her nudge to add translations.
yuanyi zhang http://letrails.cn/ for the chinese translation. our first official translation!
tilman zitzmann http://tint.de for his german translation
Francois Lafortune http://quickredfoxandkits.com/ for his french translation
adam at http://refactormycode.com/ for his array wrangling skills.
21st amendment, for their fantastic beer.</t>
  </si>
  <si>
    <t>please send comments and questions to seaofclouds on twitter or github</t>
  </si>
  <si>
    <t>https://github.com/pd/rspec_hpricot_matchers</t>
  </si>
  <si>
    <t>learning resource</t>
  </si>
  <si>
    <t xml:space="preserve"> = rspec_hpricot_matchers</t>
  </si>
  <si>
    <t>An implementation of have_tag(), as in rspec_on_rails, but sitting atop
Nokogiri rather than merely wrapping assert_select().
So at one point it was on Hpricot. But it's not now. Misnomers are more
fun. You're probably better off using something like Webrat::Matchers
anyhow.</t>
  </si>
  <si>
    <t xml:space="preserve"> == Installation</t>
  </si>
  <si>
    <t xml:space="preserve">To use rspec_hpricot_matchers in your project, install the gem, and
add the following to your spec_helper.rb file:
  require 'rspec_hpricot_matchers'
  Spec::Runner.configure do |config|
    config.include(RspecHpricotMatchers)
  end
Similarly, to make the matchers available to stories, you can add the
following to your stories/helper.rb file:
  require 'rspec_hpricot_matchers'
  include RspecHpricotMatchers
</t>
  </si>
  <si>
    <t xml:space="preserve"> == Usage</t>
  </si>
  <si>
    <t xml:space="preserve">As its first argument, have_tag() accepts any CSS or XPath selectors
which are supported by Hpricot.
    body.should have_tag('form[@action*=session]')
    body.should have_tag('ul &gt; li + li')
Expectations can be placed upon the inner text of the matched element
by providing another argument, which should be either a String or a
Regexp:
    body.should have_tag('h1', 'Welcome')
    body.should have_tag('p', /a very important blurb/i)
Expectations can be placed upon the number of matched elements by
passing an options hash:
    body.should have_tag('abbr', :count =&gt; 1)   # exactly one
    body.should have_tag('dt',   :minimum =&gt; 4) # at least 4
    body.should have_tag('dd',   :maximum =&gt; 4) # at most 4
    body.should have_tag('a.outgoing', /rspec/i, :count =&gt; 2)
The :count key also accepts a Range, making the following equivalent:
    body.should have_tag('tr',   :count =&gt; 3..5)
    body.should have_tag('tr',   :minimum =&gt; 3,
                                 :maximum =&gt; 5)
The usage of with_tag(), however, is no longer supported. Instead, a
block passed to have_tag() will have each matched element successively
yielded to it. If none of the blocks return without raising an
ExpectationNotMetError, the outer have_tag() is treated as having failed:
    body.should have_tag('thead') do |thead|
      thead.should have_tag('th', :count =&gt; 5)
    end
This also allows arbitrary expectations to be applied from within
the block, such as:
    body.should have_tag('dl dd.sha1') do |dd|
      dd.inner_text.length.should == 40
    end
</t>
  </si>
  <si>
    <t xml:space="preserve"> == Notes</t>
  </si>
  <si>
    <t xml:space="preserve">
Currently, this implementation does not support substitution values
as assert_select did (by way of HTML::Selector):
    # Not yet supported:
    body.should have_tag('li[class=?]', dom_class)
    body.should have_tag('tr.person#?', /^person-\d+$/)
I personally rarely use these, and Hpricot's advanced selectors make
them mostly useless, as far as I can tell, so I am unlikely to
implement them myself.
This have_tag() further differs from the assert_select-based
implementation in that the nested have_tag() calls must *all* pass
on a single selected element in order to be true. This was a source
of confusion in RSpec ticket #316. There is a spec covering this
case if you need an example.</t>
  </si>
  <si>
    <t>https://github.com/dustin/ruby-freebase</t>
  </si>
  <si>
    <t xml:space="preserve"> = Freebase</t>
  </si>
  <si>
    <t>This Ruby-on-Rails plugin provides access to the Freebase API
(http://www.freebase.com). Freebase is a collaborative, semantic database
similar to Wikipedia only for structured data. Freebase.com provides a
JSON-over-HTTP API that this library uses.
Currently only reads are implemented. Contributions, API Suggestions, bug
reports are welcome!
This code is ALPHA. The API will change, features will be added. It probably
has a bug or two in it. Use it at your own peril.
Author:: Christopher Eppstein (mailto:chris@eppsteins.net)
Copyright:: Copyright (c) 2007 Christopher Eppstein
License:: Released under the MIT license</t>
  </si>
  <si>
    <t xml:space="preserve">Install the plugin:
script/plugin install svn://rubyforge.org/var/svn/freebaseapi/trunk/freebase
Then copy freebase.yml to your rails config directory
</t>
  </si>
  <si>
    <t xml:space="preserve"> == Usage Examples</t>
  </si>
  <si>
    <t>See the following examples:
* albums.rb[link:../examples/albums.rb]</t>
  </si>
  <si>
    <t xml:space="preserve"> == Contributors</t>
  </si>
  <si>
    <t xml:space="preserve"> Pat Allan (mailto:pat@freelancing-gods.com) provided code snippets that
  exemplified automatic freebase class creation when the class is first
  referenced.</t>
  </si>
  <si>
    <t>https://github.com/halorgium/github-gem</t>
  </si>
  <si>
    <t>library</t>
  </si>
  <si>
    <t xml:space="preserve">The GitHub Gem
</t>
  </si>
  <si>
    <t>This gem'll work hand-in-hand with GitHub's API to help you out.
Catch us in the #github room on freenode if you want to get involved.  Or just fork and send a pull request.</t>
  </si>
  <si>
    <t xml:space="preserve">Getting started
</t>
  </si>
  <si>
    <t>$ gem install github
Run it:
  $ github &lt;command&gt; &lt;args&gt;</t>
  </si>
  <si>
    <t>Pulling Changes</t>
  </si>
  <si>
    <t xml:space="preserve">
Let's say you just forked `github-gem` on GitHub from defunkt.
  $ git clone git://github.com/YOU/github-gem.git
  $ cd github-gem
  $ github pull defunkt
This will setup a remote and branch for defunkt's repository at master. 
In this case, a 'defunkt/master' branch.
If defunkt makes some changes you want, simply `github pull defunkt`.  This will
leave you in the 'defunkt/master' branch after pulling changes from defunkt's
remote.  After confirming that defunkt's changes were what you wanted, run `git
checkout master` and then `git merge defunkt/master` to merge defunkt's changes
into your own master branch.  In summary:
  $ github pull defunkt
  $ git checkout master
  $ git merge defunkt/master</t>
  </si>
  <si>
    <t>Contributors</t>
  </si>
  <si>
    <t>- defunkt
- maddox
- halorgium</t>
  </si>
  <si>
    <t>https://github.com/osteele/functional-javascript</t>
  </si>
  <si>
    <t>Functional JavaScript (deprecated)</t>
  </si>
  <si>
    <t>This code, from 2007, is deprecated. I'm keeping it available for historical interest.
Some of the ideas in this code and in its companion collections.js were used in Jeremy Ashkenas's Underscore.js, which in turn inspired Lodash. Use those instead.
CoffeeScript (aso by Jeremy Ashkenas) and ECMAScript 6 also include arrow functions and functional programming functions such as map. If you use these languages, or many other modern languages that compile into ECMAScript, you can do functional prorammming entirely within the language.
Thanks to everyone who has contributed, and to everyone who has thanked me over the years, thank you in turn.</t>
  </si>
  <si>
    <t>Links</t>
  </si>
  <si>
    <t>Demo page
Announcement
Original README file (also below)
Original repo (Google Code)</t>
  </si>
  <si>
    <t>Original Readme</t>
  </si>
  <si>
    <t>Credits</t>
  </si>
  <si>
    <t>Oliver Steele – original author
Dean Edwards – Array.slice suggestion
henrah – Function.lambda memoization
Raganwald – Rhino compatibility
Jesse Hallett – Spidermonkey shell compatibiilty
Florian Schäfer – allow leading and trailing spaces in expressions
Angus Croll – bug fix</t>
  </si>
  <si>
    <t>https://github.com/osteele/pyfsa</t>
  </si>
  <si>
    <t>Readme</t>
  </si>
  <si>
    <t>This module defines an FSA class, for representing and operating on
finite-state automata (FSAs). FSAs can be used to represent regular
expressions and to test sequences for membership in the languages
described by regular expressions.
FSAs can be deterministic or nondeterministic, and they can contain
epsilon transitions. Methods to determinize an automaton (also
eliminating its epsilon transitions), and to minimize an automaton,
are provided.
The transition labels for an FSA can be symbols from an alphabet, as
in the standard formal definition of an FSA, but they can also be
instances which represent predicates. If these instances implement
instance.matches(), then the FSA nextState() function and accepts()
predicate can be used. If they implement instance.complement() and
instance.intersection(), the FSA can be be determinized and minimized,
to find a minimal deterministic FSA that accepts an equivalent
language.</t>
  </si>
  <si>
    <t>Quick Start</t>
  </si>
  <si>
    <t>Instances of FSA can be created out of labels (for instance, strings)
by the singleton() function, and combined to create more complex FSAs
through the complement(), closure(), concatenation(), union(), and
other constructors. For example, concatenation(singleton('a'),
union(singleton('b'), closure(singleton('c')))) creates an FSA that
accepts the strings 'a', 'ab', 'ac', 'acc', 'accc', and so on.
Instances of FSA can also be created with the compileRE() function,
which compiles a simple regular expression (using only '*', '?', '+',
'|', '(', and ')' as metacharacters) into an FSA. For example,
compileRE('a(b|c*)') returns an FSA equivalent to the example in the
previous paragraph.
FSAs can be determinized, to create equivalent FSAs (FSAs accepting
the same language) with unique successor states for each input, and
minimized, to create an equivalent deterministic FSA with the smallest
number of states. FSAs can also be complemented, intersected, unioned,
and so forth as described under 'FSA Functions' below.</t>
  </si>
  <si>
    <t>FSA Methods</t>
  </si>
  <si>
    <t xml:space="preserve">The class FSA defines the following methods.
Acceptance
``````````
fsa.nextStates(state, input)
  returns a list of states
fsa.nextState(state, input)
  returns None or a single state if
  |nextStates| &lt;= 1, otherwise it raises an exception
fsa.nextStateSet(states, input)
  returns a list of states
fsa.accepts(sequence)
  returns true or false
Accessors and predicates
````````````````````````
isEmpty()
  returns true iff the language accepted by the FSA is the empty language
labels()
  returns a list of labels that are used in any transition
nextAvailableState()
  returns an integer n such that no states in the FSA
  are numeric values &gt;= n
Reductions
``````````
sorted(initial=0)
  returns an equivalent FSA whose states are numbered
  upwards from 0
determinized()
  returns an equivalent deterministic FSA
minimized()
  returns an equivalent minimal FSA
trimmed()
  returns an equivalent FSA that contains no unreachable or dead
  states
Presentation
````````````
toDotString()
  returns a string suitable as *.dot file for the 'dot'
  program from AT&amp;T GraphViz
view()
  views the FSA with a gs viewer, if gs and dot are installed
</t>
  </si>
  <si>
    <t>FSA Functions</t>
  </si>
  <si>
    <t>Construction from FSAs
``````````````````````
complement(a)
  returns an fsa that accepts exactly those sequences that its
  argument does not
closure(a)
  returns an fsa that accepts sequences composed of zero or more
  concatenations of sequences accepted by the argument
concatenation(a, b)
  returns an fsa that accepts sequences composed of a
  sequence accepted by a, followed by a sequence accepted by b
containment(a, occurrences=1)
  returns an fsa that accepts sequences that
  contain at least occurrences occurrences of a subsequence recognized by the
  argument.
difference(a, b)
  returns an fsa that accepts those sequences accepted by a
  but not b
intersection(a, b)
  returns an fsa that accepts sequences accepted by both a
  and b
iteration(a, min=1, max=None)
  returns an fsa that accepts sequences
  consisting of from min to max (or any number, if max is None) of sequences
  accepted by its first argument
option(a)
  equivalent to union(a, EMPTY_STRING_FSA)
reverse(a)
  returns an fsa that accepts strings whose reversal is accepted by
  the argument
union(a, b)
  returns an fsa that accepts sequences accepted by both a and b
Predicates
``````````
equivalent(a, b)
  returns true iff a and b accept the same language
Reductions (these equivalent to the similarly-named methods)
````````````````````````````````````````````````````````````
determinize(fsa)
  returns an equivalent deterministic FSA
minimize(fsa)
  returns an equivalent minimal FSA
sort(fsa, initial=0)
  returns an equivalent FSA whose states are numbered from
  initial
trim(fsa)
  returns an equivalent FSA that contains no dead or unreachable
  states
Construction from labels
````````````````````````
compileRE(string)
  returns an FSA that accepts the language described by
  string, where string is a list of symbols and '*', '+', '?', and '|' operators,
    with '(' and ')' to control precedence.
sequence(sequence)
  returns an fsa that accepts sequences that are matched by
  the elements of the argument. For example, sequence('abc') returns an fsa that
  accepts 'abc' and ['a', 'b', 'c'].
singleton(label)
  returns an fsa that accepts singletons whose elements are
  matched by label. For example, singleton('a') returns an fsa that accepts only
  the string 'a'.</t>
  </si>
  <si>
    <t>FSA Constants</t>
  </si>
  <si>
    <t xml:space="preserve">EMPTY_STRING_FSA is an FSA that accepts the language consisting only
of the empty string.
NULL_FSA is an FSA that accepts the null language.
UNIVERSAL_FSA is an FSA that accepts S*, where S is any object.
</t>
  </si>
  <si>
    <t>FSA Instance Creation</t>
  </si>
  <si>
    <t>FSA is initialized with a list of states, an alphabet, a list of
transition, an initial state, and a list of final states. If fsa is an
FSA, fsa.tuple() returns these values in that order, i.e. (states,
alphabet, transitions, initialState, finalStates). They're also
available as fields of fsa with those names.
Each element of transition is a tuple of a start state, an end state,
and a label: (startState, endSTate, label).
If the list of states is None, it's computed from initialState,
finalStates, and the states in transitions.
If alphabet is None, an open alphabet is used: labels are assumed to
be objects that implements label.matches(input), label.complement(),
and label.intersection() as follows:
    - label.matches(input) returns true iff label matches input
    - label.complement() returnseither a label or a list of labels which,
        together with the receiver, partition the input alphabet
    - label.intersection(other) returns either None (if label and other don't
        both match any symbol), or a label that matches the set of symbols that
        both label and other match
As a special case, strings can be used as labels. If a strings 'a' and
'b' are used as a label and there's no alphabet, '~a' and '~b' are
their respective complements, and '~a&amp;~b' is the intersection of '~a'
and '~b'. (The intersections of 'a' and 'b', 'a' and '~b', and '~a'
and 'b' are, respectively, None, 'a', and 'b'.)</t>
  </si>
  <si>
    <t>Goals</t>
  </si>
  <si>
    <t xml:space="preserve">Design Goals:
- easy to use
- easy to read (simple implementation, direct expression of algorithms)
- extensible
</t>
  </si>
  <si>
    <t>Non-goals</t>
  </si>
  <si>
    <t>efficiency</t>
  </si>
  <si>
    <t>https://github.com/osteele/fluently</t>
  </si>
  <si>
    <t>About</t>
  </si>
  <si>
    <t xml:space="preserve">
Fluently is a JavaScript toolkit for creating FluentInterfaces[http://martinfowler.com/bliki/FluentInterface.html].
I use this to define the mocks, stubs, and expectations in LzTestKit[http://osteele.com/sources/openlaszlo/lztestkit].</t>
  </si>
  <si>
    <t>Status</t>
  </si>
  <si>
    <t>Alpha.  I use this in other projects, but it's got a known bug (chained modifiers
ignore all but the last one), and the API isn't final.</t>
  </si>
  <si>
    <t xml:space="preserve">With Fluently, you can do this:
    var o = Fluently.make(function(define) {
      define('fn1', function() {console.info('called fn1')});
      define('fn2', function() {console.info('called fn2')});
      define('fn3', function() {return 3});
    });
to define an object with chained methods, that can be invoked thus:
  o.fn1().fn2() // calls fn1 and then fn2
  o.fn2().fn1() // calls fn2 and then fn1
  o.fn1().fn3() // returns 3 (an explicit 'return' breaks the chain)
You can also define modifiers, and aliases:
    var o = Fluently.make(function(define) {
      define('fn1', function() {console.info('called fn1')});
      define('fn2', function() {console.info('called fn2')});
      define.empty('and');
      define.alias('fn3', 'fn1');
      define.modifier('not');
    });
  o.fn3(); // same as o.fn1()
  o.fn1().and.fn2() // same as o.fn1().fn2()
  o.fn1().and.not.fn2() // options.not is set when fn2 is called
I've extracted a couple of files, from LzTestKit, into the examples[http://osteele.com/sources/javascript/fluently/examples/]
directory.  These don't run on their own, but at least they show the
code in use.
You can also see a range of examples by viewing the specs[http://osteele.com/sources/javascript/fluently/specs/fluently-specs.js].
</t>
  </si>
  <si>
    <t>Download</t>
  </si>
  <si>
    <t xml:space="preserve">Get it here: {download-location}.
</t>
  </si>
  <si>
    <t>Fluently is licensed under the MIT License.
This package includes a distribution of jsspec, which is licensed under the LGPL.</t>
  </si>
  <si>
    <t>https://github.com/mephistorb/mephisto</t>
  </si>
  <si>
    <t>See public/install.html for setup instructions.</t>
  </si>
  <si>
    <t>TimeZones</t>
  </si>
  <si>
    <t>You MUST export the environment variable TZ=UTC, or else the article dates
and times will be invalid.
This would not be needed if rails used UTC for everything, but
unfortunately it doesn't... eg: action_view/helpers/date_helper.rb uses
Time::now instead of Timer::now.utc, and Time::mktime instead of
Time::utc.
XXX oh, we can't depend on the rails helpers at all, because they don't
    translate the time from UTC (assuming the TZ env var is correctly
    set) to site time, you've to roll our own, or monkey patch rails :/</t>
  </si>
  <si>
    <t>Dependencies</t>
  </si>
  <si>
    <t xml:space="preserve">Note that Mephisto depends on fewer gems when RAILS_ENV=production than it
does in a development environment.
Run 'rake gems:install' to install the development gems.  In a production
environment, run:
  RAILS_ENV=production rake gems:install
</t>
  </si>
  <si>
    <t>Mephisto is distributed under the same license as Ruby on Rails. See
http://www.opensource.org/licenses/mit-license.php</t>
  </si>
  <si>
    <t>https://github.com/subtleGradient/javascript-tools.tmbundle</t>
  </si>
  <si>
    <t>How To Install</t>
  </si>
  <si>
    <t xml:space="preserve">[Get with **GitHub for Mac**](http://mac.github.com/ "GitHub for Mac")
Clone it to your ~/Library/Application Support/TextMate/Pristine Copy/Bundles
In TextMate choose the menu item… Bundles / Bundle Editor / Reload Bundles
If node is not installed in your PATH, go to TextMate → Preferences → Advanced → Shell Variables and add /usr/local/bin, basically the path to where node lives on your machine (which node).
</t>
  </si>
  <si>
    <t>Help</t>
  </si>
  <si>
    <t>Opens this help file.</t>
  </si>
  <si>
    <t>Run Javascript</t>
  </si>
  <si>
    <t>Attempts to run the current javascript document or selection in TextMate's Web Preview window.</t>
  </si>
  <si>
    <t>Javascript Lint</t>
  </si>
  <si>
    <t>With JavaScript Lint, you can check all your JavaScript source code for common mistakes without actually running the script or opening the web page. http://javascriptlint.com/
Validate Syntax (⌃⇧V) uses Matthias Miller's JavaScript Lint to check your script for errors and warnings and shows the results in a new window. The Validate JavaScript window will give you a description and hyperlink when problems are found. The hyperlink will take you straight to the line and column where JavaScript Lint suspects the problem arises.
Validate Syntax Quick (⌘S) same as above except that instead of a dedicated window you simply get a tooltip showing the number of errors and warnings. This command overrides the Save behavior so every time you save your javascript it will be passed through jslint. Of course it only applies to javascript files so you don't need to worry about accidentally jslint'ing your non-javascript files.
Edit Lint Validation settings allows you to customize what jslint considers when checking your script. The format and meaning of the options are straightforward and well documented within the settings file itself.</t>
  </si>
  <si>
    <t>Formatting/Compression</t>
  </si>
  <si>
    <t>Format JavaScript (⌃Q) attempts to beautify your javascript by inserting uniform line breaks and indentation throughout your current document or selection.
Compress (current file) (⌃⌘C) uses a custom Rhino build from the Dojo Toolkit project to compress your current javascript document. Before compressing it attempts to insert missing semi-colons so you should consider running Validate Syntax and fixing missing semi-colons prior to using this command.
Dean Edwards Packer (current file) (⌃⌘C) compresses and obfuscates your current javascript document. It currently relies on the Packr ruby port which is based on version 3 of Packer. According to Dean Edwards, "All statements, including function declarations, must be correctly terminated with semi-colons" before you run this command. After an email exchange with James Coglan, author of Packr, it's been decided that base62 encoding not be on by default as having it off yields more efficiency when your scripts are gzipped.
However, if you would like base62 encoding, just set the Variable TM_JST_PB62 to true in the Advanced pane of the TextMate preferences or in your TextMate Project variables (see the TextMate documentation for more info on setting environment variables).
YUI! Compressor (current file) (⌃⌘C) compresses your current javascript document. By default it assumes your character set is UTF-8. Additionally it strictly preserves semi-colons, i.e. it will not drop or attempt to insert any semi-colons. Both of these settings can be easily changed by opening the Bundle editor and adjusting the second line of this command through the Bundle editor.
Minimize (current file) (⌃⌘C) uses Douglas Crockford's JSMin to minimize your current javascript document. It will not do any semi-colon insertion or removal.
Minimize selection (⌃⌥⇧Q) same as the above except it only applies to the selected portion of your current javascript document.
Convert JavaScript to Bookmarklet (⌃⌥⇧Q) turns your current javascript selection or document into a bookmarklet for use in a web browser.
Convert Bookmarklet to JavaScript (⌃⌥⇧Q) does the opposite of the above; turns an existing bookmarklet into a standard javascript.</t>
  </si>
  <si>
    <t>Licenses</t>
  </si>
  <si>
    <t>JavaScript Lint Based on SpiderMonkey, which is licensed under the MPL/GPL/LGPL tri-license
Dojo Toolkit BSD License or Academic Free License version 2.1
Rhino MPL 1.1/GPL 2.0 except where noted
Dean Edwards Packer LGPL License
Packr MIT License
YUI! Compressor BSD License
JSMin Copyright 2001 Douglas Crockford</t>
  </si>
  <si>
    <t>https://github.com/nesquena/active_form</t>
  </si>
  <si>
    <t xml:space="preserve"> = active-form plugin for Rails</t>
  </si>
  <si>
    <t>active-form is a plugin that makes it easy to have model objects that support the 
ActiveRecord Validations but are not backed by database tables. The plugin is designed
to make it possible to use the ActiveForm derived classes in a very similar manner to
the ActiveRecord::Base derived objects.</t>
  </si>
  <si>
    <t xml:space="preserve"> == How To Define An ActiveForm Object</t>
  </si>
  <si>
    <t>class Search &lt; ActiveForm
  attr_accessor :text
  validates_length_of :text, :maximum=&gt;30
end</t>
  </si>
  <si>
    <t xml:space="preserve"> == How To Use ActiveForm Object In View</t>
  </si>
  <si>
    <t>class NavigatorController &lt; ApplicationController
  def search
    @search = Search.new(params[:search])
    if @search.valid?
      ...do search here...
    end
  end
end</t>
  </si>
  <si>
    <t xml:space="preserve"> == Details</t>
  </si>
  <si>
    <t>4,5</t>
  </si>
  <si>
    <t>License: Released under the MIT license.
Latest Version: http://www.realityforge.org/svn/public/code/active-form/trunk/</t>
  </si>
  <si>
    <t xml:space="preserve"> == Credits</t>
  </si>
  <si>
    <t>Peter Donald &lt;peter at realityforge dot org&gt;.
Dae San Hwang for fix to work with Rails 1.1.
Trevor Squires for suggestion to use Reloadable::Subclasses rather than dispatcher hack for Rails 1.1.
Tim Lucas for patch to allow bulk addition of attributes.
Geoff Schmidt for adding support for Callbacks.
Sean Christman for attributes getter.
Jack Christensen for attributes setter.</t>
  </si>
  <si>
    <t>https://github.com/relevance/multi_rails</t>
  </si>
  <si>
    <t>MultiRails</t>
  </si>
  <si>
    <t>MultiRails lets you test your Rails plugin or app against many versions of Rails in one sweep.</t>
  </si>
  <si>
    <t>DESCRIPTION</t>
  </si>
  <si>
    <t>1,2</t>
  </si>
  <si>
    <t>MultiRails allows easy testing against multiple versions of Rails for your Rails specific gem or plugin. It also has tentative support testing Rails applications against multiple versions of Rails.
Use MultiRails to hook in Rails 2.0 testing in your continuous integration. Still working on Rails 2.0 support? Use MultiRails to see where your test suite falls down against the latest and greatest versions of Rails.
MultiRails was initially developed by members of Relevance while developing Streamlined against edge Rails. To see how Streamlined uses MultiRails, go to trac.streamlinedframework.org.</t>
  </si>
  <si>
    <t>FEATURES</t>
  </si>
  <si>
    <t>easily test plugins/extensions using a require from your test_helper.rb and a require in your RakeFile
rake tasks to test against a specified version of Rails, the latest version, or all versions
tentative support for testing plain Rails apps against multiple versions of Rails
Uses rubygems for version management of Rails</t>
  </si>
  <si>
    <t>TODOs</t>
  </si>
  <si>
    <t>improve docs on how to override what files are required by multi_rails
maybe add ability to load plain Rails versions – ie checked out copies not in RubyGems</t>
  </si>
  <si>
    <t>NOTES</t>
  </si>
  <si>
    <t>(__For Rails apps only__) multi_rails will rename your vendor/rails directory to vendor/rails.off if it finds one within your rails app. We have to do this to make Rails fall back to RubyGems rails. Multi_rails will rename back to the correct vendor/rails when done testing, so it will not interrupt your app in normal use.
(__For Rails apps only__) multi_rails needs to add a line to top of your environment.rb to hook into – see the instructions below for more details</t>
  </si>
  <si>
    <t>REQUIREMENTS</t>
  </si>
  <si>
    <t>Ruby 1.8.5 or higher
Rubygems
Rails 1.2.1 or higher
Rails 2.0.0+ is not yet officially supported
at least one copy of Rails installed via rubygems.</t>
  </si>
  <si>
    <t>INSTALLING FOR RAILS APPS</t>
  </si>
  <si>
    <t>install the plugin, which will copy the multi_rails_runner into your script folder on install.
grab the tar here: http://github.com/relevance/multi_rails/tarball/master
extract it inside vendor/plugins
Run the multi_rails bootstrap command to get your Rails app ready to go with multi_rails - this will add a require line to the top of your environment.rb needed for multi_rails to work right.
script/multi_rails_runner bootstrap
Run your tests against all versions of Rails installed (the default):
script/multi_rails_runner
or run our tests against the most recent version of Rails you have installed:
script/multi_rails_runner latest
or just a specific version:
MULTIRAILS_RAILS_VERSION=1.2.5 script/multi_rails_runner one</t>
  </si>
  <si>
    <t>INSTALLING FOR PLUGINS</t>
  </si>
  <si>
    <t>Install multi_rails
sudo gem install multi_rails
In your projects Rakefile, require the multi_rails Rake tasks.
require “load_multi_rails_rake_tasks”
Run rake -T to verify you see the multi_rails tasks.
rake -T multi_rails
# should see   "rake test:multi_rails:all, rake test:multi_rails:latest...etc"
In your test_helper, require multi_rails_init before any rails specific requires (activerecord, actioncontroller, activesupport, etc).
require 'multi_rails_init'
Run the multi_rails:all rake task to run your test suite against all versions of Rails you have installed via gems. Install other versions of Rails using rubygems to add them to your test suite.
For changing the Rails version under test, set the environment variable MULTIRAILS_RAILS_VERSION to version you want, and run the multi_rails:one task or just run a test class directly.</t>
  </si>
  <si>
    <t>HELP</t>
  </si>
  <si>
    <t>Join the mailing list! - groups.google.com/group/multi_rails
Rails plugin testing is pretty solid, but rails app testing is still new. Post issues to the mailing list.
Getting gem activation errors? Post to the list with how you are using multi_rails, and I'll try to help.</t>
  </si>
  <si>
    <t>URLs</t>
  </si>
  <si>
    <t>Log bugs, issues, and suggestions on Lighthouse: relevance.lighthouseapp.com/projects/18695-multirails/
rdocs thinkrelevance.rubyforge.org/multi_rails/
mailing list groups.google.com/group/multi_rails
view source github.com/relevance/multi_rails/tree/master
get source git clone git://github.com/relevance/multi_rails.git</t>
  </si>
  <si>
    <t>LICENSE</t>
  </si>
  <si>
    <t>(The MIT License)
Copyright © 2007-8 Relevance, thinkrelevance.com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</si>
  <si>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https://github.com/boof/not-naughty</t>
  </si>
  <si>
    <t>Framework</t>
  </si>
  <si>
    <t>NotNaughty - The Validation Framework</t>
  </si>
  <si>
    <t>NotNaughty extends your ruby Project with a highly custumizable validation API.</t>
  </si>
  <si>
    <t>Features</t>
  </si>
  <si>
    <t>Easy to adapt:
require 'rubygems'
require 'not_naughty'
Person = Struct.new(:name) do
  extend NotNaughty
  validates(:name) { presence and length :minimum =&gt; 4 }
end
Person.new('Horst').valid? # =&gt; true
Person.new('Foo').valid? # =&gt; false
Easy to extent:
class ExampleValidation &lt; NotNaughty::Validation
  def initialize(options, attributes)
    msg = options[:message] || '#{"%s".humanize} is not an example.'
    super options, attributes do |record, attribute, value|
      record.errors.add(attribute, msg) unless value.is_a? Example
    end
  end
end
Person.instance_eval do
  validates_example_of :example_attribute
end
Handle SQL error gracefully:
Person.instance_eval do
  validator.error_handler.handle(SQLError) { |err| '...' }
end
Syntactical Sugar with Builder methods:
validates(:username, :password, :if =&gt; :new?) {length :minimum =&gt; 6}
validates(:password, :allow_blank =&gt; 1) {confirmation and complexity :high}
Beautiful error messages:
validates_presence_of :red_shoes,
  :message =&gt; '#{"%s".humanize} are not here.' # =&gt; Red shoes are not here.
Conditional Validations:
validates(:if =&gt; :necessary?) {...}
validates(:unless =&gt; proc {|obj| obj.vip?}) { '...' }</t>
  </si>
  <si>
    <t>Copying</t>
  </si>
  <si>
    <t>:include: COPYING</t>
  </si>
  <si>
    <t>https://github.com/acgourley/watchdog</t>
  </si>
  <si>
    <t>Contents</t>
  </si>
  <si>
    <t xml:space="preserve">    README       # this file
    REQUISITES   # things you need to install for this to work
    data/
      # The raw data that powers the site. This is not checked 
      # into git, but can be downloaded via:
      # 
      # rsync -avz watchdog.net:~watchdog/web/data .
      # 
      crawl/     # incoming data dumps
        almanac/
        census/
        govtrack/
        votesmart/
      parse/     # JSON files from parsing the data
      load/      # SQL from loading into the DB (eventually)
    import/      # various import code
      crawl/
      parse/
        manual/  # Data files that have been created by hand.
      load/
    utils/       # utility functions
    schema.sql   # our database schema
    static/      # static files for the webserver
    templates/   # templates for the website
    webapp.py    # the main code of the web app</t>
  </si>
  <si>
    <t xml:space="preserve">    # checkout the source code
    git clone watchdog.net:~watchdog/git/dev.git watchdog
    cd watchdog
    # download a copy of the data sources
    rsync -avzu watchdog.net:~watchdog/web/data .
    cd import
    # create the database
    createdb watchdog_dev
    make
    # this will:
    # a) set up your database tables
    # b) parse the raw data (from data/crawl) into json (stored in data/parse)
    # c) import the json into your database tables
    cd ..
    # start the webserver
    python webapp.py</t>
  </si>
  <si>
    <t>https://github.com/xaviershay/classifier</t>
  </si>
  <si>
    <t xml:space="preserve"> == Welcome to Classifier</t>
  </si>
  <si>
    <t>Classifier is a general module to allow Bayesian and other types of classifications.</t>
  </si>
  <si>
    <t xml:space="preserve"> == Download</t>
  </si>
  <si>
    <t>Choose!
* http://rubyforge.org/projects/classifier
* gem install classifier
* svn checkout svn://rubyforge.org/var/svn/classifier
* git clone git://github.com/xaviershay/classifier.git</t>
  </si>
  <si>
    <t xml:space="preserve"> == Dependencies</t>
  </si>
  <si>
    <t>If you install Classifier from source, you'll need to install Martin Porter's stemmer algorithm with RubyGems as follows:
  gem install stemmer
If you would like to speed up LSI classification by at least 10x, please install the following libraries:
GNU GSL:: http://www.gnu.org/software/gsl
rb-gsl:: http://rb-gsl.rubyforge.org
Notice that LSI will work without these libraries, but as soon as they are installed, Classifier will make use of them. No configuration changes are needed, we like to keep things ridiculously easy for you.</t>
  </si>
  <si>
    <t xml:space="preserve"> == Bayes</t>
  </si>
  <si>
    <t>A Bayesian classifier by Lucas Carlson. Bayesian Classifiers are accurate, fast, and have modest memory requirements.</t>
  </si>
  <si>
    <t xml:space="preserve"> === Usage</t>
  </si>
  <si>
    <t>require 'classifier'
    b = Classifier::Bayes.new 'Interesting', 'Uninteresting'
    b.train_interesting "here are some good words. I hope you love them"
    b.train_uninteresting "here are some bad words, I hate you"
    b.classify "I hate bad words and you" # returns 'Uninteresting'
    require 'madeleine'
    m = SnapshotMadeleine.new("bayes_data") {
        Classifier::Bayes.new 'Interesting', 'Uninteresting'
    }
    m.system.train_interesting "here are some good words. I hope you love them"
    m.system.train_uninteresting "here are some bad words, I hate you"
    m.take_snapshot
    m.system.classify "I love you" # returns 'Interesting'
Using Madeleine, your application can persist the learned data over time.</t>
  </si>
  <si>
    <t xml:space="preserve"> === Bayesian Classification</t>
  </si>
  <si>
    <t>* http://www.process.com/precisemail/bayesian_filtering.htm
* http://en.wikipedia.org/wiki/Bayesian_filtering
* http://www.paulgraham.com/spam.html</t>
  </si>
  <si>
    <t xml:space="preserve"> == LSI</t>
  </si>
  <si>
    <t>A Latent Semantic Indexer by David Fayram. Latent Semantic Indexing engines
are not as fast or as small as Bayesian classifiers, but are more flexible, providing 
fast search and clustering detection as well as semantic analysis of the text that 
theoretically simulates human learning.</t>
  </si>
  <si>
    <t xml:space="preserve">  require 'classifier'
  lsi = Classifier::LSI.new
  strings = [ ["This text deals with dogs. Dogs.", :dog],
              ["This text involves dogs too. Dogs! ", :dog],
              ["This text revolves around cats. Cats.", :cat],
              ["This text also involves cats. Cats!", :cat],
              ["This text involves birds. Birds.",:bird ]]
  strings.each {|x| lsi.add_item x.first, x.last}
  lsi.search("dog", 3)
  # returns =&gt; ["This text deals with dogs. Dogs.", "This text involves dogs too. Dogs! ", 
  #             "This text also involves cats. Cats!"]
  lsi.find_related(strings[2], 2)
  # returns =&gt; ["This text revolves around cats. Cats.", "This text also involves cats. Cats!"]
  lsi.classify "This text is also about dogs!"
  # returns =&gt; :dog
Please see the Classifier::LSI documentation for more information. It is possible to index, search and classify
with more than just simple strings. </t>
  </si>
  <si>
    <t xml:space="preserve"> === Latent Semantic Indexing</t>
  </si>
  <si>
    <t xml:space="preserve">* http://www.c2.com/cgi/wiki?LatentSemanticIndexing
* http://www.chadfowler.com/index.cgi/Computing/LatentSemanticIndexing.rdoc
* http://en.wikipedia.org/wiki/Latent_semantic_analysis
</t>
  </si>
  <si>
    <t xml:space="preserve"> == Authors</t>
  </si>
  <si>
    <t>* Lucas Carlson  (mailto:lucas@rufy.com)
* David Fayram II (mailto:dfayram@gmail.com)
* Cameron McBride (mailto:cameron.mcbride@gmail.com)
This library is released under the terms of the GNU LGPL. See LICENSE for more details.</t>
  </si>
  <si>
    <t>https://github.com/xaviershay/lesstile</t>
  </si>
  <si>
    <t>Lesstile</t>
  </si>
  <si>
    <t>Converts text formatted with an exceedingly simple markup language into valid HTML (iron clad guarantee!) - perfect for comments on your blog. Textile isn't good for this because not only does it do too much (do commenters really need subscript?), but it can also output invalid HTML (try a &lt;b&gt; tag over multiple lines…). Whitelisting HTML is another option, but you still need some sort of parsing if you want syntax highlighting.
Integrates with CodeRay for sexy syntax highlighting.</t>
  </si>
  <si>
    <t>Synopsis</t>
  </si>
  <si>
    <t>comment = &lt;&lt;-EOS
"Ego Link":http://rhnh.net
Wow, this post is awesome. I'd implement it like this:
--- Ruby
def hello_world
  puts "hello world!"
end
---
--- HTML
&lt;strong&gt;Look, HTML code&lt;/strong&gt;
---
---
just some normal code
---
EOS
Lesstile.format_as_html(comment)
Lesstile.format_as_html(comment, :code_formatter =&gt; Lesstile::CodeRayFormatter) # Requires coderay
Lesstile.format_as_html(comment, :code_formatter =&gt; lambda {|code, lang| "Code in #{lang}: #{code}" })
# Also XHTML, for the old schoolers
Lesstile.format_as_xhtml(comment)</t>
  </si>
  <si>
    <t>Lesstile is used by the enki blogging engine, which has many production deployments. The current release is 1.0.0 and considered stable.</t>
  </si>
  <si>
    <t>Provides a CodeRay syntax highlighter, but you need to have the gem installed to use it.
gem install coderay</t>
  </si>
  <si>
    <t>Pick one:
sudo gem install lesstile                          # gem install
git clone git://github.com/xaviershay/lesstile.git # go from source
Tested on 1.8.7-p302, 1.9.2-p0, jruby 1.5.1, and rbx 1.1</t>
  </si>
  <si>
    <t>https://github.com/pyrat/ssl_requirement</t>
  </si>
  <si>
    <t>SSL Requirement</t>
  </si>
  <si>
    <t xml:space="preserve">
SSL requirement adds a declarative way of specifying that certain actions
should only be allowed to run under SSL, and if they're accessed without it,
they should be redirected.
If the rails_env is test or development the redirection is not performed.</t>
  </si>
  <si>
    <t>Example</t>
  </si>
  <si>
    <t>Example:
  class ApplicationController &lt; ActiveRecord::Base
    include SslRequirement
  end
  class AccountController &lt; ApplicationController
    ssl_required :signup, :payment
    ssl_allowed :index
    def signup
      # Non-SSL access will be redirected to SSL
    end
    def payment
      # Non-SSL access will be redirected to SSL
    end
    def index
      # This action will work either with or without SSL
    end
    def other
      # SSL access will be redirected to non-SSL
    end
  end
You can overwrite the protected method ssl_required? to rely on other things
than just the declarative specification. Say, only premium accounts get SSL.
P.S.: Beware when you include the SslRequirement module. At the time of
inclusion, it'll add the before_filter that validates the declarations. Some
times you'll want to run other before_filters before that. They should then be
declared ahead of including this module.</t>
  </si>
  <si>
    <t>Copyright (c) 2005 David Heinemeier Hansson, released under the MIT license</t>
  </si>
  <si>
    <t>https://github.com/toretore/acts_as_image</t>
  </si>
  <si>
    <t>ActsAsImage</t>
  </si>
  <si>
    <t>This plugin takes a simple approach to saving images. It will scale images
and save them to the file system, but it can't be used to save other types of
files. It can handle all the types of images that RMagick can, and will
differentiate between normal images and animations, saving them as JPEG
and GIF respectively. You can specify as many different sizes as you
want and whether they will be scaled or cropped.</t>
  </si>
  <si>
    <t>Installing</t>
  </si>
  <si>
    <t>Check out the plugin from the repository and put it into the &lt;tt&gt;vendor/plugins&lt;/tt&gt;
directory:
  script/plugin install http://svn.2750flesk.com/plugins/trunk/acts_as_image
Use &lt;tt&gt;-x&lt;/tt&gt; if you want Subversion to add an &lt;tt&gt;svn:externals&lt;/tt&gt; entry
for the plugin.</t>
  </si>
  <si>
    <t>Model</t>
  </si>
  <si>
    <t>If you haven't created your model yet, you can use the generator to create a model
and a migration that can be used with ActsAsImage:
  script/generate acts_as_image model Image
Then, migrate to create the new table:
  rake db:migrate
If you have an existing model that you want to use,
make sure it has the fields &lt;tt&gt;content_type&lt;/tt&gt;, &lt;tt&gt;hash_string&lt;/tt&gt; and &lt;tt&gt;original_filename&lt;/tt&gt;.
In addition, the plugin will create an attribute &lt;tt&gt;file&lt;/tt&gt; on the model that will be used to hold
the image before it is written to disk. Finally, add &lt;tt&gt;acts_as_image&lt;/tt&gt; to the model class definition.</t>
  </si>
  <si>
    <t>Controller and View</t>
  </si>
  <si>
    <t>You will have to add the uploaded file to the model's &lt;tt&gt;file&lt;/tt&gt; attribute before
saving it. You can have this done automatically by making sure &lt;tt&gt;file&lt;/tt&gt; is accessible
to mass assignment and naming the field in the form &lt;tt&gt;model_name[file]&lt;/tt&gt;.</t>
  </si>
  <si>
    <t>Paths and sizes</t>
  </si>
  <si>
    <t>You can control which path the images will be written to, and what sizes the image will be resized to.
Here's an example model definition:
  class Image &lt; ActiveRecord::Base
    acts_as_image #Must come first
    self.image_sizes = {
      :original =&gt; '100%x100%',
      :large =&gt; '&gt;800x600',
      :medium =&gt; '&gt;640x480',
      :small =&gt; '&gt;320x200',
      :thumb =&gt; ['100x100!', :crop]
    }
    self.image_save_path = File.join(RAILS_ROOT, 'public', 'images', 'uploads')
    self.image_read_path = ['images', 'uploads'].join('/')
  end
&lt;tt&gt;Image.image_sizes&lt;/tt&gt; contains a hash with the names and sizes of the images that will
be written to disk. The key will be used as the filename, and the value is an RMagick geometry
string (http://www.simplesystems.org/RMagick/doc/imusage.html#geometry). If the value is an
array, the first element is the geometry string and the second is either :crop or :scale, specifying
if the image should be scaled or cropped (after being resized). The original image won't be saved
by default, but you can specify an &lt;tt&gt;:original&lt;/tt&gt; entry with &lt;tt&gt;'100%x100%'&lt;/tt&gt; to achieve the
same result.
&lt;tt&gt;Image.image_save_path&lt;/tt&gt; is the path in which the images will be written on the server.
&lt;tt&gt;Image.image_read_path&lt;/tt&gt; is the path to the image that a browser sees.
Each image also has its own sub-path that consists of a MD5 hash that is split up into three parts.
This is to avoid hitting file system limits on how many files a directory can contain. So, the full
path to an image will look something like
&lt;tt&gt;public/images/uploads/3/d/35830c5caa0009b1e9b7d51964d280/small.jpg&lt;/tt&gt;. The path for use in a view
can be retrieved via the &lt;tt&gt;url&lt;/tt&gt; method on the image:
  &lt;%= image_tag(image.url('small'), :alt =&gt; h(image.title)) %&gt;</t>
  </si>
  <si>
    <t>Contact me</t>
  </si>
  <si>
    <t>You can reach me by e-mail at toredarell a gmail , com
I will most likely &lt;em&gt;not&lt;/em&gt; add new features, but bug fixes
(or just letting me know about them) or minor improvements are welcome.</t>
  </si>
  <si>
    <t>https://github.com/lorenjohnson/radiant-event-calendar</t>
  </si>
  <si>
    <t>UI-project</t>
  </si>
  <si>
    <t xml:space="preserve"> = Event Calendar (iCal) Extension for Radiant =</t>
  </si>
  <si>
    <t>Created by: Loren Johnson - www.hellovenado.com
   Version: 0.7
   Contact: loren@hellovenado.com</t>
  </si>
  <si>
    <t xml:space="preserve"> == INSTALLATION ==</t>
  </si>
  <si>
    <t xml:space="preserve">* Req'd Radiant Version: 0.6.4+ (not tested with earlier versions, may work with all 0.6+)
1. Checkout extension to the vendor/extensions directory of your Radiant app using svn (you may have already done this): 
  svn co http://svn.fn-group.com/radiant_extensions/event_calendar
2. Install the VPIM iCal/vCal parsing gem: gem install vpim
3. Migrate extensions: rake db:migrate:extensions
4. Copy extension public assets to Radiant public directory. Currently this will create the default public/icals directory which is required
as a home for the cached ical subscription files, this is configurable via Radiant::Config["event_calendar.icals_path"]:
  rake radiant:extensions:event_calendar:update
5. From Admin navigate to your new "Event Calendars" tab and click "Add a Calendar", enter your iCal subscription URL and name for the calendar and press Save.
6. You can now manually refresh the calendar from the subscription once you've saved it by clicking on the Refresh link. </t>
  </si>
  <si>
    <t xml:space="preserve"> == AN EXAMPLE EVENT-CALENDAR IMPLEMENTATION ==</t>
  </si>
  <si>
    <t xml:space="preserve">1. Create a new Calendar under the EventCalendar tab in admin entering at minimum a Name and iCal URL
2. Click on the "Refresh" link for the calendar after it's been successfuly created to download all the events from the iCal subscription
3. Create a new page and select EventCalendar as the Page Type
4. Paste the following code in the body page part then save the page. 
Note that if you have used previous version of the event calendar, this version has Events factored out so that they can be presented in a separate window.  Here are a list of changes that you should look for:
&lt;r:event:each&gt; =&gt; &lt;r:events:each&gt;
The addition of the new &lt;r:event&gt; tag
&lt;r:start&gt; =&gt; &lt;r:event:start_date&gt;
&lt;r:daterange&gt; tag has changed to &lt;r:timeperiod&gt;
&lt;r:calendar&gt;
  &lt;table&gt;
    &lt;tr&gt;
      &lt;td&gt;
        &lt;ul&gt;
          &lt;r:nav&gt;
            &lt;li&gt;&lt;r:week_link class="navLink" /&gt;&lt;/li&gt; 
            &lt;li&gt;&lt;r:month_link class="navLink" /&gt;&lt;/li&gt;
            &lt;li&gt;&lt;r:year_link class="navLink" /&gt;&lt;/li&gt;
          &lt;/r:nav&gt;
       &lt;/ul&gt;
      &lt;/td&gt;
    &lt;/tr&gt;
    &lt;tr&gt;
      &lt;td&gt;
        &lt;h2&gt;&lt;r:name /&gt;&lt;/h2&gt;
        &lt;h3&gt;&lt;r:begin_date format="%d %B" /&gt; - &lt;r:end_date format="%d %B" /&gt;&lt;/h3&gt;
      &lt;/td&gt;
    &lt;/tr&gt;
  &lt;/table&gt;
  &lt;div id="eventList"&gt;
   &lt;r:events:each&gt;
      &lt;div class="eventBox"&gt;
      &lt;r:header&gt;&lt;h5&gt;&lt;r:start format="%d %B, %A" /&gt;&lt;/h5&gt;&lt;/r:header&gt;
	  &lt;r:event&gt;
      &lt;table class="event" id="event&lt;r:id /&gt;" onclick="toggleVisible('detail&lt;r:id /&gt;'); Effect.Highlight('event&lt;r:id /&gt;'); return false;"&gt;
        &lt;tr&gt;
          &lt;td style="text-transform:uppercase;width:180px;"&gt;
            &lt;r:calendar_name /&gt;
          &lt;/td&gt;
          &lt;td style=""&gt;
            &lt;r:title /&gt;
          &lt;/td&gt;
       &lt;/tr&gt;
       &lt;tr&gt;
          &lt;td style="text-transform:uppercase;width:180px;"&gt;
          &lt;/td&gt;
          &lt;td&gt;
           &lt;div id="detail&lt;r:id /&gt;" class="detail"&gt;
             &lt;r:timeperiod format="%I:%M %p" /&gt;&lt;br /&gt;
             &lt;r:location /&gt;&lt;br /&gt;
             &lt;r:description /&gt;
           &lt;/div&gt;
         &lt;/td&gt;
       &lt;/tr&gt;
     &lt;/table&gt;
	&lt;/r:event&gt;
    &lt;/div&gt;
    &lt;r:events:each&gt;
  &lt;/div&gt;     
&lt;/r:calendar&gt;
5. Navigate to the newly created page within the public site 
6. You can now create a link to an event by the event id with the tag:
	&lt;a href="&lt;r:url /&gt;" target="_blank"&gt;Link&lt;/a&gt;
7. If your calendar has reoccurring events, then you will probably want to use the tag that links to the event by the ical_uid.  This is a unique identifier for each ical event, Note that all reoccurring events have the same ical_uid. In this case ical model will pick the first event that occurs in the future.  In the Events List inside Radiant Admi9n, the ical_uid has been added.
	&lt;r:event_url id="pk8qd73t0isvejm1p8bbd7dk18@google.com"/&gt;
8. To display an event in a separate window, create a new page with a Page Type of "Event" to serve as the Event page. Example content of this page is simply this:
	&lt;r:event&gt;
	  &lt;h1&gt;&lt;r:title /&gt;&lt;/h1&gt;
	  &lt;p&gt;&lt;r:description /&gt;&lt;/p&gt;
	&lt;/r:event&gt;
...but you can use any of the &lt;r:event.. tags in the library on this page. </t>
  </si>
  <si>
    <t xml:space="preserve"> == NOTES ==</t>
  </si>
  <si>
    <t>* The handling of all paths below the node an EventCalendar Page are overridden to capture the calendar "category" and "slug". 
So, if you create a page under Home &gt; Calendar and apply the EventCalendar page type to it, and through admin create a calendar with the category of 
"master" and a name of "youth" you'll be able to access your calendar at http://yoursite.com/calendar/master/youth. Also, you'll also be able to see 
events for all calendars with a category of "master" by navigating to http://yoursite.com/calendar/master/all. 
In addition, you can also select the class of events. Public, Private or All.  All is the class by default.  You can specify only the public events by adding to the URL, http://yoursite.com/calendar/master/youth/public.
* For add'l documentation please refer to the Radiant tag reference (the "Available tags" link within Page edit) for the &lt;r:calendar /&gt; tag series, 
you'll only see the Calendar tag documentation available when editing a page that has already been saved as the EventCalendar Page Type.
* Please refer to the tag documentation under "Available Tags" when editing a page in Radiant (page must be already created and of EventCalendar type).
* If you wish to setup a Cron job to automatically keep you Radiant calendar in-sync with the iCal feed have Cron run the following from within the root 
of your Radiant application: script/runner -e production "Calendar::refresh_all"
* By running the migration, the class_name of the Event Calendar page will change from EventCalendarPage to EventCalendar.  If you migrate back to version 8, this change will revert and this version of the calendar extension will no longer be compatible.</t>
  </si>
  <si>
    <t xml:space="preserve"> == DEVELOPMENT ROADMAP ==</t>
  </si>
  <si>
    <t>* Manual event entry screens. Allow manual events to be mixed in with events from subscriptions.
* Tag to create link to source ical file (for offering subscription link)</t>
  </si>
  <si>
    <t>https://github.com/lorenjohnson/radiant-rss-reader</t>
  </si>
  <si>
    <t>This is a RadiantCMS extension (originally a behavior by Alessandro Preite Martinez) that adds some tags to fetch and display RSS feeds. It uses the 'ruby-feedparser' module, and it is able to cache the raw feed data and to only fetch the new feed if it has been modified (using the If-Modified-Since HTTP header).</t>
  </si>
  <si>
    <t>cd RADIANT_APP_ROOT
git clone git://github.com/lorenjohnson/radiant-rss-reader.git vendor/extensions/rss_reader
via Git (as submodule)
cd RADIANT_APP_ROOT
git submodule add git://github.com/lorenjohnson/radiant-rss-reader.git vendor/extensions/rss_reader
...then git submodule init and git submodule update as necessary.
via tarball
Download the tarball from http://github.com/lorenjohnson/radiant-rss-reader/tarball/master into RADIANT_APP_ROOT/vendor/extentions, then:
cd RADIANT_APP_ROOT/vendor/extentions
tar xvzf lorenjohnson-radiant-rss-reader.tgz
mv lorenjohnson-radiant-rss-reader rss_reader</t>
  </si>
  <si>
    <t>Usage Example</t>
  </si>
  <si>
    <t>Use it in your page like this (just an example):
&lt;dl&gt;
 &lt;r:feed:items url="http://www.somefeed.com/rss" limit="5"&gt;
  &lt;dt&gt;&lt;r:feed:link /&gt; - by &lt;r:feed:creator /&gt;, &lt;r:feed:date format="%b %d"/&gt;&lt;/dt&gt;
  &lt;dd&gt;&lt;r:feed:content /&gt;&lt;/dd&gt;
 &lt;/r:feed:items&gt;
&lt;/dl&gt;
You can also order by some feed entry attribute other than the date:
&lt;ul&gt;
  &lt;r:feed:items
      url="http://feeds.boingboing.net/boingboing/iBag" 
      order="creator ASC"&gt;
    &lt;li&gt;&lt;r:feed:link /&gt;&lt;/li&gt;
  &lt;/r:feed:items&gt;
&lt;/ul&gt;
And you can do headers to mark off sections:
&lt;ul&gt;
  &lt;r:feed:items
      url="http://feeds.boingboing.net/boingboing/iBag" 
      order="creator ASC"&gt;
    &lt;r:feed:header for="creator"&gt;
      &lt;h2&gt;&lt;r:feed:creator /&gt;&lt;/h2&gt;
    &lt;/r:feed:header&gt;
    &lt;li&gt;&lt;r:feed:link /&gt;&lt;/li&gt;
  &lt;/r:feed:items&gt;
&lt;/ul&gt;
You can sort items and group headers by date, title, content, creator, or link (i.e. the URL of the item). There are more things you can do, which are documented in rss_reader.rb.</t>
  </si>
  <si>
    <t>Original Author:
Alessandro Preite Martinez (ale@incal.net)
Port to Extension:
BJ Clark (bjclark@scidept.com, http://www.scidept.com/)
Loren Johnson (loren@fn-group.com, http://www.fn-group.com)
Modifications:
James MacAulay (jmacaulay@gmail.com, http://jmacaulay.net/)
Michael Hale (mikehale@gmail.com, http://michaelahale.com/)
Bryan Liles (iam@smartic.us, http://smartic.us/)
License - Creative Commons Attribution-Share Alike 2.5 License</t>
  </si>
  <si>
    <t>https://github.com/lorenjohnson/radiant-directory-extension</t>
  </si>
  <si>
    <t xml:space="preserve"> == SETUP == </t>
  </si>
  <si>
    <t>1. Migrate extensions: 
  rake db:migrate:extensions
2. Update directory resources to instance public directory
  rake radiant:extensions:directory:update
3. Go to api.google.com and get a Google Maps key and set it in Radiant:
  script/console
  Radiant::Config['directory.google_map_key'] = "fill in your Google Maps key here"</t>
  </si>
  <si>
    <t xml:space="preserve"> == SAMPLE DIRECTORY OUTPUT ==</t>
  </si>
  <si>
    <t>1. Create new page with "DirectoryTags" as page type
2. Copy this in at the body page part of that page:
&lt;r:directory:map /&gt;
&lt;div id="searchResults"&gt;
  &lt;r:directory:results:each&gt;
    &lt;div style="display:none;"&gt;
      &lt;div class="map_infowindow" id="infoWindow_&lt;r:directory:id /&gt;"&gt;
        &lt;b&gt;&lt;r:name /&gt;&lt;/b&gt;&lt;br /&gt;
        &lt;r:if_distance&gt;&lt;r:distance format="%.1f miles" /&gt; | &lt;/r:if_distance&gt; 
        &lt;r:directions_link class="external"&gt;Driving Directions&lt;/r:directions_link&gt;
        &lt;r:if_website_url&gt; | &lt;r:website_link class="external"&gt;Website&lt;/r:website_link&gt;&lt;/r:if_website_url&gt;&lt;br /&gt;
        &lt;r:address_line1 /&gt;&lt;br /&gt;
        &lt;r:address_city /&gt;, &lt;r:address_state /&gt; &lt;r:address_zip /&gt;&lt;br /&gt;
        Phone &lt;r:phone /&gt;
      &lt;/div&gt;
    &lt;/div&gt;
    &lt;div class="result" id="result_&lt;r:id /&gt;"&gt;
      &lt;div class="name"&gt;
        &lt;strong&gt;&lt;r:name /&gt;&lt;/strong&gt;
        &lt;div class="distance"&gt;
          &lt;r:directions_link class="external"&gt;Driving Directions&lt;/r:directions_link&gt;
          &lt;r:if_website_url&gt; | &lt;r:website_link class="external"&gt;Website&lt;/r:website_link&gt;&lt;/r:if_website_url&gt;
        &lt;/div&gt;
      &lt;/div&gt;
      &lt;div class="detail" style="display:none;"&gt;
        &lt;div class="address"&gt;
          &lt;r:address_line1 /&gt;&lt;br /&gt;
          &lt;r:address_city /&gt;, &lt;r:address_state /&gt; &lt;r:address_zip /&gt;&lt;br /&gt;
          Phone &lt;r:phone /&gt;   
        &lt;/div&gt;
      &lt;/div&gt;
    &lt;/div&gt;
  &lt;/r:directory:results:each&gt;
&lt;/div&gt;</t>
  </si>
  <si>
    <t>https://github.com/abradburne/will_paginate</t>
  </si>
  <si>
    <t>WillPaginate</t>
  </si>
  <si>
    <t>Pagination is just limiting the number of records displayed. Why should you let it get in your way while developing, then? This plugin makes magic happen. Did you ever want to be able to do just this on a model:
Post.paginate :page =&gt; 1, :order =&gt; 'created_at DESC'
… and then render the page links with a single view helper? Well, now you can.
Some resources to get you started:
Your mind reels with questions? Join our Google group.
The will_paginate project page: github.com/mislav/will_paginate
How to report bugs: github.com/mislav/will_paginate/wikis/report-bugs
Ryan Bates made an awesome screencast, check it out.</t>
  </si>
  <si>
    <t>Previously, the plugin was available on the following SVN location:
svn://errtheblog.com/svn/plugins/will_paginate
In February 2008, it moved to GitHub to be tracked with git version control. The SVN repo continued to have updates for some time, but now it doesn't.
You should switch to using the gem:
gem install will_paginate
After that, you can remove the plugin from your application and add a simple require to the end of config/environment.rb:
require 'will_paginate'
That's it, just remember to install the gem on all machines that you are deploying to.
There are extensive installation[http://github.com/mislav/will_paginate/wikis/installation] instructions on the wiki[http://github.com/mislav/will_paginate/wikis].</t>
  </si>
  <si>
    <t>Example usage</t>
  </si>
  <si>
    <t>Use a paginate finder in the controller:
@posts = Post.paginate_by_board_id @board.id, :page =&gt; params[:page], :order =&gt; 'updated_at DESC'
Yeah, paginate works just like find – it just doesn't fetch all the records. Don't forget to tell it which page you want, or it will complain! Read more on WillPaginate::Finder::ClassMethods.
Render the posts in your view like you would normally do. When you need to render pagination, just stick this in:
&lt;%= will_paginate @posts %&gt;
You're done. (Copy and paste the example fancy CSS styles from the bottom.) You can find the option list at WillPaginate::ViewHelpers.
How does it know how much items to fetch per page? It asks your model by calling its per_page class method. You can define it like this:
class Post &lt; ActiveRecord::Base
  cattr_reader :per_page
  @@per_page = 50
end
… or like this:
class Post &lt; ActiveRecord::Base
  def self.per_page
    50
  end
end
… or don't worry about it at all. WillPaginate defines it to be 30 by default. But you can always specify the count explicitly when calling paginate:
@posts = Post.paginate :page =&gt; params[:page], :per_page =&gt; 50
The paginate finder wraps the original finder and returns your resultset that now has some new properties. You can use the collection as you would with any ActiveRecord resultset. WillPaginate view helpers also need that object to be able to render pagination:
&lt;ol&gt;
  &lt;% for post in @posts -%&gt;
    &lt;li&gt;Render `post` in some nice way.&lt;/li&gt;
  &lt;% end -%&gt;
&lt;/ol&gt;
&lt;p&gt;Now let's render us some pagination!&lt;/p&gt;
&lt;%= will_paginate @posts %&gt;
More detailed documentation:
WillPaginate::Finder::ClassMethods for pagination on your models;
WillPaginate::ViewHelpers for your views.</t>
  </si>
  <si>
    <t>Authors and credits</t>
  </si>
  <si>
    <t>Authors
Mislav Marohnić, PJ Hyett
Original announcement
errtheblog.com/post/929
Original PHP source
www.strangerstudios.com/sandbox/pagination/diggstyle.php
All these people helped making will_paginate what it is now with their code contributions or just simply awesome ideas:
Chris Wanstrath, Dr. Nic Williams, K. Adam Christensen, Mike Garey, Bence Golda, Matt Aimonetti, Charles Brian Quinn, Desi McAdam, James Coglan, Matijs van Zuijlen, Maria, Brendan Ribera, Todd Willey, Bryan Helmkamp, Jan Berkel, Lourens Naudé, Rick Olson.</t>
  </si>
  <si>
    <t>Usable pagination in the UI</t>
  </si>
  <si>
    <t>There are some CSS styles to get you started in the “examples/” directory. They are showcased in the “examples/index.html” file.
More reading about pagination as design pattern:
Pagination 101: kurafire.net/log/archive/2007/06/22/pagination-101
Pagination gallery: www.smashingmagazine.com/2007/11/16/pagination-gallery-examples-and-good-practices/
Pagination on Yahoo Design Pattern Library: developer.yahoo.com/ypatterns/parent.php?pattern=pagination
Want to discuss, request features, ask questions? Join the Google group: groups.google.com/group/will_paginate</t>
  </si>
  <si>
    <t>https://github.com/ianwhite/rspec-dev</t>
  </si>
  <si>
    <t>learning resources</t>
  </si>
  <si>
    <t xml:space="preserve"> = rspec-dev</t>
  </si>
  <si>
    <t xml:space="preserve"> == DESCRIPTION:</t>
  </si>
  <si>
    <t>This project is for RSpec developers/contributors</t>
  </si>
  <si>
    <t xml:space="preserve"> == INSTALL:</t>
  </si>
  <si>
    <t xml:space="preserve">  git-clone git://github.com/dchelimsky/rspec-dev.git
  cd rspec-dev
  rake git:update</t>
  </si>
  <si>
    <t xml:space="preserve"> == RUNNING EXAMPLES:</t>
  </si>
  <si>
    <t>In order to run RSpec's full suite of examples (rake pre_commit) you must install the following gems:
* rake          # Runs the build script
* rcov          # Verifies that the code is 100% covered by specs
* syntax        # Required to highlight ruby code
* diff-lcs      # Required if you use the --diff switch
* win32console  # Required by the --colour switch if you're on Windows
* hoe           # Required in order to make releases at RubyForge
* heckle        # Required if you use the --heckle switch
* hpricot       # Used for parsing HTML from the HTML output formatter in RSpec's own specs
Once those are all installed, you should be able to run the suite with the following steps:
* cd /path/to/rspec-dev
* rake install_dependencies
* cd example_rails_app
* export RSPEC_RAILS_VERSION=2.1.0
* rake rspec:generate_sqlite3_config
* cd ..
* rake pre_commit
Note that RSpec itself - once built - doesn't have any dependencies outside
the Ruby core and stdlib - with a few exceptions:
* The spec command line uses diff-lcs when --diff is specified.
* The spec command line uses heckle when --heckle is specified.
* The Spec::Rake::SpecTask needs RCov if RCov is enabled in the task.</t>
  </si>
  <si>
    <t xml:space="preserve"> == LICENSE:</t>
  </si>
  <si>
    <t>(The MIT License)
Copyright (c) 2005-2008 The RSpec Development Team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</si>
  <si>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https://github.com/nicksieger/webrat</t>
  </si>
  <si>
    <t xml:space="preserve"> = Webrat - Ruby Acceptance Testing for Web applications</t>
  </si>
  <si>
    <t xml:space="preserve">
Webrat lets you quickly write robust and thorough acceptance tests for a Ruby
web application. By leveraging the DOM, it can run tests similarly to an
in-browser testing solution without the associated performance hit (and
browser dependency). The result is tests that are less fragile and more
effective at verifying that the app will respond properly to users.
When comparing Webrat with an in-browser testing solution like Watir or
Selenium, the primary consideration should be how much JavaScript the
application uses. In-browser testing is currently the only way to test JS, and
that may make it a requirement for your project. If JavaScript is not central
to your application, Webrat is a simpler, effective solution that will let you
run your tests much faster and more frequently. (Benchmarks forthcoming.)
Initial development was sponsored by EastMedia (http://www.eastmedia.com).</t>
  </si>
  <si>
    <t xml:space="preserve"> == SYNOPSIS:</t>
  </si>
  <si>
    <t xml:space="preserve">  def test_sign_up
    visits "/"
    clicks_link "Sign up"
    fills_in "Email", :with =&gt; "good@example.com"
    selects "Free account"
    clicks_button "Register"
    ...
  end
Behind the scenes, this will perform the following work:
1. Verify that loading the home page is successful
2. Verify that a "Sign up" link exists on the home page
3. Verify that loading the URL pointed to by the "Sign up" link leads to a
   successful page
4. Verify that there is an "Email" input field on the Sign Up page
5. Verify that there is an select field on the Sign Up page with an option for
   "Free account"
6. Verify that there is a "Register" submit button on the page
7. Verify that submitting the Sign Up form with the values "good@example.com"
   and "Free account" leads to a successful page
Take special note of the things _not_ specified in that test, that might cause
tests to break unnecessarily as your application evolves:
* The input field IDs or names (e.g. "user_email" or "user[email]"), which
  could change if you rename a model
* The ID of the form element (Webrat can do a good job of guessing, even if
  there are multiple forms on the page.)
* The URLs of links followed
* The URL the form submission should be sent to, which could change if you
  adjust your routes or controllers
* The HTTP method for the login request
A test written with Webrat can handle these changes smoothly.</t>
  </si>
  <si>
    <t xml:space="preserve"> == REQUIREMENTS:</t>
  </si>
  <si>
    <t>* Rails &gt;= 1.2.6
* Hpricot &gt;= 0.6
* Rails integration tests in Test::Unit _or_
* RSpec stories (using an RSpec version &gt;= revision 2997)</t>
  </si>
  <si>
    <t xml:space="preserve">
In your stories/helper.rb:
  require "webrat"
You could also unpack the gem into vendor/plugins.
</t>
  </si>
  <si>
    <t xml:space="preserve"> == HISTORY:</t>
  </si>
  <si>
    <t xml:space="preserve">See CHANGELOG in this directory.
</t>
  </si>
  <si>
    <t>Copyright (c) 2007 Bryan Helmkamp, Seth Fitzsimmons.
See MIT-LICENSE in this directory.</t>
  </si>
  <si>
    <t>https://github.com/avdgaag/rspec-caching-test-plugin</t>
  </si>
  <si>
    <t>Rspec caching test plugin</t>
  </si>
  <si>
    <t>This plugin helps you test your caching with rspec. It provides you with matchers to test if caching and expiring does what you want it to do. It is currently only aiming at functional (controller) specifications.
This is basic but useful stuff, extracted from one of my projects. These are the matchers you get:
lambda { ... }.should cache_page(url)
... expire_page(url)
... cache_action(action)
... cache_fragment(name)
... expire_action(action)
... expire_fragment(name)
Note that cache_action and cache_fragment are the same thing, only cache_action turns your action argument into the right name using fragment_cache_key. See the Rails docs for more info.</t>
  </si>
  <si>
    <t>This is almost a drop-in solution. You only need to set up this plugin's test hooks by calling its setup method, preferably in your spec_helper.rb file like so:
AGW::CacheTest.setup</t>
  </si>
  <si>
    <t>Consider the following example specification:
describe PostsController do
  describe "handling GET /posts" do
    it "should cache the page" do
      lambda { get :index }.should cache_page('/posts')
    end
    it "should cache the RSS feed" do
      lambda { 
        get :index, :format =&gt; 'rss' 
      }.should cache_page('/posts.rss')
    end
  end
end
The cache_page matcher tests if your lambda actually triggers the caching.
describe "handling GET /users/1" do
  it "should cache the action" do
    lambda { 
      get :show, :id =&gt; 1, :user_id =&gt; @user.id 
    }.should cache_action(:show)
  end
end
The cache_action takes a symbol for the action of the current controller to test for, or an entire Hash to be used with url_for.</t>
  </si>
  <si>
    <t>Log</t>
  </si>
  <si>
    <t>version 1.0 (I don't like beta)
The plugin works but remains without a test suite. A bit rough around the edges, maybe.</t>
  </si>
  <si>
    <t>To-do</t>
  </si>
  <si>
    <t>Build full test suite.
Adapt for integration testing</t>
  </si>
  <si>
    <t>Copyright (c) 2008 Arjan van der Gaag, released under the MIT license</t>
  </si>
  <si>
    <t>https://github.com/cucumber/cucumber-ruby</t>
  </si>
  <si>
    <t>Cucumber</t>
  </si>
  <si>
    <t>Cucumber is a tool for running automated tests written in plain language. Because they're written in plain language, they can be read by anyone on your team. Because they can be read by anyone, you can use them to help improve communication, collaboration and trust on your team.
Cucumber Gherkin Example
This is the Ruby implementation of Cucumber. Cucumber is also available for JavaScript, Java, and a lot of other languages. You can find a list of implementations here: https://cucumber.io/docs/installation/.
See CONTRIBUTING.md for info on contributing to Cucumber (issues, PRs, etc.).
Everyone interacting in this codebase and issue tracker is expected to follow the Cucumber code of conduct.</t>
  </si>
  <si>
    <t>Cucumber for Ruby is a Ruby gem. Install it as you would install any gem: add cucumber to your Gemfile:
gem 'cucumber'
then install it:
$ bundle
or install the gem directly:
$ gem install cucumber
Later in this document, bundler is considered being used so all commands are using bundle exec. If this is not the case for you, execute cucumber directly, without bundle exec.</t>
  </si>
  <si>
    <t>Supported platforms</t>
  </si>
  <si>
    <t>Ruby 3.0
Ruby 2.7
Ruby 2.6
Ruby 2.5
Ruby 2.4
Ruby 2.3
JRuby (with some limitations)
9.2
9.3 &gt;= 9.3.1 (there is a known issue with JRuby 9.3.0. More info can be found in the PR#1571.)</t>
  </si>
  <si>
    <t>Ruby on Rails</t>
  </si>
  <si>
    <t>Using Ruby on Rails? You can use cucumber-rails to bring Cucumber into your Rails project.</t>
  </si>
  <si>
    <t>Initialization</t>
  </si>
  <si>
    <t>If you need to, initialize your features directory with
$ bundle exec cucumber --init
This will create the following directories and files if they do not exist already:
features
├── step_definitions
└── support
    └── env.rb</t>
  </si>
  <si>
    <t>Create your specification</t>
  </si>
  <si>
    <t>Create a file named rule.feature in the features directory with:
# features/rule.feature
Feature: Rule Sample
  Rule: This is a rule
    Example: A passing example
      Given this will pass
      When I do an action
      Then some results should be there
    Example: A failing example
      Given this will fail
      When I do an action
      Then some results should be there</t>
  </si>
  <si>
    <t>Automate your specification</t>
  </si>
  <si>
    <t>And a file named steps.rb in features/step_definitions with:
# features/step_definitions/steps.rb
Given("this will pass") do
  @this_will_pass = true
end
Given("this will fail") do
  @this_will_pass = false
end
When("I do an action") do
end
Then("some results should be there") do
  expect(@this_will_pass)
end</t>
  </si>
  <si>
    <t>Run Cucumber</t>
  </si>
  <si>
    <t>$ bundle exec cucumber
To execute a single feature file:
$ bundle exec cucumber features/rule.feature
To execute a single example, indicates the line of the name of the example:
$ bundle exec cucumber features/rule.feature:7
To summarize the results on the standard output, and writte a HTML report on disk:
$ bundle exec cucumber --format summary --format html --out report.html
For more command line options
$ bundle exec cucumber --help
You can also find documentation on the command line possibilities in features/docs/cli.</t>
  </si>
  <si>
    <t>Documentation and support</t>
  </si>
  <si>
    <t>Getting started, writing features, step definitions, and more: https://cucumber.io/docs
Ruby API Documentation: http://www.rubydoc.info/github/cucumber/cucumber-ruby/
Community support forum: https://community.smartbear.com/t5/Cucumber-Open/bd-p/CucumberOS
Slack: register for an account then head over to #intro</t>
  </si>
  <si>
    <t>Copyright (c) Cucumber Ltd. and Contributors. See LICENSE for details.</t>
  </si>
  <si>
    <t>https://github.com/pontus/mozilla-password-tool</t>
  </si>
  <si>
    <t>Please see the file LICENSE for licensing details.</t>
  </si>
  <si>
    <t>USAGE</t>
  </si>
  <si>
    <t xml:space="preserve">This tool allows you to view the passwords stored by
Mozilla/Firefox. It also allows you to encrypt/decrypt the password
store (so that the master password is required/not required for
access)
</t>
  </si>
  <si>
    <t>INSTALLATION</t>
  </si>
  <si>
    <t>If you have pyrex (&lt;URL:http://nz.cosc.canterbury.ac.nz/~greg/python/Pyrex/&gt;) 
installed, you should use distutils to install, just do
python setup.py install
and you should be all set (although you may of course need to modify
sys.path if you use --prefix to install to a non-standard place).
If you do not have pyrex, things become a little more complicated, I
supply the source created by pyrex, and it should be possible to
compile manually (most likely by running
gcc -pthread -fno-strict-aliasing -O3 -fPIC -IPYTHONPATH -shared -lnss3 -o nss.so nss.c
where PYTHONPATH is probably /usr/include/python2.3 or similar). After
that, you have to copy the extension to your site-packages directory and
copy mozpass to where you want it manually.</t>
  </si>
  <si>
    <t>BUGS</t>
  </si>
  <si>
    <t xml:space="preserve">Bugs can be reported to pont_mozpass_bugs@soua.net.
For reasons of simplicity, I use a hand-hacked header file instead of
requiring the installation of NSS headers. As the supplied file is
overly simplistic, it does place an additional requirement on the ABI
used (who is responsible for adjusting the stack if parameters are
passed on the stack). I haven't seen a system where that becomes a
problem, though.
</t>
  </si>
  <si>
    <t>https://github.com/geoffgarside/oniguruma</t>
  </si>
  <si>
    <t xml:space="preserve"> == Oniguruma bindings for Ruby:</t>
  </si>
  <si>
    <t>Ruby bindings to the Oniguruma[http://www.geocities.jp/kosako3/oniguruma/] regular expression library.
This gem does not require the recompilation of Ruby to enable or disable Oniguruma[http://www.geocities.jp/kosako3/oniguruma/].
This project is a rewrite of the original gem[http://oniguruma.rubyforge.org/]
as a Ruby/C extension only in C.
Through the rewrite the project aims to be compatible with more versions of
Oniguruma[http://www.geocities.jp/kosako3/oniguruma/]. The project should be
able to build against and operate with Oniguruma[http://www.geocities.jp/kosako3/oniguruma/]
versions 2, 4 and 5. It has been tested against the following versions
* 2.5.8
* 4.7.1
* 5.9.1
The RSpec tests will document any features which are not supported by different
versions, though primarily it is only the 2.5.8 version which does not support
multibyte regular expressions. Additionally some constant names were added or
removed between Oniguruma[http://www.geocities.jp/kosako3/oniguruma/] versions.
You can safely use this gem as a replacement to work with 
Textpow[http://textpow.rubyforge.org] and 
UltraViolet[http://ultraviolet.rubyforge.org] to get nice syntax highlighting
in Warehouse[http://warehouseapp.com].</t>
  </si>
  <si>
    <t xml:space="preserve"> == Features of Oniguruma[http://www.geocities.jp/kosako3/oniguruma/]:</t>
  </si>
  <si>
    <t>* Increased performance. 
* Same interface as standard Regexp class (easy transition!). 
* Support for named groups, look-ahead, look-behind, and other 
  cool features!
* Support for other regexp syntaxes (Perl, Python, Java, etc.)</t>
  </si>
  <si>
    <t xml:space="preserve"> == Synopsis:</t>
  </si>
  <si>
    <t xml:space="preserve"> reg = Oniguruma::ORegexp.new( '(?&lt;before&gt;.*)(a)(?&lt;after&gt;.*)' )
 match = reg.match( 'terraforming' )
 puts match[0]         &lt;= 'terraforming'
 puts match[:before]   &lt;= 'terr'
 puts match[:after]    &lt;= 'forming'</t>
  </si>
  <si>
    <t xml:space="preserve"> == Syntax</t>
  </si>
  <si>
    <t>Consult the Syntax.txt[link:files/Syntax_txt.html] page</t>
  </si>
  <si>
    <t xml:space="preserve"> == Requirements:</t>
  </si>
  <si>
    <t>* Oniguruma[http://www.geocities.jp/kosako3/oniguruma/] library, versions
  2, 4 and 5 are supported. To find out which version of the library being
  used you can check &lt;code&gt;Oniguruma::VERSION::ENGINE&lt;/code&gt;.</t>
  </si>
  <si>
    <t xml:space="preserve"> == Install:</t>
  </si>
  <si>
    <t xml:space="preserve"> == Bugs/Problems/Incompatibilities:</t>
  </si>
  <si>
    <t>* Documentation is incomplete due to issues with &lt;code&gt;RDoc::C_Parser&lt;/code&gt;.
* &lt;code&gt;ORegexp#~&lt;/code&gt; is not implemented.
* &lt;code&gt;ORegexp#kcode&lt;/code&gt; results are not compatible with &lt;code&gt;Regexp&lt;/code&gt;.
* &lt;code&gt;ORegexp&lt;/code&gt; options set in the string are not visible, this affects
  &lt;code&gt;ORegexp#options&lt;/code&gt;, &lt;code&gt;ORegexp#to_s&lt;/code&gt;, &lt;code&gt;ORegexp#inspect&lt;/code&gt;
  and &lt;code&gt;ORegexp#==&lt;/code&gt;.</t>
  </si>
  <si>
    <t xml:space="preserve"> == Todo:</t>
  </si>
  <si>
    <t>* Get documentation working in RDoc.</t>
  </si>
  <si>
    <t xml:space="preserve"> == Credits:</t>
  </si>
  <si>
    <t xml:space="preserve">
* N. Lugovoi. ORegexp.sub and ORegexp.gsub code and lots of other stuff.
* K. Kosako. For his great library.
* A lot of the documentation has been copied from the original Ruby Regex documentation.
* Dizan Vasquez for the original Oniguruma bindings gem</t>
  </si>
  <si>
    <t xml:space="preserve"> == Licence:</t>
  </si>
  <si>
    <t>Some portions of code are Copyright (c) 2007, Dizan Vasquez though due to
heavy refactoring and integration of the original Ruby layer in C has made the
division blurred.
See the License.txt[link:files/License_txt.html] page for details.</t>
  </si>
  <si>
    <t>https://github.com/calas/insoshi</t>
  </si>
  <si>
    <t># Insoshi social software</t>
  </si>
  <si>
    <t>First, join the Insoshi Google group at
http://groups.google.com/group/insoshi/subscribe
Then get started with Insoshi.  If you encounter problems, be sure to refer to the Trac wiki at http://trac.insoshi.com/, which expands on some of the points here.
NOTE: We're currently working on updating our Trac wiki to reflect the Insoshi repository (http://github.com/insoshi/insoshi) hosted on GitHub (http://github.com)</t>
  </si>
  <si>
    <t xml:space="preserve">## Get Git
</t>
  </si>
  <si>
    <t>The source code to Insoshi is hosted by Git, a version control system developed by Linus Torvalds to host the Linux kernel.  The first step is to install it from here:
http://git.or.cz/
Linux and Mac users should have no problems; Windows users might have to install Cygwin (http://cygwin.com/) first.</t>
  </si>
  <si>
    <t>### Libraries</t>
  </si>
  <si>
    <t xml:space="preserve">You'll need to install FreeImage, SQLite, and (optionally) MySQL.  Install instructions for all three are easy to find using Google.
</t>
  </si>
  <si>
    <t>### Gems</t>
  </si>
  <si>
    <t xml:space="preserve">
You probably have Rails already, but might not have the others.
$ sudo gem install rails
$ sudo gem install image_science
$ sudo gem install ferret
$ sudo gem install mysql
$ sudo gem install sqlite3-ruby</t>
  </si>
  <si>
    <t>## Installing the app</t>
  </si>
  <si>
    <t xml:space="preserve">Here are the steps to get up and running with the Insoshi Rails app.
</t>
  </si>
  <si>
    <t>### Git steps</t>
  </si>
  <si>
    <t xml:space="preserve">The repository is large enough (mainly due to the frozen Rails gems) that it may take a while to finish the first step, which is to clone the repository:
$ git clone git://git.insoshi.com/insoshi.git
Then make a Git branch for yourself:
$ git checkout -b &lt;firstname_lastname&gt;
where you should replace &lt;firstname_lastname&gt; with your name (without angle brackets!).  
At some later point, follow the steps at
http://trac.insoshi.com/insoshi/wiki/ContributingBack
Also be sure to get in the habit of syncing with the main repository:
$ git add .
$ git commit -v
$ git checkout master
$ git pull
$ git checkout &lt;firstname_lastname&gt;
$ git rebase master
</t>
  </si>
  <si>
    <t>### Config files and tests</t>
  </si>
  <si>
    <t>Now create the config files and run the tests (which are actually RSpec examples in the spec/ directory):
$ cp config/database.example config/database.yml
$ cp config/initializers/preferences.rb.example \
     config/initializers/preferences.rb
$ rake db:migrate:both
$ rake spec
(If the tests fail in the Photos controller test, double-check that FreeImage and ImageScience are installed.)
The migration creates an admin user with password "admin".</t>
  </si>
  <si>
    <t>### Loading sample data</t>
  </si>
  <si>
    <t>Now load the sample data and start the server:
$ rake db:sample_data:reload
$ script/server
The rake task loads sample data to make developing easier.  All the sample users have email logins &lt;name&gt;@example.com, with password foobar.  
Go to http://localhost:3000 and log in as follows:
email: michael@example.com
password: foobar
Now open the source code with your favorite editor and start hacking!</t>
  </si>
  <si>
    <t>## Stat tracker</t>
  </si>
  <si>
    <t xml:space="preserve">
Note that there is a minimalist stat tracker that lets us keep track of how many different installs of Isoshi are out there.  We don't collect any personal information, but if you don't want to be tracked just open application.html.erb and comment out the line after this one:
&lt;%# A tracker to tell us about the activity of Insoshi installs %&gt;</t>
  </si>
  <si>
    <t>See the file LICENSE.</t>
  </si>
  <si>
    <t>https://github.com/canadaduane/merb_active_admin</t>
  </si>
  <si>
    <t>Merb ActiveAdmin is a drop-in backend for your Merb applications that use the Sequel ORM [1]. It gives application administrators direct access to specified models so they can add, edit or delete anything they need to. It also provides a way to add or remove associated data, e.g. one-to-many, or many-to-many relationships between models. These plugin features are provided with very low configuration so that setting it up is as easy as possible.</t>
  </si>
  <si>
    <t>Three steps:
Download
Install
Include ActiveAdmin
As with all Merb gem plugins, you can install merb_active_admin in either your system gem repository or your application's gem repository. Here's an example of downloading and installing it in your app's gems folder:
$ wget http://github.com/canadaduane/merb_active_admin/tree/master/pkg/merb_active_admin-0.3.gem?raw=true -O merb_active_admin-0.3.gem
$ cd my_merb_app
$ mkdir gems
$ gem install ../merb_active_admin-0.3.gem -l -i ./gems
Now on to step 3: Add the line "include ActiveAdmin" to each of the Sequel models that you want available in ActiveAdmin. For example, here is an example from app/models/assignment.rb:
class Assignment &lt; Sequel::Model(:assignments)
  # Add This Line ==&gt;
  include ActiveAdmin
  set_schema do
    integer :id, :primary_key =&gt; true, :auto_increment =&gt; true
    string  :name, :unique =&gt; true, :null =&gt; false
    string  :link
    text    :instructions
  end
  one_to_many :submissions
end
Assignment.create_table unless Assignment.table_exists?
Run the app, and visit your new admin area at:
http://localhost:4000/active_admin/</t>
  </si>
  <si>
    <t xml:space="preserve">Source Code
</t>
  </si>
  <si>
    <t xml:space="preserve">From the Screencast
</t>
  </si>
  <si>
    <t>https://github.com/martinstannard/annotate_models</t>
  </si>
  <si>
    <t xml:space="preserve">AnnotateModels¶ ↑
</t>
  </si>
  <si>
    <t>Add a comment summarizing the current schema to the bottom of each ActiveRecord model, fixture file.
If you are using Object Daddy, it`ll annotate your example files too.
# == Schema Info
#
# Table name: line_items
#
#  id                  :integer(11)    not null, primary key
#  quantity            :integer(11)    not null
#  product_id          :integer(11)    not null
#  unit_price          :float
#  order_id            :integer(11)
#
 class LineItem &lt; ActiveRecord::Base
   belongs_to :product
  . . .
Annotates geometrical columns, geom type and srid, when using SpatialAdapter or PostgisAdapter:
# == Schema Info
#
# Table name: trips
#
#  local           :geometry        point, 4326
#  path            :geometry        line_string, 4326</t>
  </si>
  <si>
    <t xml:space="preserve">Warning¶ ↑
</t>
  </si>
  <si>
    <t>Note that this code will blow away the initial/final comment block in your models if it looks like it was previously added by annotate models, so you don't want to add additional text to an automatically created comment block.
* * Back up your model files before using... * *</t>
  </si>
  <si>
    <t xml:space="preserve">Install¶ ↑
</t>
  </si>
  <si>
    <t>From rubyforge:
sudo gem install annotate
From github:
gem sources -a http://gems.github.com
sudo gem install ctran-annotate</t>
  </si>
  <si>
    <t xml:space="preserve">Usage¶ ↑
</t>
  </si>
  <si>
    <t>To annotate all your models:
cd /path/to/app
annotate
To annotate routes.rb:
annotate -r
More:
annotate -h
Add annotation at the beginning or end of the file:
annotate -p [before|after]
Remove annotations:
annotate -d</t>
  </si>
  <si>
    <t xml:space="preserve">LICENSE:¶ ↑
</t>
  </si>
  <si>
    <t xml:space="preserve">Released under the same license as Ruby. No Support. No Warranty.
</t>
  </si>
  <si>
    <t xml:space="preserve">Author:¶ ↑
</t>
  </si>
  <si>
    <t>Original code by:
Dave Thomas -- Pragmatic Programmers, LLC
Modifications by:
- alex@pivotallabs.com
- Cuong Tran - http://github.com/ctran
- Jack Danger - http://github.com/JackDanger
- Michael Bumann - http://github.com/bumi
- Henrik Nyh - http://github.com/henrik
- Marcos Piccinini - http://github.com/nofxx
- Neal Clark - http://github.com/nclark
- Jacqui Maher - http://github.com/jacqui
- Nick Plante - http://github.com/zapnap - http://blog.zerosum.org
and many others that I may have missed to add.</t>
  </si>
  <si>
    <t>https://github.com/rnhurt/gradesheet</t>
  </si>
  <si>
    <t>UI Project</t>
  </si>
  <si>
    <t>Introduction</t>
  </si>
  <si>
    <t>GradeSheet has been designed to give teachers all the tools they need to record student grades. It is web based to make it easily accessible to everyone.
Students and parents can log into the system to check on their grades and even communicate with their teacher(s).</t>
  </si>
  <si>
    <t xml:space="preserve">Helpful links
</t>
  </si>
  <si>
    <t>Repository: http://github.com/rnhurt/gradesheet
Live example: http://demo.KangarooBox.com
Bugs / feature suggestions: http://github.com/rnhurt/gradesheet/issues
Professional support: http://www.KangarooBox.com/kookaburra</t>
  </si>
  <si>
    <t xml:space="preserve">Requirements
</t>
  </si>
  <si>
    <t>Ruby 1.8 (working on moving to v1.9)
Rails 2.3.5
Dependencies (aka Rails plugins):
will_paginate[http://github.com/mislav/will_paginate] - Most awesome pagination system for Ruby
Authlogic[http://github.com/binarylogic/authlogic] - A clean, simple, and unobtrusive ruby authentication solution.
validates_existence[http://github.com/joshsusser/validates_existence] - Rails plugin that provides a validates_existence_of method for ActiveRecord models to check existence of records referenced by belongs_to associations.
validates_date_time[http://svn.viney.net.nz/things/rails/plugins/validates_date_time/] - Rails plugin that provides an easy way to validate dates and times
livepipe_ui[http://livepipe.net/] - A suite of high quality widgets and controls for web 2.0 applications built using the Prototype JavaScript Framework.
Prawn[http://prawn.majesticseacreature.com/] - PDF framework for report generation
Prawn-Layout[http://github.com/sandal/prawn-layout/tree/master/] - An extension to Prawn offering table support, grid layouts and other things.
Prawn-Format[http://github.com/jamis/prawn-format/tree/master] - An extension to the Prawn PDF generation library that allows you to use HTML-ish tags</t>
  </si>
  <si>
    <t xml:space="preserve">Installation
</t>
  </si>
  <si>
    <t>This is a typical Ruby on Rails project and it is installed just like any other RoR project. Since most of the development/testing is done on Debian &amp; Ubuntu, it will be simpler to get up and running if you are using one of those OSs. However, it should run on any system that runs Rails.
Get the source code (http://github.com/rnhurt/gradesheet/tree/master)
Add the dependencies noted in the Requirements section
Modify database.yml to point to your database
Run rake db:migrate to create the database schema
Run rake fixtures:load to load the test data
Run rake db:seed to load a bootstrap admin user
Run ./script/server to start the development web server
Fire up your web browser and point it to http://localhost:3000
Log in as admin with a password of password and enjoy!</t>
  </si>
  <si>
    <t xml:space="preserve">Building Documentation
</t>
  </si>
  <si>
    <t>Gradesheet is documented using the standard, built-in RDoc system. To build the documentation with the just run the command: rake doc:app However, to build better looking documentation you might want to use this command: rake doc:app_horo which uses the Horo template and results in documentation that is much easier on the eyes.</t>
  </si>
  <si>
    <t xml:space="preserve">Testing
</t>
  </si>
  <si>
    <t>Currently, Gradesheet tests are written using the standard, built-in test framework. However, RSpec looks very attractive and when I get a bit more time I might move them over to that. In the meantime, just use the standard Rails testing commands to run the test (rails test:units, etc.)
I've just been turned on to Webrat[http://gitrdoc.com/brynary/webrat/tree/master] and am very impressed with it and all of the integration tests (or the majority of them) will be soon converted to it. So, if you want to run the full test suite, you'll have to install the Webrat gem.
Performance testing is being implemented with the excellent JMeter[http://jakarta.apache.org/jmeter/] package. This project uses Authlogic for user authentication and I have had no end of trouble trying to get some performance numbers out of the system. However, a little time spent with JMeter has gotten me a least a little way toward being able to measure the speed of the system. This is becoming ever more important as the design solidifies and the optimization begins.</t>
  </si>
  <si>
    <t xml:space="preserve">Professional Support &amp; Maintenance
</t>
  </si>
  <si>
    <t>If your interested in using Gradesheet in your school but don't want to install and maintain it yourself, consider using a KangarooBox[http://www.KangarooBox.com] server appliance running Kookaburra[http://www.KangarooBox.com/kookaburra] (the commercial version of Gradesheet).</t>
  </si>
  <si>
    <t xml:space="preserve">Legal Information
</t>
  </si>
  <si>
    <t>Author:: Richard Hurt Copyright:: Copyright (c) 2008-2010 KangarooBox, LLC License:: GPL-2. See LICENSE file in this directory.</t>
  </si>
  <si>
    <t>https://github.com/kosqx/pada</t>
  </si>
  <si>
    <t xml:space="preserve">PADA - Python Advanced DB API
</t>
  </si>
  <si>
    <t>This is still beta software!
This is Python library that gives you simply access to database.
PADA is not O/RM (Object/Relational Mapping), you still must write SQL
but with this library this is easier.</t>
  </si>
  <si>
    <t xml:space="preserve">Features:
</t>
  </si>
  <si>
    <t xml:space="preserve"> - rewriting querires (and data) to from one of the paramstyles:
   - qmark    - '?' 
   - format   - '%s'
   - numeric  - ':1'
   - named    - ':name'
   - pyformat - '%(name)s'
   to paramstyle supported by used database.
</t>
  </si>
  <si>
    <t xml:space="preserve">INSTALL
</t>
  </si>
  <si>
    <t>On Linux just run this command in console:
 sudo python setup.py install
You still need driver to database which you use. Currently supported databases:
  - SQLite     (driver included in Python 2.5)
  - PostgreSQL (driver 'psycopg2')
  - MySQL      (driver 'MySQLdb')
  - Oracle     (driver 'cx_Oracle')</t>
  </si>
  <si>
    <t xml:space="preserve">TODO:
</t>
  </si>
  <si>
    <t xml:space="preserve">  - write documentation
  - write examples
  - move unittests to separate directory
  - add support to IBM DB2 and Micsosoft SQL Server
  - formating result to XML and YAML
  - output format result to file/stream 
  - add support to 'with' keyword</t>
  </si>
  <si>
    <t>https://github.com/spohlenz/acts_as_paranoid</t>
  </si>
  <si>
    <t>framework</t>
  </si>
  <si>
    <t xml:space="preserve">script.aculo.us web 2.0 javascript¶ ↑
</t>
  </si>
  <si>
    <t>The Web is changing. The 30-year-old terminal-like technology it was originally is gradually giving way to new ways of doing things. The power of AJAX allows for rich user interaction without the trouble that has bugged traditional web applications.
Building upon the wonderful Prototype JavaScript library, script.aculo.us provides you with some great additional ingredients to mix in.
For more information, see script.aculo.us/</t>
  </si>
  <si>
    <t xml:space="preserve">What's new in this release?¶ ↑
</t>
  </si>
  <si>
    <t>See the CHANGELOG file for information on what's new.
You can follow twitter.com/scriptaculous if you want to be updated as we fix bugs and add new features.</t>
  </si>
  <si>
    <t xml:space="preserve">Installation/Usage¶ ↑
</t>
  </si>
  <si>
    <t>script.aculo.us includes the Prototype JavaScript Framework V1.6.0. You can use later versions, as they become available (see prototypejs.org/).
Put prototype.js, and the six files scriptaculous.js, builder.js, effects.js, dragdrop.js, controls.js and slider.js in a directory of your website, e.g. /javascripts.
(The sound.js and unittest.js files are optional)
Now, you can include the scripts by adding the following tags to the HEAD section of your HTML pages:
&lt;script src="/javascripts/prototype.js" type="text/javascript"&gt;&lt;/script&gt;
&lt;script src="/javascripts/scriptaculous.js" type="text/javascript"&gt;&lt;/script&gt;
scriptaculous.js will automatically load the other files of the script.aculo.us distribution in, provided they are accessible via the same path.
See wiki.script.aculo.us/scriptaculous/show/Usage for detailed usage instructions.</t>
  </si>
  <si>
    <t xml:space="preserve">The distribution¶ ↑
</t>
  </si>
  <si>
    <t>Besides the script.aculo.us files in src, there's a complete test tree included which holds functional and unit tests for script.aculo.us.
If you need examples on how to implement things, the best place to start is by opening test/run_functional_tests.html or test/run_unit_tests.html in your browser, and looking at the sources of the examples provided.</t>
  </si>
  <si>
    <t xml:space="preserve">License¶ ↑
</t>
  </si>
  <si>
    <t>script.aculo.us is licensed under the terms of the MIT License, see the included MIT-LICENSE file.</t>
  </si>
  <si>
    <t>https://github.com/m3talsmith/expectations</t>
  </si>
  <si>
    <t xml:space="preserve"> = expectations</t>
  </si>
  <si>
    <t>expectations is a lightweight unit testing framework. Tests (expectations) can be written as follows 
  expect 2 do 
    1 + 1 
  end 
  expect NoMethodError do 
    Object.invalid_method_call 
  end.
expectations is designed to encourage unit testing best practices such as
  - discourage setting more than one expectation at a time
  - promote maintainability by not providing a setup or teardown method
  - provide one syntax for setting up state based or behavior based expectation
  - focus on readability by providing no mechanism for describing an expectation other than the code in the expectation.
Mocking is done utilizing Mocha[http://mocha.rubyforge.org]
by {Jay Fields}[http://blog.jayfields.com]</t>
  </si>
  <si>
    <t xml:space="preserve"> == Download and Installation</t>
  </si>
  <si>
    <t>You can download expectations from here[http://rubyforge.org/projects/expectations] or install it with the following command.
 $ gem install expectations</t>
  </si>
  <si>
    <t xml:space="preserve"> == License</t>
  </si>
  <si>
    <t>You may use, copy and redistribute this library under the same terms as Ruby itself (see http://www.ruby-lang.org/en/LICENSE.txt).</t>
  </si>
  <si>
    <t xml:space="preserve"> == TextMate</t>
  </si>
  <si>
    <t>The following code can be used as a new command in TextMate for running an individual expectation.
  export LINE="$TM_LINE_NUMBER"
  export RUBYLIB="$TM_BUNDLE_SUPPORT/RubyMate${RUBYLIB:+:$RUBYLIB}"
  "${TM_RUBY:-ruby}" -- "$TM_BUNDLE_SUPPORT/RubyMate/run_script.rb"</t>
  </si>
  <si>
    <t>expectations can be used for state based and behavior based testing.
	require File.dirname(__FILE__) + "/test_helper"
	Expectations do
	  # State based expectation where a value equals another value
	  expect 2 do
	    1 + 1
	  end
	  # State based expectation where an exception is expected. Simply expect the Class of the intended exception
	  expect NoMethodError do
	    Object.no_method
	  end
	  # Behavior based test using a traditional mock
	  expect mock.to.receive(:dial).with("2125551212").times(2) do |phone|
	    phone.dial("2125551212")
	    phone.dial("2125551212")
	  end
	  # Behavior based test using a stub
	  expect stub.to.receive(:dial).with("2125551212").times(2) do |phone|
	    phone.dial("2125551212")
	    phone.dial("2125551212")
	  end
	  # Behavior based test using a stub_everything
	  expect stub_everything.to.receive(:dial).with("2125551212").times(2) do |phone|
	    phone.dial("2125551212")
	    phone.dial("2125551212")
	  end
	  # Behavior based test on a concrete mock
	  expect Object.to.receive(:deal) do
	    Object.deal
	  end
	  # State based test utilizing a stub
	  expect 2 do
	    stub(:two =&gt; 2).two
	  end
	  # State based test matching a Regexp
	  expect /a string/ do
	    "a string"
	  end
	  # State based test checking if actual is in the expected Range
	  expect 1..5 do
	    3
	  end
	  # State based test to determine if the object is an instance of the module
	  expect Enumerable do
	    []
	  end
	  # State based test to determine if the object is an instance of the class
	  expect String do
	    "a string"
	  end
	  # State based test to determine if the modules are the same
	  expect Enumerable do
	    Enumerable
	  end
	  # State based test to determine if the classes are the same
	  expect String do
	    String
	  end
	  # State based test with XML strings, whitespace between tags is ignored
	  expect xml("&lt;a&gt;&lt;foo&gt;bar&lt;/foo&gt;&lt;/a&gt;") do
	    "&lt;a&gt;\n\t&lt;foo&gt;bar&lt;/foo&gt;  \n&lt;/a&gt;"
	  end
	  # State based test with XML strings, whitespace between tags is ignored
	  expect xml(&lt;&lt;-eos) do
	    &lt;one&gt;
	    &lt;two&gt;
	    &lt;three&gt;4&lt;/three&gt;
	    &lt;five&gt; 6 &lt;/five&gt;
	    &lt;/two&gt;
	    &lt;/one&gt;
	    eos
	    "&lt;one&gt;&lt;two&gt;&lt;three&gt;4&lt;/three&gt;
	    &lt;five&gt; 6 &lt;/five&gt;
	    &lt;/two&gt;&lt;/one&gt;"
	  end
	  # this is normally defined in the file specific to the class
	  klass = Class.new do
	    def save(arg)
	      record.save(arg)
	    end
	  end
	  # State based delegation test
	  expect klass.new.to.delegate(:save).to(:record) do |instance|
	    instance.save(1)
	  end
	  # this is normally defined in the file specific to the class
	  klass = Class.new do
	    attr_accessor :started
	  end
	  # State based fluent interface boolean test using to be
	  expect klass.new.to.be.started do |process|
	    process.started = true
	  end
	  # this is normally defined in the file specific to the class
	  klass = Class.new do
	    attr_accessor :finished
	  end
	  # State based fluent interface boolean test using to have
	  expect klass.new.to.have.finished do |process|
	    process.finished = true
	  end
	  expect nil.to.be.nil?
	  expect Object.not.to.be.nil?
	end</t>
  </si>
  <si>
    <t>Matt Mower, Ola Bini, George Malamidis, Brian Guthrie, Philippe Hanrigou, Steve McLarnon, Rubikitch, Subhash Gupta</t>
  </si>
  <si>
    <t>https://github.com/damog/apache2-archive</t>
  </si>
  <si>
    <t xml:space="preserve">Apache2::Archive
</t>
  </si>
  <si>
    <t>This is a port of Jon Peterson's Apache::Archive module. The port
was done by David Moreno &lt;david@axiombox.com&gt;.</t>
  </si>
  <si>
    <t xml:space="preserve">DESCRIPTION
</t>
  </si>
  <si>
    <t>This is an Apache module designed to be used with the Apache web server
and the mod_perl environment. It allows Apache to present tar and tar.gz files
as a menu of their component parts, from which a user may pick and choose the
elements to view or download.
	The appearance of the menu is fully configurable through templates.</t>
  </si>
  <si>
    <t xml:space="preserve">PRE-REQUISITES
</t>
  </si>
  <si>
    <t xml:space="preserve">To use this module, you will need:
	Apache, pref v 1.3.6
	mod_perl, 1.2
	Archive::Tar 0.2
	Compress::Zlib
</t>
  </si>
  <si>
    <t xml:space="preserve">INSTALLATION
</t>
  </si>
  <si>
    <t>Install using the normal technique for perl modules:
	&gt; perl Makefile.PL
	&gt; make
	&gt; make test
	&gt; make install</t>
  </si>
  <si>
    <t xml:space="preserve">AUTHOR
</t>
  </si>
  <si>
    <t xml:space="preserve">	Jon Peterson jon@snowdrift.org
</t>
  </si>
  <si>
    <t xml:space="preserve">COPYING
</t>
  </si>
  <si>
    <t xml:space="preserve">       Copyright 1998-1999, J. Peterson
       This module is free software; you can redistribute it
       and/or modify it under the same terms as Perl itself.     
</t>
  </si>
  <si>
    <t>https://github.com/jamesbrooks/cash_handler</t>
  </si>
  <si>
    <t xml:space="preserve">cash_handler
</t>
  </si>
  <si>
    <t>cash_handler aims to be an intuitive (and useful) set of extensions and utilities to assist in handling money across different currencies for Ruby on Rails.</t>
  </si>
  <si>
    <t xml:space="preserve">Requirements and Installation
</t>
  </si>
  <si>
    <t>Install the hpricot gem (gem install hpricot)
Install the cash_handler plugin (script/plugin install git://github.com/JamesBrooks/cash_handler.git)</t>
  </si>
  <si>
    <t xml:space="preserve">Usage
</t>
  </si>
  <si>
    <t xml:space="preserve">  c = CashHandler::Base.new
  # Get the current exchange rate of the AUD against the USD (currency code strings are case in-sensitive, can also be symbols)
  c.get('AUD')
  =&gt; 0.619099
  # Get the current exchange rate of the AUD against the GBP
  c.get('AUD', :against =&gt; 'GBP')
  =&gt; 0.418621272567449
  # Convert
  c.convert(10, :aud, :usd)
  =&gt; 6.19099
  # Force the converstion rates cache to reload currencies
  c.cache.expire
  # The CashHandler::Cache has a default cache life of one day, this can be overridden in one of two ways
  # Upon creation
  c = CashHandler::Base.new(:ttl =&gt; 30.minutes)
  # During operation
  c.cache.ttl = 30.minutes</t>
  </si>
  <si>
    <t>Backup rates in case themoneyconverter.com is inaccessible</t>
  </si>
  <si>
    <t>You may configure cash_handler to create a backup file every time it pulls rates from themoneyconverter.com. In the event that themoneyconverter.com is inaccessible, the rates stored in the backup file will be used.
  # Configure cash_handler to persist rates to our app's log directory
  c = CashHandler::Base.new(:backup_rates_file_location =&gt; "#{RAILS_ROOT}/tmp/rates.yml")
When working in a development or test environment with cache classes disabled, you may not want to fetch new rates with each request.
  # Will only force cache expiration on initialization CashHandler::Cache.new(:force_expire =&gt; true) in a production environment.
  c = CashHandler::Base.new(:force_expire =&gt; Rails.env.production?)</t>
  </si>
  <si>
    <t xml:space="preserve">Copyright and License
</t>
  </si>
  <si>
    <t xml:space="preserve">Copyright © 2008 James Brooks, released under the MIT license
</t>
  </si>
  <si>
    <t>https://github.com/piotrb/braid</t>
  </si>
  <si>
    <t>Braid</t>
  </si>
  <si>
    <t>Braid is a simple tool to help track git and svn vendor branches in a git repository.
The project homepage is at http://github.com/evilchelu/braid/wikis/home</t>
  </si>
  <si>
    <t xml:space="preserve">Requirements
</t>
  </si>
  <si>
    <t>git 1.6+ (and git-svn if you want to mirror svn repositories)
main &gt;= 2.8.0
open4 &gt;= 0.9.6</t>
  </si>
  <si>
    <t xml:space="preserve">Installing using rubygems – official releases
</t>
  </si>
  <si>
    <t xml:space="preserve">gem install braid
</t>
  </si>
  <si>
    <t xml:space="preserve">Installing using rubygems – development releases
</t>
  </si>
  <si>
    <t xml:space="preserve">gem sources -a http://gems.github.com gem install evilchelu-braid
</t>
  </si>
  <si>
    <t xml:space="preserve">Installing from source
</t>
  </si>
  <si>
    <t>git clone git://github.com/evilchelu/braid.git cd braid gem build braid.gemspec sudo gem install braid-x.y.z.gem</t>
  </si>
  <si>
    <t xml:space="preserve">Quick usage – ruby project
</t>
  </si>
  <si>
    <t>Let’s assume we’re writing something like gitnub that needs grit in lib/grit. Initialize the repo (nothing braid related here):
git init gritty cd gritty touch README git add README git commit -m “initial commit”
Now let’s vendor grit:
braid add git://github.com/mojombo/grit.git lib/grit
And you’re done! Braid vendored grit into lib/grit. Feel free to inspect the changes with git log or git show.
If further down the line, you want to bring new changes from grit in your repository, just update the mirror:
braid update lib/grit</t>
  </si>
  <si>
    <t xml:space="preserve">Quick usage – rails project
</t>
  </si>
  <si>
    <t>Let’s assume you want to start a new rails app called shiny. Initialize the repo (nothing braid related here):
git init shiny cd shiny touch README git add README git commit -m “initial commit”
Vendor rails (this might take a while because the rails repo is huge!):
braid add git://github.com/rails/rails.git vendor/rails
Create your new rails app (nothing braid related here):
ruby vendor/rails/railties/bin/rails . git add . git commit -m “rails .”
Add any plugins you might need:
braid add git://github.com/thoughtbot/shoulda.git -p braid add git://github.com/thoughtbot/factory_girl.git -p braid add git://github.com/mbleigh/subdomain-fu.git -p
And you’re done! Braid vendored rails and your plugins. Feel free to inspect the changes with git log or git show.
If further down the line, you want to bring new changes from rails in your repository, just update the mirror:
braid update vendor/rails
Or, if you want all mirrors updated:
braid update</t>
  </si>
  <si>
    <t xml:space="preserve">More usage
</t>
  </si>
  <si>
    <t>Use the built in help system to find out about all commands and options:
braid help braid help add # or braid add —help
You may also want to read Usage and examples.</t>
  </si>
  <si>
    <t xml:space="preserve">Troubleshooting
</t>
  </si>
  <si>
    <t xml:space="preserve">Check Troubleshooting if you’re having issues.
</t>
  </si>
  <si>
    <t xml:space="preserve">Contributing
</t>
  </si>
  <si>
    <t>We appreciate any patches, error reports and usage ideas you may have. Please submit a lighthouse ticket or start a thread on the mailing list.
Bugs and feature requests: braid project on lighthouse
Discussions and community support: braid-gem google group</t>
  </si>
  <si>
    <t xml:space="preserve">Authors
</t>
  </si>
  <si>
    <t>Cristi Balan (evilchelu)
Norbert Crombach (norbert)</t>
  </si>
  <si>
    <t xml:space="preserve">Contributors (alphabetically)
</t>
  </si>
  <si>
    <t>Alan Harper
Christoph Sturm
Dennis Muhlestein
Ferdinand Svehla
Michael Klishin
Roman Heinrich
Tyler Rick</t>
  </si>
  <si>
    <t>https://github.com/RichGuk/rrsync</t>
  </si>
  <si>
    <t xml:space="preserve">RRSync (Ruby RSync)
</t>
  </si>
  <si>
    <t>RRsync is a Rsync backup script that's written in Ruby. It performs the simple operation of syncing the contents of a given folder to a remote location via SSH. The script allows you to control the level of output (log files, screen output) , it is ideal for calling from a cron or launchd.
The backups are structured as such:
/remote/location/current - The current folder contains the the latest clone of the intended backup folder.
/remote/location/backup_dir - The backup directory, which by default is the current day (monday, tuesday, etc) contains the difference to current since it was last run. So it will contain any new files, any files that were deleted.
NOTICE: I take no responsibility for any data loss, so please test before using with test data!!!!!
Please feel free to contribute to this script and I'll accept any changes for the good.</t>
  </si>
  <si>
    <t xml:space="preserve"> == How to install</t>
  </si>
  <si>
    <t>A few things are required for this script to function correctly.
	* Ruby 1.8.x
	* rsync 3.0.x
	* ssh command
Rsync on OS X 10.5:
On OS X 10.5 the default rsync is out of date and missing a few used options you may use macports to install the latest.
	sudo port install rsync
To install the script simply copy it to where ever you wish to run the script from. Make sure its executable by issuing the following:
	sudo chmod 755 rrsync.rb</t>
  </si>
  <si>
    <t xml:space="preserve"> == How to use</t>
  </si>
  <si>
    <t xml:space="preserve">You may run the script by issuing the following command:
	ruby rrsync.rb
or (providing it has execute permissions)
	./rrsync.rb
See examples/ for examples of crontab and launchd settings.	
</t>
  </si>
  <si>
    <t xml:space="preserve"> = SSH_APP</t>
  </si>
  <si>
    <t xml:space="preserve">This is the command to use for ssh, full path should not be needed but might be wise.
</t>
  </si>
  <si>
    <t xml:space="preserve"> = RSYNC_APP</t>
  </si>
  <si>
    <t xml:space="preserve">This is the command to use for rsync, full path should not be needed but might be wise.
</t>
  </si>
  <si>
    <t xml:space="preserve"> = EXCLUDE_FILE</t>
  </si>
  <si>
    <t>This is the location of a file which contents of files and directories to exclude from the backup.
The file should be formatted with each file or directory on it's own line. The list needs to be relative to DIR_TO_BACKUP.</t>
  </si>
  <si>
    <t xml:space="preserve"> = DIR_TO_BACKUP</t>
  </si>
  <si>
    <t>This is the location folder you wish to backup to a remote machine for example: /Users/foo
If you wish to have the contents of the remote backup like /remote/backup/documents instead of /remote/backup/foo/documents then you need to add a trailing slash to this command, for example: /Users/foo/</t>
  </si>
  <si>
    <t xml:space="preserve"> = LOG_FILE</t>
  </si>
  <si>
    <t>This is the location to put the log file, if you wish not to create a log file you may leave this blank. You can also achieve this with the SLIENT option (see below for more details).</t>
  </si>
  <si>
    <t xml:space="preserve"> = LOG_AGE</t>
  </si>
  <si>
    <t xml:space="preserve">This is how long to keep log files for you can supply daily, weekly or monthly here.
</t>
  </si>
  <si>
    <t xml:space="preserve"> = EMPTY_DIR</t>
  </si>
  <si>
    <t>This is NEEDED to clean out the previous weeks backup folder. The script will create the folder and delete it after.
You can choose the location of this folder (needs write permission), the default of /tmp/empty_dir is normally OK.</t>
  </si>
  <si>
    <t xml:space="preserve"> = SSH_USER</t>
  </si>
  <si>
    <t xml:space="preserve">The ssh user you wish to use for the remote machine example: rich would be turned into rich@SSH_SERVER.
</t>
  </si>
  <si>
    <t xml:space="preserve"> = SSH_SERVER</t>
  </si>
  <si>
    <t>The hostname or ip of the remote machine where the backups are copied too for example: 192.168.1.2 would be turned into SSH_USER@192.168.1.2</t>
  </si>
  <si>
    <t xml:space="preserve"> = SSH_PORT</t>
  </si>
  <si>
    <t xml:space="preserve">If you run ssh on a non-standard port you may supply that here.
</t>
  </si>
  <si>
    <t xml:space="preserve"> = BACKUP_ROOT</t>
  </si>
  <si>
    <t xml:space="preserve">This is the location to store the backups on the remote machine. You  do not need to add the current or BACKUP_DIR part, example: /media/backups/macbook
</t>
  </si>
  <si>
    <t xml:space="preserve"> = BACKUP_DIR</t>
  </si>
  <si>
    <t>This can normally be left as default. This controls where to put the differences to current by default this is monday, tuesday, etc...</t>
  </si>
  <si>
    <t xml:space="preserve"> = RSYNC_VERBOSE</t>
  </si>
  <si>
    <t>This allows you to control how much output rsync gives, this does not effect if logs are produced (see SLIENT and DEBUG) you may use: --progress, -v, -vv, -vvv here to give different levels of output (note: --progress may clutter the logs)</t>
  </si>
  <si>
    <t xml:space="preserve"> = RSYNC_OPTS</t>
  </si>
  <si>
    <t xml:space="preserve">This can normally be left as default. Change this if you know what you're doing this allows you to change the options that are passed to rsync (see man rsync).
</t>
  </si>
  <si>
    <t xml:space="preserve"> = DEBUG</t>
  </si>
  <si>
    <t>If enabled then output will be shown to the screen and will NOT be outputed to the log file. This is useful for testing and debugging any problems you might have.</t>
  </si>
  <si>
    <t xml:space="preserve"> = SLIENT</t>
  </si>
  <si>
    <t>If you wish to have no output at all (screen and log files) then set this to true.
This can be either: true or false</t>
  </si>
  <si>
    <t xml:space="preserve"> == Pitfalls</t>
  </si>
  <si>
    <t xml:space="preserve">        * This is not supported on WINDOWS! I don't think it will work at all!
        * Only supports SSH as the transfer protocol
        * Doesn't allow much in the way of the default directory structure of current folder and a backup (normally monday, tuesday, etc)</t>
  </si>
  <si>
    <t xml:space="preserve"> == Contact/contribute</t>
  </si>
  <si>
    <t xml:space="preserve">
Feel free to fork and send me pull requests I will most likely merge the changes into the main repo.
You can contact me at http://27smiles.com or drop me an email at rich -at- 27smiles.com.</t>
  </si>
  <si>
    <t>https://github.com/dayanamcc/scriptaculous</t>
  </si>
  <si>
    <t xml:space="preserve">script.aculo.us web 2.0 javascript¶ ↑
</t>
  </si>
  <si>
    <t>https://github.com/libnifalcon/libnifalcon_osc</t>
  </si>
  <si>
    <t xml:space="preserve">libnifalcon OSC Server
</t>
  </si>
  <si>
    <t>By Kyle Machulis (http://www.nonpolynomial.com) and Stephen Sinclair (http://www.music.mcgill.ca/~sinclair)
Version 1.0, September 21, 2009</t>
  </si>
  <si>
    <t xml:space="preserve">Description
</t>
  </si>
  <si>
    <t>libnifalcon_osc is a simple server application for accessing the Novint Falcon through the Open Sound Control protocol. This provides access to the falcon through all languages and applications with OSC bindings. While this is certainly not the preferred way of accessing the falcon (we recommend direct code integration with libnifalcon for that), it's certainly the easiest and good for rapid prototyping and evaluation.</t>
  </si>
  <si>
    <t>cmake
http://www.cmake.org
libnifalcon (libnifalcon and libnifalcon_cli_base classes required)
http://libnifalcon.nonpolynomial.com
liblo
http://liblo.sourceforge.net</t>
  </si>
  <si>
    <t xml:space="preserve">Applications Tested
</t>
  </si>
  <si>
    <t>https://github.com/alexrabarts/iso_country_codes</t>
  </si>
  <si>
    <t xml:space="preserve">Provides ISO codes, names and currencies for countries.
</t>
  </si>
  <si>
    <t>Find by alpha-2, alpha-3 or numeric codes
Search by name, currency code or calling/dialing code</t>
  </si>
  <si>
    <t>SYNOPSIS</t>
  </si>
  <si>
    <t># Finding an ISO code returns the country name and other code formats
code = IsoCountryCodes.find('gb')
code.name      # =&gt; "United Kingdom of Great Britain and Northern Ireland"
code.numeric   # =&gt; "826"
code.alpha2    # =&gt; "GB"
code.alpha3    # =&gt; "GBR"
code.calling   # =&gt; "+44"
code.continent # =&gt; "EU"
code.iban      # =&gt; "GB"
# Codes can be found via numeric, alpha-2 or alpha-3 format
IsoCountryCodes.find(36)
IsoCountryCodes.find('au')
IsoCountryCodes.find('aus')
# Codes can also be returned by searching country name, currency, calling/dialing code or IBAN
IsoCountryCodes.search_by_name('australia')
IsoCountryCodes.search_by_currency('aud')
IsoCountryCodes.search_by_calling_code('+61')
IsoCountryCodes.search_by_iban('gb')
# Fetch a country's local currency
IsoCountryCodes.find('aus').currency # =&gt; "AUD"
# Output an Array of countries and their codes for use form helper methods
IsoCountryCodes.for_select # =&gt; Array</t>
  </si>
  <si>
    <t>INSTALL</t>
  </si>
  <si>
    <t xml:space="preserve">gem install iso_country_codes
</t>
  </si>
  <si>
    <t>DATA SOURCE</t>
  </si>
  <si>
    <t>IsoCountryCodes pulls its data from the Wikipedia ISO 3166-1 tables (en.wikipedia.org/wiki/ISO_3166-1), combined with a small number of overrides contained in the `overrides.yml` file. For example, the country name of TWN is overridden to “Taiwan” from “Taiwan, Province of China”, to make it less politicised.
The format of the `overrides.yml` file is the 3-letter alpha country code as the key, and the fields one wants to override as follows:
"TWN":
  :name: "Taiwan"</t>
  </si>
  <si>
    <t>(The MIT License)
Copyright © 2008 Stateless Systems (statelesssystems.com)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</si>
  <si>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https://github.com/horndude77/image-scripts</t>
  </si>
  <si>
    <t>The current method segments the image into contiguous sections, blobs, of
either white or black pixels. Blobs which contain fewer pixels than some given
threshold are discarded. More cleaning method need to be researched.</t>
  </si>
  <si>
    <t>Supported image types</t>
  </si>
  <si>
    <t>1,4</t>
  </si>
  <si>
    <t>There are many methods for converting grayscale images to bilevel images. I'm
still experimenting to find some good defaults. I want to use and adaptive
method to cut out as much noise and inner page curl as possible.</t>
  </si>
  <si>
    <t>Deskew</t>
  </si>
  <si>
    <t>The Hough Transform is used to find the skew angle. It isn't particularly fast,
but for now it is quick enough and it works if the pages isn't very skewed.</t>
  </si>
  <si>
    <t>Bilevel</t>
  </si>
  <si>
    <t xml:space="preserve">For now only pbm and pgm files are supported. In the future I'd like to support
tiff reading and writing. This would also help toward a goal of creating a full
pdf as output.
</t>
  </si>
  <si>
    <t>Clean</t>
  </si>
  <si>
    <t>My main goal is to create a set of tools which help in cleaning images to make
them suitable for printing and viewing. Here's a high level view of some of the
operations needed:
Grayscale Scan -&gt; deskew -&gt; bilevel -&gt; clean -&gt; output image
Everything is pretty experimental right now.</t>
  </si>
  <si>
    <t>https://github.com/fredhersch/postcards</t>
  </si>
  <si>
    <t>Bort</t>
  </si>
  <si>
    <t>Bort is a base Rails 2.1 application that makes creating new projects easier and faster. Bort is developed and maintained by Fudge Studios, Jim Neath and Matt Hall
If you have any suggestions for improvements then feel free to leave a request on User Voice</t>
  </si>
  <si>
    <t>Download and unzip Bort
Edit the database.yml and the settings.yml files
Changed the default password in the bort migration
Edit the REST_AUTH_SITE_KEY in each of the environment files
Rake db:migrate
Have a brew and celebrate</t>
  </si>
  <si>
    <t xml:space="preserve">Plugins Installed
</t>
  </si>
  <si>
    <t xml:space="preserve">Bort comes with a few commonly used plugins installed and already setup.
</t>
  </si>
  <si>
    <t xml:space="preserve">RESTful Authentication
</t>
  </si>
  <si>
    <t>RESTful Authentication is already setup. The routes are setup, along with the mailers and observers.
Forgotten password comes setup, so you don’t have to mess around setting it up with every project.
The AASM plugin comes pre-installed. RESTful Authentication is also setup to use user activation.</t>
  </si>
  <si>
    <t xml:space="preserve">User Roles
</t>
  </si>
  <si>
    <t>Bort now comes with Role Requirement by Tim Harper. A default
admin role is predefined along with a default admin user. See the migrations for the admin login details.</t>
  </si>
  <si>
    <t xml:space="preserve">Open ID Authentication
</t>
  </si>
  <si>
    <t xml:space="preserve">Bort, as of 0.3, has Open ID integrated with RESTful Authentication. Rejoice!
</t>
  </si>
  <si>
    <t xml:space="preserve">Will Paginate
</t>
  </si>
  <si>
    <t>We use will_paginate in pretty much every project we use, so Bort comes with it pre-installed.</t>
  </si>
  <si>
    <t xml:space="preserve">Rspec &amp; Rspec-rails
</t>
  </si>
  <si>
    <t>You should be testing your code, so Bort comes with Rspec and Rspec-rails already installed so you’re
ready to roll.</t>
  </si>
  <si>
    <t xml:space="preserve">Exception Notifier
</t>
  </si>
  <si>
    <t>You don’t want your applications to crash and burn so Exception Notifier is already installed to let
you know when everything goes to shit.</t>
  </si>
  <si>
    <t xml:space="preserve">Asset Packager
</t>
  </si>
  <si>
    <t>Packages up your css/javascript so you’re not sending 143 files down to the user at the same time. Reduces
load times and saves you bandwidth.</t>
  </si>
  <si>
    <t xml:space="preserve">Routes
</t>
  </si>
  <si>
    <t>The routes for RESful Auth and the forgot password stuff are already sorted for you.</t>
  </si>
  <si>
    <t xml:space="preserve">Settings YAML
</t>
  </si>
  <si>
    <t>There is a settings.yml file that contains site-wide stuff. The site name, url and admin email are all used
in the RESTful Auth mailers, so you don’t need to worry about editing them.</t>
  </si>
  <si>
    <t xml:space="preserve">Database YAML
</t>
  </si>
  <si>
    <t>The database.yml defaults to sqlite3 but also contains the settings for MySQL in comments so you can switch
over easily.</t>
  </si>
  <si>
    <t xml:space="preserve">Capistrano Recipe
</t>
  </si>
  <si>
    <t xml:space="preserve">Uses the Database for Sessions
</t>
  </si>
  <si>
    <t xml:space="preserve">Bort is setup to use the database to store sessions by default.
</t>
  </si>
  <si>
    <t xml:space="preserve">Misc
</t>
  </si>
  <si>
    <t>password and password_confirmation are set up to be filtered
there is a default application layout file
a page title helper has been added
index.html is already deleted
rails.png is already deleted
a few changes have been made to the default views
a default css file with blank selectors for common rails elements</t>
  </si>
  <si>
    <t xml:space="preserve">Credits
</t>
  </si>
  <si>
    <t xml:space="preserve">Bort put together by people at Fudge
</t>
  </si>
  <si>
    <t>https://github.com/JackDanger/jekyll</t>
  </si>
  <si>
    <t>Jekyll</t>
  </si>
  <si>
    <t>By Tom Preston-Werner, Nick Quaranto, and many awesome contributors!
Jekyll is a simple, blog aware, static site generator. It takes a template directory (representing the raw form of a website), runs it through Textile or Markdown and Liquid converters, and spits out a complete, static website suitable for serving with Apache or your favorite web server. This is also the engine behind GitHub Pages, which you can use to host your project’s page or blog right here from GitHub.</t>
  </si>
  <si>
    <t>Install the gem
Read up about its Usage and Configuration
Take a gander at some existing Sites
Fork and Contribute your own modifications</t>
  </si>
  <si>
    <t>Diving In</t>
  </si>
  <si>
    <t>Migrate from your previous system
Learn how the YAML Front Matter works
Put information on your site with Template Data
Customize the Permalinks your posts are generated with
Use the built-in Liquid Extensions to make your life easier</t>
  </si>
  <si>
    <t>RedCloth 4.1.0: Textile support. This version obeys &lt;notextile&gt; tags. The latest version will still work, but tests will fail.
Liquid: Templating system
Classifier: Generating related posts
Maruku: Default markdown engine
Directory Watcher: Auto-regeneration of sites
Open4: Talking to pygments for syntax highlighting</t>
  </si>
  <si>
    <t>(The MIT License)
Copyright © 2008 Tom Preston-Werner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</si>
  <si>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https://github.com/KirinDave/mootools-core</t>
  </si>
  <si>
    <t>MooTools Core</t>
  </si>
  <si>
    <t>This repository is for MooTools developers, not users. All users should download MooTools from MooTools.net
See the MooTools Wiki for more information</t>
  </si>
  <si>
    <t>https://github.com/jkrall/site_blacklist</t>
  </si>
  <si>
    <t>SiteBlacklist</t>
  </si>
  <si>
    <t>SiteBlacklist is a simple rails plugin for blacklisting specific remote servers from accessing your rails site.
It uses a yaml config file (config/site_blacklist.yml) to specify a list of servers, or regexes to match servers, that should not be allowed to access the site. If a match is found, it will trigger a user-specified response.</t>
  </si>
  <si>
    <t>Simply include the plugin into your ApplicationController, then specify how the plugin should respond to blacklisted sites:
class ApplicationController &lt; ActionController::Base
  include SiteBlacklist
  blacklisted_site_response do |site, match|
    RAILS_DEFAULT_LOGGER.info "Hack Attempt!  From: #{site}, matched to: #{match}"
    return render(:file =&gt; "#{RAILS_ROOT}/public/404.html", :status =&gt; 404)
  end
  ...
end
You can also specify a method name instead of a block:
class ApplicationController &lt; ActionController::Base
  include SiteBlacklist
  blacklisted_site_response :you_are_not_allowed
  def you_are_not_allowed(site, match)
    RAILS_DEFAULT_LOGGER.info "Hack Attempt!  From: #{site}, matched to: #{match}"
    return render(:file =&gt; "#{RAILS_ROOT}/public/404.html", :status =&gt; 404)
  end
  ...
end</t>
  </si>
  <si>
    <t>Configuration</t>
  </si>
  <si>
    <t>SiteBlacklist takes a simple yaml config file: RAILS_ROOT/config/site_blacklist.yml
There is an example file in the plugin directory, for reference.
The format is simple… the plugin expects a hash key :blacklist, with an array of sites or regexes to match sites. Each item in the array is either a specific site name, or a regex that will be used to match to server names. If the line begins and ends with /, then it assumes that it should be treated as a regex.</t>
  </si>
  <si>
    <t>SiteBlacklist was created, and is maintained by Joshua Krall. More info at Transparent Development, the Transparent Financial Services development blog.</t>
  </si>
  <si>
    <t>https://github.com/nakajima/another</t>
  </si>
  <si>
    <t xml:space="preserve"> = Another =</t>
  </si>
  <si>
    <t xml:space="preserve">My new project generator.
</t>
  </si>
  <si>
    <t xml:space="preserve"> == Usage ==</t>
  </si>
  <si>
    <t>First install it:
  $ gem install another
Then use:
  $ another some-project
By default it will create a new generic Ruby project, ideal for
creating gems.</t>
  </si>
  <si>
    <t xml:space="preserve"> === Templates ===</t>
  </si>
  <si>
    <t>You can generate other kinds of projects using the --template option:
  $ another some-sinatra-app --template sinatra
  $ another a-js-library --template js
So far, the only templates are ruby, sinatra and js, but I'll be
adding more soon.</t>
  </si>
  <si>
    <t xml:space="preserve"> == TODO ==</t>
  </si>
  <si>
    <t>* Maybe make templates pluggable?
* Add a default gemspec to the ruby template
(c) Copyright 2008 Pat Nakajima, released under the MIT License.</t>
  </si>
  <si>
    <t>https://github.com/larrytheliquid/specjure</t>
  </si>
  <si>
    <t>Specjure</t>
  </si>
  <si>
    <t>Specjure is a software specification library for the Clojure programming language. Specjure shares many similarities with RSpec, but is differnet in ways that make it more suitable for a functional programming language, and Clojure specifically.</t>
  </si>
  <si>
    <t>Getting</t>
  </si>
  <si>
    <t>Checkout Specjure using Git:
 git clone git://github.com/larrytheliquid/specjure.git
Then, build the latest jar:
ant jar
Make sure to add the generated clojure.jar to your classpath.</t>
  </si>
  <si>
    <t>Updating</t>
  </si>
  <si>
    <t>If you already have the Git repository and jar file but want the latest version:
git pull
ant clean
ant jar</t>
  </si>
  <si>
    <t>Basic Spec Definition</t>
  </si>
  <si>
    <t>To get top-level access to all Specjure functions, use Specjure in your namespace:
(ns specjure.example (:use specjure))
Now you are ready to specify some behavior using plain English (or your language of choice):
(spec "specjure.example/greet without arguments greets generally")
If you are spec'ing a specific function, you can optionally use its var:
(spec greet "without arguments greets generally")
Now specify what you mean in Clojure:
(spec greet "without arguments greets generally"
  (ie = "Greetings!" (greet))
The ie macro is similar to clojure.core/apply, but the last argument is not a list, and you can pass it macros. ie closes its environment in a function for later verification (it checks for logical true or logical false), so let's do that. Note that it stands for the Latin "id est", more frequenlty seen in English as "i.e."</t>
  </si>
  <si>
    <t>Checking Specs</t>
  </si>
  <si>
    <t>Go into the Clojure REPL of your choice and:
(require 'specjure)
At this point you can load your file, and use:
(specjure/check)
Or, if your file is in a separate file:
(specjure/check-file "/path/to/file.clj"
If you give check-file a directory, it will check all files ending in _spec.clj in that directory and subdirectories.
You should have received an error like:
java.lang.Exception: Unable to resolve symbol: greet in this context (my-examp.clj:4)
  [Thrown class clojure.lang.Compiler$CompilerException]
So let's define our function (make sure to define it before the spec.)
(defn greet [])
Now if you check the spec again it will run and fail. The failure currently includes the spec description, and will include more detailed failure information soon.
Let's get our function to pass:
(defn greet [] "Greetings!")</t>
  </si>
  <si>
    <t>More Spec'ing</t>
  </si>
  <si>
    <t>Now we can add more specifications:
(spec greet "with a single argument greets the individual"
  (ie = "Greetings Larry!" (greet "Larry"))
  (ie = "Greetings Frank!" (greet "Frank")))
Notice that we can group several Clojure language examples in one natural language specification.
Although Specjure focuses on simplicity, it can also be used for more complex specification. You can run code before example by passing it to before inside of spec. All the instances of code inside before or after will run before or after each ie.
For example, you could load some databaes records and clean them up in in before and after. You can also store values from before in a thread local paramaters hash. Set items in the hash using ($assoc! :key val), and retrieve them with ($get :key).
spec support arbitray nesting, where each nest will inherit parent descriptions, befores, and afters. You may want to share specs with (share-spec "specs in this scenario" [my-var]) and use them in spec like this: (use-spec "specs in a certain scenario" {:data-for "my-var"})
All of these features are in the stack example. Look for the comment at the top of this file to see the equivalent RSpec.
Specjure separates the steps of collecting new specs, and checking them. This means you can do metaprogramming things like mapping over a collection to generate a bunch of specifications. Any code inside of ie is not executed until check time (as it is stored in a function.) The same applies to before and after.
After specs are collected into functions, they can be retrieved lazily. Each before, after, and local parameter bindings (what you access with $get) is specific to its ie. This was done intentionally to prevent troublesome bugs to track down when doing stuff with Clojure references, and other side-effect code. The API is not decided on for this yet, but later the user will be able to access the lazy list of specs and run them however they please. A concurrent pcheck will also be available.</t>
  </si>
  <si>
    <t>https://github.com/AlastairDewar/EmpireEvolution</t>
  </si>
  <si>
    <t>End-user app</t>
  </si>
  <si>
    <t>Project Outline</t>
  </si>
  <si>
    <t xml:space="preserve">	Provide a game engine for a game named Empire Evolution. The engine must support player owned buildings, resources, 		research as well as providing a system for interaction between players.</t>
  </si>
  <si>
    <t xml:space="preserve">	Web Server running PHP and MySQL.
</t>
  </si>
  <si>
    <t>Liscencing</t>
  </si>
  <si>
    <t xml:space="preserve">	See COPYING
</t>
  </si>
  <si>
    <t>Notes</t>
  </si>
  <si>
    <t>"Build the engine without the game in mind"</t>
  </si>
  <si>
    <t>https://github.com/outworlder/emacs-rails</t>
  </si>
  <si>
    <t>UI project</t>
  </si>
  <si>
    <t>Navigation
Go from unit test to model to controller to functional test to view to spec etc.
Running tests and specs
Run test or spec for the current model, controller, lib etc.
Console and webserver
Run this console and webserver in a buffer.
Snippets
Use snippets to speedup code writing and editing.
Try C-h b to find out what key bindings are available and see M-x customize-group &lt;RET&gt; rails for all the knobs and switches.</t>
  </si>
  <si>
    <t>Before you install this package make sure the following dependencies met:
Ruby Mode
Inferior Ruby Mode
These are installable via the ELPA or using apt-get install ruby-elisp. Some Emacs distributions include them by default.</t>
  </si>
  <si>
    <t>Rails-minor-mode</t>
  </si>
  <si>
    <t>Pull the latest version from github:
  git clone git://github.com/remvee/emacs-rails.git ~/.emacs.d/rails-minor-mode
Hook it up in your .emacs or .emacs.d/init.el with something like:
  (add-to-list 'load-path (expand-file-name "~/.emacs.d/rails-minor-mode"))
  (require 'rails)
You’re ready to go.</t>
  </si>
  <si>
    <t>Extras</t>
  </si>
  <si>
    <t>You can find HAML and SASS support via ELPA.
RHTML-mode
The latest from github:
  git clone git://github.com/eschulte/rhtml.git ~/.emacs.d/rhtml-minor-mode
Hook it up:
  (add-to-list 'load-path (expand-file-name "~/.emacs.d/rhtml-minor-mode"))
  (require 'rhtml-mode)
YAML-mode
Latest from subversion repo:
  svn co http://svn.clouder.jp/repos/public/yaml-mode/trunk/ ~/.emacs.d/yaml-mode
Hook it up:
  (add-to-list 'load-path (expand-file-name "~/.emacs.d/yaml-mode"))
  (require 'yaml-mode)</t>
  </si>
  <si>
    <t>Bugs</t>
  </si>
  <si>
    <t>Yes! Plenty! And most of them known, ignored and yearning for your attention! Please fork this repository and fix the stuff that bothers you.</t>
  </si>
  <si>
    <t>A big thanks to Dmitry Galinsky for starting this project. Since then a lot of people touched it too, checkout the commit logs.</t>
  </si>
  <si>
    <t>https://github.com/isaac/rubyenterpriseedition</t>
  </si>
  <si>
    <t>* What's Ruby</t>
  </si>
  <si>
    <t>Ruby is the interpreted scripting language for quick and
easy object-oriented programming.  It has many features to
process text files and to do system management tasks (as in
Perl).  It is simple, straight-forward, and extensible.</t>
  </si>
  <si>
    <t>* Features of Ruby</t>
  </si>
  <si>
    <t xml:space="preserve">
  + Simple Syntax
  + *Normal* Object-Oriented features(ex. class, method calls)
  + *Advanced* Object-Oriented features(ex. Mix-in, Singleton-method)
  + Operator Overloading
  + Exception Handling
  + Iterators and Closures
  + Garbage Collection
  + Dynamic Loading of Object files(on some architecture)
  + Highly Portable(works on many UNIX machines, and on DOS,
    Windows, Mac, BeOS etc.)</t>
  </si>
  <si>
    <t>* How to get Ruby</t>
  </si>
  <si>
    <t>The Ruby distribution files can be found in the following FTP site:
  ftp://ftp.ruby-lang.org/pub/ruby/
The latest source code of this version series can be checked out
through SVN with the following command:
  $ svn co http://svn.ruby-lang.org/repos/ruby/branches/ruby_1_8_6/
The trunk of the Ruby source tree can be checked out with the
following command:
  $ svn co http://svn.ruby-lang.org/repos/ruby/trunk/ ruby
There are some other branches under development.  Try the following
command and see the list of branches:
  $ svn ls http://svn.ruby-lang.org/repos/ruby/branches/</t>
  </si>
  <si>
    <t>* Ruby home-page</t>
  </si>
  <si>
    <t xml:space="preserve">
The URL of the Ruby home-page is:
   http://www.ruby-lang.org/</t>
  </si>
  <si>
    <t>* Mailing list</t>
  </si>
  <si>
    <t>There is a mailing list to talk about Ruby.
To subscribe this list, please send the following phrase
	subscribe YourFirstName YourFamilyName
e.g.
        subscribe Joseph Smith
in the mail body (not subject) to the address &lt;ruby-talk-ctl@ruby-lang.org&gt;.</t>
  </si>
  <si>
    <t>* How to compile and install</t>
  </si>
  <si>
    <t>This is what you need to do to compile and install Ruby:
  1. If ./configure does not exist or is older than configure.in,
     run autoconf to (re)generate configure.
  2. Run ./configure, which will generate config.h and Makefile.
  3. Edit defines.h if you need.  Usually this step will not be needed.
  4. Remove comment mark(#) before the module names from ext/Setup (or
     add module names if not present), if you want to link modules
     statically.
     If you don't want to compile non static extension modules
     (probably on architectures which does not allow dynamic loading),
     remove comment mark from the line "#option nodynamic" in
     ext/Setup.
  5. Run make.
  6. Optionally, run 'make test' to check whether the compiled Ruby
     interpreter works well.  If you see the message "test succeeded",
     your ruby works as it should (hopefully).
  7. Run 'make install'
     You may have to be a super user to install ruby.
If you fail to compile ruby, please send the detailed error report with
the error log and machine/OS type, to help others.</t>
  </si>
  <si>
    <t>* Copying</t>
  </si>
  <si>
    <t>See the file COPYING.</t>
  </si>
  <si>
    <t>* The Author</t>
  </si>
  <si>
    <t>Feel free to send comments and bug reports to the author.  Here is the 
author's latest mail address:
  matz@netlab.jp
-------------------------------------------------------
created at: Thu Aug  3 11:57:36 JST 1995
Local variables:
mode: indented-text
end:</t>
  </si>
  <si>
    <t>https://github.com/binarylogic/addresslogic</t>
  </si>
  <si>
    <t>Address Logic</t>
  </si>
  <si>
    <t>This is a simple library that takes away the annoyances of displaying addresses in a view. Since various parts of an address can sometimes be optional, such as “street2”, displaying addresses was not fun:
# some HAML view
= address.street1
%br
- if !address.street2.blank?
  = address.street2
  %br
== #{address.city}, #{address.state} #{address.zip}
%br
= address.country
That's just ugly. Instead, you can do this with Address Logic:
= address.address_parts.join("&lt;br /&gt;")
Or, what about a single line address?
= address.address_parts.join(", ")
Maybe you only want city and state:
= address.address_parts(:only =&gt; [:city, :state]).join(", ")
Granted the above is probably easier without using AddressLogic, but it will purge any blank items in the address, so if city or state are optional then it would be cleaner to use AddressLogic.</t>
  </si>
  <si>
    <t>Install and use</t>
  </si>
  <si>
    <t>Install from rubyforge
$ sudo gem install addresslogic
Install from github:
$ sudo gem install binarylogic-addresslogic
Or as a plugin
$ sudo script/plugin install git://github.com/binarylogic/addresslogic.git
Then just include the AddressLogic module into any class of your choice. All that it assumes is that you have the street1, street2, city, state, zip, country (optional) methods.
class Address
  apply_addresslogic
end
You can specify the fields too:
class Address
  apply_addresslogic :fields =&gt; [:street1, :street2, :city, [:state, :zip], :country]
end</t>
  </si>
  <si>
    <t>Helpful links</t>
  </si>
  <si>
    <t>* Documentation: rdoc.info/projects/binarylogic/addresslogic
Copyright © 2009 Ben Johnson of [Binary Logic](www.binarylogic.com), released under the MIT license</t>
  </si>
  <si>
    <t>https://github.com/pjb3/converter</t>
  </si>
  <si>
    <t>To run the Java code:</t>
  </si>
  <si>
    <t xml:space="preserve">    javac converter/*.java
    java converter.FrameInJava
To run Clojure example, start a REPL in the directory where the converter.clj file is.  Make sure the REPL has clojure and the current directory on your classpath.  If you don't already have a clojure shell script for that, this will work:
     $ java -cp .:/Users/pbarry/src/clojure/clojure.jar clojure.lang.Repl
Obviously, change the path to the clojure.jar file.  Note that the Unix ~ alias for the home directory doesn't work for specifying the classpath.  Once you have the REPL running, first use the converter library:
    user=&gt; (use 'converter)
    nil
Now the library is loaded, but we haven't called the function to start the app yet:
    user=&gt; (def frame (converter))
    #'user/frame 
At this point, the Swing app should be visible.  If you don't see it, it is probably hiding behind other windows.  But that's ok, this is Clojure, so we can interact with our running Swing app.  Let's bring it to the front:
    user=&gt; (bring-to-front frame)
    nil
Now you see it?  We can make modifications to our running app.  Let's change the border size:
    user=&gt; (set-border-size frame 5)
    nil
You can also move the window around, and then run this function to bring it back to the center:
    user=&gt; (center-on-screen frame)
    nil</t>
  </si>
  <si>
    <t>https://github.com/relevance/spec_converter</t>
  </si>
  <si>
    <t xml:space="preserve">DESCRIPTION¶ ↑
</t>
  </si>
  <si>
    <t>Simple converter to go from test-unit or dust style tests to test-spec (http://rubyforge.org/projects/test-spec) specs.</t>
  </si>
  <si>
    <t xml:space="preserve">FEATURES/PROBLEMS¶ ↑
</t>
  </si>
  <si>
    <t xml:space="preserve">This will change all files in place!  Make sure you are properly backed up and/or checked in before running.
</t>
  </si>
  <si>
    <t xml:space="preserve">INSTALL¶ ↑
</t>
  </si>
  <si>
    <t xml:space="preserve">sudo gem install spec_converter
</t>
  </si>
  <si>
    <t xml:space="preserve">USAGE¶ ↑
</t>
  </si>
  <si>
    <t>Assuming your project is at ~/work/project/:
cd ~/work/project
spec_converter</t>
  </si>
  <si>
    <t xml:space="preserve">URLS:¶ ↑
</t>
  </si>
  <si>
    <t>test/spec: rubyforge.org/projects/test-spec
git clone url: git://github.com/relevance/spec_converter.git
rdoc: thinkrelevance.rubyforge.org/spec_converter/</t>
  </si>
  <si>
    <t>(The MIT License)
Copyright © 2007-09 Relevance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</si>
  <si>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https://github.com/rpheath/input_css</t>
  </si>
  <si>
    <t xml:space="preserve">Input CSS
</t>
  </si>
  <si>
    <t>This plugin taps into Rails tag helpers and adds a CSS class equal to the type attribute for all ‘input’ fields.</t>
  </si>
  <si>
    <t xml:space="preserve">Reasoning…
</t>
  </si>
  <si>
    <t>One of the biggest pains when designing forms is dealing with the input field. It’s both a button and a text box. And you NEVER want them to look the same (and if you do, your issues are far past what this plugin has to offer).
And of course, this plugin exists mainly because of IE6’s lack of CSS2 support. Blah.</t>
  </si>
  <si>
    <t>You can install this as a plugin. Navigate to your project root and type:
git clone git://github.com/rpheath/input_css.git vendor/plugins/input_css
After the installation, you’re good to go.</t>
  </si>
  <si>
    <t xml:space="preserve">Example 1: without existing CSS
</t>
  </si>
  <si>
    <t>&lt;%= f.text_field :name -%&gt;
Gives us:
&lt;input type="text" class="text" name="user[name]" value="" /&gt;</t>
  </si>
  <si>
    <t xml:space="preserve">Example 2: with existing CSS
</t>
  </si>
  <si>
    <t xml:space="preserve">&lt;%= submit_tag 'Fix Me', :class =&gt; 'button' -%&gt;
Gives us:
&lt;input name="commit" type="submit" class="button submit" value="Fix Me" /&gt;
</t>
  </si>
  <si>
    <t xml:space="preserve">The CSS
</t>
  </si>
  <si>
    <t>So now, you can do this in your CSS:
input.text     { ... }
input.submit   { ... }
input.file     { ... }
input.checkbox { ... }
input.radio    { ... }
And things are much easier to style :-)</t>
  </si>
  <si>
    <t>Copyright © 2008 Ryan Heath (http://rpheath.com), released under the MIT license</t>
  </si>
  <si>
    <t>https://github.com/mde/fleegix-js-javascript-toolkit</t>
  </si>
  <si>
    <t xml:space="preserve">Fleegix.js JavaScript Toolkit
</t>
  </si>
  <si>
    <t>http://js.fleeix.org/</t>
  </si>
  <si>
    <t>Intro</t>
  </si>
  <si>
    <t>Fleegix.js is a JavaScript toolkit that provides a lightweight,
cross-browser set of tools for building dynamic JavaScript
UIs for Web applications.</t>
  </si>
  <si>
    <t xml:space="preserve">Getting started
</t>
  </si>
  <si>
    <t>Using Fleegix.js in your applications is easy. Download a
release and include the code in your Web page with a JavaScript
&lt;script&gt; tag.
In development, you may want to use the uncompressed version
to make debugging easy. In that case, you'd use a script block
like this:
&lt;script type="text/javascript"
    src="/fleegix.js.uncompressed.js"&gt;
In a production environment, you'll likely want to use the
compressed version of the file to make downloads faster. The
script block for that would look like this:
&lt;script type="text/javascript" src="/fleegix.js"&gt;
The file is compressed with the YUI Compressor
(http://www.julienlecomte.net/yuicompressor/).
You can also use the pieces of the library separately. The
individual pieces are in the /src directory of the release. To
use just the XHR (XMLHttpRequest) library, you'd do a script
tag like this:
&lt;script type="text/javascript" src="/xhr.js"&gt;
All of the paths in these script tags assume you are placing
the file at the root of your Web server.</t>
  </si>
  <si>
    <t>Plugins</t>
  </si>
  <si>
    <t>There are also plugins for Fleegix.js which extend its
functionality, and can also be used standalone with other
JavaScript toolkits.
These plugins can be found in the /plugins directory of the
Fleegix.js Subversion repository. There is also some plugin
documentation available at http://js.fleegix.org/plugins.</t>
  </si>
  <si>
    <t xml:space="preserve">Compatibility
</t>
  </si>
  <si>
    <t>Fleegix.js works on all modern, mainstream browsers. It is
known to work on the following:
  * Mozilla 1.5+, Firefox 1.0+
  * Internet Explorer 6+
  * Safari 2+
It is likely to work on other standards-conformant browsers
(e.g., Opera, OmniWeb), but has not been tested with these.</t>
  </si>
  <si>
    <t>Documentation</t>
  </si>
  <si>
    <t>Extensive API documentation can be found in docs/index.html,
or in plaintext format in docs/index.txt.</t>
  </si>
  <si>
    <t xml:space="preserve">The author
</t>
  </si>
  <si>
    <t>Please feel free to send comments or bug reports to
mde@fleegix.org.</t>
  </si>
  <si>
    <t>https://github.com/brunoV/kiokudb</t>
  </si>
  <si>
    <t>RESOURCES</t>
  </si>
  <si>
    <t>#kiokudb &amp; #moose on irc.perl.org
project homepage
architectural overview
KiokuDB::Tutorial</t>
  </si>
  <si>
    <t>KiokuDB is a Moose based frontend to various data stores:
Berkeley DB
SQL databases
plain files
CouchDB
Amazon SimpleDB
Its purpose is to provide persistence for "regular" Perl objects with as little effort as possible, without sacrificing control over how persistence is actually done, especially for harder to serialize objects.
KiokuDB is also non-invasive: it does not use ties, AUTOLOAD, overloading, proxy objects or any other type of trickery.
KiokuDB is meant to solve two related persistence problems:</t>
  </si>
  <si>
    <t>Transparent persistence</t>
  </si>
  <si>
    <t>Store arbitrary objects without changing their class definitions or worrying about schema details, and without needing to conform to the limitations of a relational model.</t>
  </si>
  <si>
    <t>Interoperability</t>
  </si>
  <si>
    <t>Persisting arbitrary objects in a way that is compatible with existing data/code (for example interoprating with another app using CouchDB with JSPON semantics).</t>
  </si>
  <si>
    <t>https://github.com/uservoice/freemium</t>
  </si>
  <si>
    <t>Freemium</t>
  </si>
  <si>
    <t>The Freemium plugin attempts to encapsulate the Right Way to offer service subscriptions. It is built to handle multiple subscription plans (free, premium, premium plus, etc.), let you control your own invoices, and to interact with any merchant gateway that supports either automated recurring billing or credit card storage.
Freemium is a different beast from ActiveMerchant. Where the latter is optimized for one-off billing of credit cards (as in a retail environment), Freemium is optimized for storage and recurring billing of credit cards. This makes it a much cleaner and more complete solution for handling subscriptions. At the time of this writing, however, Freemium actually depends on ActiveMerchant because of its excellent CreditCard model, which I plan to steal.
This plugin was born out of my attempts to figure out the correct way to handle subscriptions. I decided that the safest/cleanest way was to simply keep track of how far out the subscription had been paid, and when that date came near, bill the subscription again to extend the paid_through date. The approach has turned out well, I think, though I strongly encourage anyone and everyone to review the processes in this plugin to make sure the assumptions it makes are appropriate.</t>
  </si>
  <si>
    <t xml:space="preserve"> </t>
  </si>
  <si>
    <t>Gateway Requirements</t>
  </si>
  <si>
    <t xml:space="preserve">Rule #1: You never want to store credit card numbers yourself. This means that you need a gateway that either provides Automated Recurring Billing (ARB - a common offering) or credit card storage (e.g. TrustCommerce's Citadel).
Freemium will work with any gateway that provides credit card storage (the preferred method!), but it will not work with every gateway that provides ARB. Just because your gateway provides ARB doesn't mean that your application can fire-and-forget; you still needs to know about successful transactions (to send invoices) and failed transactions (to send warnings and/or expire a subscription). In order for your application to know about these events without your intervention, the ARB module either needs to send event notifications or it needs to provide an API to retrieve and review recent transactions.
Freemium will only work with ARB modules that provide an API to retrieve and review recent transactions. This is by far the safest route, since most gateways only send email notifications that must be manually processed by a human (ugh!) and the others can have unreliable event notification systems (e.g. PayPal, see talklikeaduck.denhaven2.com/articles/2007/09/02/how-to-cure-the-paypal-subscription-blues). And in any case, ARB modules that send event notifications hardly ever tell you about successful transactions, so you still have to keep track of the periodic cycles so you can send invoices, which makes the whole ARB thing barely useful.
So what we really need is a list of known good and known bad gateways. The list below is just the beginning, off the top of my head.
Good Gateways:¶ ↑
TrustCommerce with Citadel (can use Citadel and/or ARB)
Braintree Payment Solutions (SecureVault, or ARB)
Probably Good Gateways:¶ ↑
Authorize.net (CIM, or ARB if they also offer transaction review API)
Bad Gateways:¶ ↑
LoudCommerce's LinkPoint (no storage, and no transaction review)
</t>
  </si>
  <si>
    <t>Expiration</t>
  </si>
  <si>
    <t>I've tried to build Freemium with the understanding that sometimes a cron task might not run, and if that happens the customers should not get screwed. That means, for example, not expiring a customer account just because a billing process didn't run. So the process for expiring a subscription is as follows: the first nightly billing process that runs after a subscription's last paid day will set the final expiration date of that subscription. The final expiration date will be calculated as a certain number of days (the grace period) after the date of the billing process (grace begins when the program knows the account is pastdue). The first billing process that runs on or after the expiration date will then actually expire the subscription.
So there's some possible slack in the timeline. Suppose a subscription is paid through the 14th and there's a 2 day grace period. That means if a billing process runs on the 13th, then not until the 15th, the subscription will be set to expire on the 17th - the subscriber gets an extra day of grace because your billing process didn't run.</t>
  </si>
  <si>
    <t>Misc</t>
  </si>
  <si>
    <t>If there's no grace period then the same billing process will both set the expiration date and then actually expire the subscription, thanks to the order of events.
Expiring a subscription means downgrading it to a free plan (if any) or removing the plan altogether.</t>
  </si>
  <si>
    <t>1) Generate and run the migration:
&gt; ./script/generate freemium_migration
&gt; rake db:migrate
2) Populate the database with your subscription plan (create a migration to create SubscriptionPlan records)
&gt; ./script/generate migration populate_subscription_plans
3) Create config/initializers/freemium.rb and configure at least the following:
gateway         pick one, then see rdoc for your gateway's options to see what needs to be configured (api key, etc.)
billing_control set to :full or :arb, depending on whether you're using your gateway's ARB module
grace period    in days, zero days grace is ok
mailer          for customized invoices, etc.
4) Create a SubscriptionsController (or similar) that does whatever it takes to get a unique billing key. This might mean storing the credit card (e.g. TrustCommerce Citadel) and/or setting up automated recurring billing, or getting the three keys from Amazon FPS. Most of these gateways don't have concrete API classes in Freemium yet. If you write a gateway, let me know and I'll include it.
5) Create association from your User model (or whatever) to the Subscription model.
6) Add a before_filter (or other logic) to properly enforce your premium plan. The filter should check that the User has an active Subscription to a SubscriptionPlan of the appropriate type.
7) Add `/PATH/TO/DEPLOYED/APP/script/runner -e production Subscription.run_billing' to a daily cron task.
8) Tell me how any of this could be improved. I want this plugin to make freemium billing dead-simple.
Copyright © 2007 Lance Ivy, released under the MIT license</t>
  </si>
  <si>
    <t>https://github.com/poshboytl/restful-authentication</t>
  </si>
  <si>
    <t>Restful Authentication Generator</t>
  </si>
  <si>
    <t>This widely-used plugin provides a foundation for securely managing user
authentication:
Login / logout
Secure password handling
Account activation by validating email
Account approval / disabling by admin
Rudimentary hooks for authorization and access control.
Several features were updated in May, 2008.
Stable newer version
‘Classic’ (backward-compatible) version
Experimental version (Much more modular, needs testing &amp; review)
!! important: if you upgrade your site, existing user account !! !! passwords will stop working unless you use —old-passwords !!</t>
  </si>
  <si>
    <t>Issue Tracker</t>
  </si>
  <si>
    <t>Please submit any bugs or annoyances on the lighthouse tracker at
http://rails_security.lighthouseapp.com/projects/15332-restful_authentication/overview
For anything simple enough, please github message both maintainers: Rick Olson
(technoweenie) and Flip Kromer
(mrflip).</t>
  </si>
  <si>
    <t>This page has notes on
Installation
New Features
After installing
See the wiki
(or the notes/ directory) if you want to learn more about:
Extensions, Addons and Alternatives such as HAML templates
Security Design Patterns with snazzy diagram
[[Authentication]] — Lets a visitor identify herself (and lay claim to her corresponding Roles and measure of Trust)
Trust Metrics — Confidence we can rely on the outcomes of this visitor’s actions.
[[Authorization]] and Policy — Based on trust and identity, what actions may this visitor perform?
[[Access Control]] — How the Authorization policy is actually enforced in your code (A: hopefully without turning it into a spaghetti of if thens)
[[Rails Plugins]] for Authentication, Trust, Authorization and Access Control
[[Tradeoffs]] — for the paranoid or the curious, a rundown of tradeoffs made in the code
[[CHANGELOG]] — Summary of changes to internals
[[TODO]] — Ideas for how you can help
These best version of the release notes are in the notes/ directory in the
source code
— look there for the latest version. The wiki versions are taken (manually)
from there.</t>
  </si>
  <si>
    <t>Non-backwards compatible Changes</t>
  </si>
  <si>
    <t>Here are a few changes in the May 2008 release that increase “Defense in Depth”
but may require changes to existing accounts
If you have an existing site, none of these changes are compelling enough to
warrant migrating your userbase.
If you are generating for a new site, all of these changes are low-impact.
You should apply them.
Passwords
The new password encryption (using a site key salt and stretching) will break
existing user accounts’ passwords. We recommend you use the —old-passwords
option or write a migration tool and submit it as a patch. See the
[[Tradeoffs]] note for more information.
Validations
By default, email and usernames are validated against a somewhat strict pattern; your users’ values may be now illegal. Adjust to suit.
h2. Installation
This is a basic restful authentication generator for rails, taken from
acts as authenticated. Currently it requires Rails 1.2.6 or above.
IMPORTANT FOR RAILS &gt; 2.1 USERS To avoid a NameError exception (lighthouse tracker ticket), check out the code to have an underscore and not dash in its name:
either use git clone git://github.com/technoweenie/restful-authentication.git restful_authentication
or rename the plugin’s directory to be restful_authentication after fetching it.
To use the generator:
./script/generate authenticated user sessions \ —include-activation \ —stateful \ —rspec \ —skip-migration \ —skip-routes \ —old-passwords
The first parameter specifies the model that gets created in signup (typically
a user or account model). A model with migration is created, as well as a
basic controller with the create method. You probably want to say “User” here.
The second parameter specifies the session controller name. This is the
controller that handles the actual login/logout function on the site.
(probably: “Session”).
—include-activation: Generates the code for a ActionMailer and its respective
Activation Code through email.
-stateful: Builds in support for acts_as_state_machine and generates
activation code. (@-stateful@ implies --include-activation). Based on the
idea at [[http://www.vaporbase.com/postings/stateful_authentication]]. Passing
--skip-migration will skip the user migration, and --skip-routes will skip
resource generation - both useful if you’ve already run this generator. 
(Needs the acts_as_state_machine plugin,
but new installs should probably run with @-aasm@ instead.)
—aasm: Works the same as stateful but uses the updated aasm gem
—rspec: Generate RSpec tests and Stories in place of standard rails tests.
This requires the
RSpec and Rspec-on-rails plugins
(make sure you “./script/generate rspec” after installing RSpec.) The rspec
and story suite are much more thorough than the rails tests, and changes are
unlikely to be backported.
—old-passwords: Use the older password scheme (see [[#COMPATIBILITY]], above)
—skip-migration: Don’t generate a migration file for this model
—skip-routes: Don’t generate a resource line in config/routes.rb
h2. After installing
The below assumes a Model named ‘User’ and a Controller named ‘Session’; please
alter to suit. There are additional security minutae in notes/README-Tradeoffs
— only the paranoid or the curious need bother, though.
Add these familiar login URLs to your config/routes.rb if you like:
map.signup  ‘/signup’, :controller =&gt; ‘users’,   :action =&gt; ‘new’
map.login  ‘/login’,  :controller =&gt; ‘session’, :action =&gt; ‘new’
map.logout ‘/logout’, :controller =&gt; ‘session’, :action =&gt; ‘destroy’
With --include-activation, also add to your config/routes.rb:
map.activate ‘/activate/:activation_code’, :controller =&gt; ‘users’, :action =&gt; ‘activate’, :activation_code =&gt; nil
and add an observer to config/environment.rb:
config.active_record.observers = :user_observer
Pay attention, may be this is not an issue for everybody, but if you should have problems, that the sent activation_code does match with that in the database stored, reload your user object before sending its data through email something like:
class UserObserver &lt; ActiveRecord::Observer
def after_create(user)
user.reload
UserMailer.deliver_signup_notification(user)
end
def after_save(user)
user.reload
UserMailer.deliver_activation(user) if user.recently_activated?
end
end
With --stateful, add an observer to config/environment.rb:
config.active_record.observers = :user_observer
and modify the users resource line to read map.resources :users, :member =&gt; { :suspend =&gt; :put, :unsuspend =&gt; :put, :purge =&gt; :delete }
If you use a public repository for your code (such as github, rubyforge,
gitorious, etc.) make sure to NOT post your site_keys.rb (add a line like
‘/config/initializers/site_keys.rb’ to your .gitignore or do the svn ignore
dance), but make sure you DO keep it backed up somewhere safe.</t>
  </si>
  <si>
    <t>https://github.com/jzting/googlecharts</t>
  </si>
  <si>
    <t>N/A</t>
  </si>
  <si>
    <t>The goal of this Gem is to make the creation of Google Charts a simple and easy task.
Gchart.line(  :size =&gt; '200x300', 
              :title =&gt; "example title",
              :bg =&gt; 'efefef',
              :legend =&gt; ['first data set label', 'second data set label'],
              :data =&gt; [10, 30, 120, 45, 72])
Check out the full documentation over there
This gem is fully tested using Rspec, check the rspec folder for more examples.
See at the bottom of this file who reported using this gem.</t>
  </si>
  <si>
    <t>Chart Type</t>
  </si>
  <si>
    <t>This gem supports the following types of charts:
line,
line_xy
sparkline
scatter
bar
venn
pie
pie_3d
google meter
Googlecharts also supports graphical themes and you can easily load your own.
To create a chart, simply require Gchart and call any of the existing type:
require 'gchart'
Gchart.pie</t>
  </si>
  <si>
    <t>Chart Title</t>
  </si>
  <si>
    <t>To add a title to a chart pass the title to your chart:
Gchart.line(:title =&gt; 'Sexy Charts!')
You can also specify the color and/or size
Gchart.line(:title =&gt; 'Sexy Charts!', :title_color =&gt; 'FF0000', :title_size =&gt; '20')</t>
  </si>
  <si>
    <t>Colors</t>
  </si>
  <si>
    <t>Specify a color with at least a 6-letter string of hexadecimal values in the format RRGGBB. For example:
* FF0000 = red
* 00FF00 = green
* 0000FF = blue
* 000000 = black
* FFFFFF = white
You can optionally specify transparency by appending a value between 00 and FF where 00 is completely transparent and FF completely opaque. For example:
* 0000FFFF = solid blue
* 0000FF00 = transparent blue
If you need to use multiple colors, check the doc. Usually you just need to pass :attribute =&gt; 'FF0000,00FF00'
Some charts have more options than other, make sure to refer to the documentation.</t>
  </si>
  <si>
    <t>Background options:</t>
  </si>
  <si>
    <t>If you don't set the background option, your graph will be transparent.
You have 3 types of background http://code.google.com/apis/chart/#chart_or_background_fill
solid
gradient
stripes
By default, if you set a background color, the fill will be solid:
Gchart.bar(:bg =&gt; 'efefef')
However you can specify another fill type such as:
Gchart.line(:bg =&gt; {:color =&gt; 'efefef', :type =&gt; 'gradient'})
In the above code, we decided to have a gradient background, however since we only passed one color, the chart will start by the specified color and transition to white. By the default, the gradient angle is 0. Change it as follows:
Gchart.line(:title =&gt;'bg example', :bg =&gt; {:color =&gt; 'efefef', :type =&gt; 'gradient', :angle =&gt; 90})
For a more advance use of colors, refer to http://code.google.com/apis/chart/#linear_gradient
Gchart.line(:bg =&gt; {:color =&gt; '76A4FB,1,ffffff,0', :type =&gt; 'gradient'})
The same way you set the background color, you can also set the graph background:
Gchart.line(:graph_bg =&gt; 'cccccc')
or both
Gchart.line(:bg =&gt; {:color =&gt; '76A4FB,1,ffffff,0', :type =&gt; 'gradient'}, :graph_bg =&gt; 'cccccc', :title =&gt; 'Sexy Chart')
Another type of fill is stripes http://code.google.com/apis/chart/#linear_stripes
Gchart.line(:bg =&gt; {:color =&gt; 'efefef', :type =&gt; 'stripes'})
You can customize the amount of stripes, colors and width by changing the color value.</t>
  </si>
  <si>
    <t>Themes</t>
  </si>
  <si>
    <t>Googlecharts comes with 4 themes: keynote, thirty7signals, pastel and greyscale. (ganked from Gruff
Gchart.line(
            :theme =&gt; :keynote, 
            :data =&gt; [[0,40,10,70,20],[41,10,80,50,40],[20,60,30,60,80],[5,23,35,10,56],[80,90,5,30,60]], 
            :title =&gt; 'keynote'
            )
keynote
keynote
thirty7signals
37signals
pastel
pastel
greyscale
greyscale
You can also use your own theme. Create a yml file using the same format as the themes located in lib/themes.yml
Load your theme(s):
  Chart::Theme.add_theme_file("#{File.dirname(__FILE__)}/fixtures/another_test_theme.yml")
And use the standard method signature to use your own theme:
  Gchart.line(:theme =&gt; :custom_theme, :data =&gt; [[0, 40, 10, 70, 20],[41, 10, 80, 50]], :title =&gt; 'greyscale')</t>
  </si>
  <si>
    <t>Legend &amp; Labels</t>
  </si>
  <si>
    <t>You probably will want to use a legend or labels for your graph.
Gchart.line(:legend =&gt; 'legend label')
or Gchart.line(:legend =&gt; ['legend label 1', 'legend label 2'])
Will do the trick. You can also use the labels alias (makes more sense when using the pie charts)
chart = Gchart.pie(:labels =&gt; ['label 1', 'label 2'])</t>
  </si>
  <si>
    <t>Multiple axis labels</t>
  </si>
  <si>
    <t>Multiple axis labels are available for line charts, bar charts and scatter plots.
x = bottom x-axis
t = top x-axis
y = left y-axis
r = right y-axis
Gchart.line(:label_axis =&gt; 'x,y,r')
To add labels on these axis:
Gchart.line(:axis_labels =&gt; ['Jan|July|Jan|July|Jan', '0|100', 'A|B|C', '2005|2006|2007'])</t>
  </si>
  <si>
    <t>Data options</t>
  </si>
  <si>
    <t xml:space="preserve">Data are passed using an array or a nested array.
Gchart.bar(:data =&gt; [1,2,4,67,100,41,234])  
Gchart.bar(:data =&gt; [[1,2,4,67,100,41,234],[45,23,67,12,67,300, 250]])
By default, the graph is drawn with your max value representing 100% of the height or width of the graph. You can change that my passing the max value.
Gchart.bar(:data =&gt; [1,2,4,67,100,41,234], :max_value =&gt; 300)
Gchart.bar(:data =&gt; [1,2,4,67,100,41,234], :max_value =&gt; 'auto')
or if you want to use the real values from your dataset:
Gchart.bar(:data =&gt; [1,2,4,67,100,41,234], :max_value =&gt; false)
You can also define a different encoding to add more granularity:
Gchart.bar(:data =&gt; [1,2,4,67,100,41,234], :encoding =&gt; 'simple') 
Gchart.bar(:data =&gt; [1,2,4,67,100,41,234], :encoding =&gt; 'extended') 
Gchart.bar(:data =&gt; [1,2,4,67,100,41,234], :encoding =&gt; 'text') </t>
  </si>
  <si>
    <t>Pies:</t>
  </si>
  <si>
    <t>you have 2 type of pies:
Gchart.pie() the standard 2D pie _ Gchart.pie_3d() the fancy 3D pie
To set labels, you can use one of these two options:
@legend = ['Matt_fu', 'Rob_fu']
Gchart.pie_3d(:title =&gt; @title, :labels =&gt; @legend, :data =&gt; @data, :size =&gt; '400x200')
Gchart.pie_3d(:title =&gt; @title, :legend =&gt; @legend, :data =&gt; @data, :size =&gt; '400x200')</t>
  </si>
  <si>
    <t>Bars:</t>
  </si>
  <si>
    <t>A bar chart can accept options to set the width of the bars, spacing between bars and spacing between bar groups. To set these, you can either provide a string, array or hash.
The Google API sets these options in the order of width, spacing, and group spacing, with both spacing values being optional. So, if you provide a string or array, provide them in that order:
Gchart.bar(:data =&gt; @data, :bar_width_and_spacing =&gt; '25,6') # width of 25, spacing of 6
Gchart.bar(:data =&gt; @data, :bar_width_and_spacing =&gt; '25,6,12') # width of 25, spacing of 6, group spacing of 12
Gchart.bar(:data =&gt; @data, :bar_width_and_spacing =&gt; [25,6]) # width of 25, spacing of 6
Gchart.bar(:data =&gt; @data, :bar_width_and_spacing =&gt; 25) # width of 25
The hash lets you set these values directly, with the Google default values set for any options you don't include:
Gchart.bar(:data =&gt; @data, :bar_width_and_spacing =&gt; {:width =&gt; 19})
Gchart.bar(:data =&gt; @data, :bar_width_and_spacing =&gt; {:spacing =&gt; 10, :group_spacing =&gt; 12})</t>
  </si>
  <si>
    <t>Sparklines:</t>
  </si>
  <si>
    <t xml:space="preserve">A sparkline chart has exactly the same parameters as a line chart. The only difference is that the axes lines are not drawn for sparklines by default.
</t>
  </si>
  <si>
    <t>Google-o-meter</t>
  </si>
  <si>
    <t>A Google-o-meter has a few restrictions. It may only use a solid filled background and it may only have one label.</t>
  </si>
  <si>
    <t>try yourself</t>
  </si>
  <si>
    <t>Gchart.bar( :data =&gt; [[1,2,4,67,100,41,234],[45,23,67,12,67,300, 250]], 
            :title =&gt; 'SD Ruby Fu level', 
            :legend =&gt; ['matt','patrick'], 
            :bg =&gt; {:color =&gt; '76A4FB', :type =&gt; 'gradient'}, 
            :bar_colors =&gt; 'ff0000,00ff00')
"http://chart.apis.google.com/chart?chs=300x200&amp;chdl=matt|patrick&amp;chd=s:AAANUIv,JENCN9y&amp;chtt=SDRuby+Fu+level&amp;chf=bg,lg,0,76A4FB,0,ffffff,1&amp;cht=bvs&amp;chco=ff0000,00ff00"
Gchart.pie(:data =&gt; [20,10,15,5,50], :title =&gt; 'SDRuby Fu level', :size =&gt; '400x200', :labels =&gt; ['matt', 'rob', 'patrick', 'ryan', 'jordan'])
http://chart.apis.google.com/chart?cht=p&amp;chs=400x200&amp;chd=s:YMSG9&amp;chtt=SDRuby+Fu+level&amp;chl=matt|rob|patrick|ryan|jordan</t>
  </si>
  <si>
    <t>People reported using this gem:</t>
  </si>
  <si>
    <t>github
http://github.com
stafftool.com
http://stafftool.com/ Takeo (contributor)
graffletopia.com
graffleropia.com Mokolabs (contributor)
gumgum
http://gumgum.com Mattetti (Author)
![http://img.skitch.com/20080627-n48j8pb2r7irsewfeh4yp3da12.jpg]
http://feedflix.com/ lifehacker article
California State University, Chico</t>
  </si>
  <si>
    <t>https://github.com/caius/gtranslate</t>
  </si>
  <si>
    <t>lib</t>
  </si>
  <si>
    <t>GTranslate</t>
  </si>
  <si>
    <t>Library that wraps the Google Translate API. Translates a phrase from one language to another.</t>
  </si>
  <si>
    <t>Fairly simple to use. Run rake doc for full examples.
Google::Translate.english_to_french( "Hello" ) # =&gt; "Bonjour"
You can use language detection too:
Google::Translate.to_english( "Bonjour" ) # =&gt; "Hello"
You can replace Translate with Tr for brevity as well
Google::Tr.english_to_french( "Hello" ) # =&gt; "Bonjour"</t>
  </si>
  <si>
    <t>Licenced under the MIT Licence
Copyright (c) 2008 Caius Durling
Portions Copyright (c) 2008 James Rose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See http://www.caius.name/ for contact details.</t>
  </si>
  <si>
    <t>https://github.com/petervizi/python-eeml</t>
  </si>
  <si>
    <t>python-eeml</t>
  </si>
  <si>
    <t>Authors: peter.vizi@gmail.com</t>
  </si>
  <si>
    <t>Intorduction</t>
  </si>
  <si>
    <t>This is a python package for generating eeml documents.</t>
  </si>
  <si>
    <t>With administrative privileges run:
sudo python setup.py install
Without root access:
python setup.py install --prefix=~/
PTYHONPATH="~/lib/python2.7/site-packages" python example/simple_example.py</t>
  </si>
  <si>
    <t>An example python script for publishing measurement data:
import eeml
import eeml.datastream
import eeml.unit
import serial
# parameters
API_KEY = 'YOUR PERSONAL API KEY'
API_URL = 'YOUR PERSONAL API URL, LIKE /api/1275.xml'
serial = serial.Serial('/dev/ttyUSB0', 9600)
readings = serial.readline().strip().split(' ') # the readings are separated by spaces
pac = eeml.datastream.Cosm(API_URL, API_KEY)
pac.update([eeml.Data(0, readings[0], unit=eeml.unit.Celsius()), eeml.Data(1, readings[1], unit=eeml.unit.RH())])
pac.put()
Other examples can be found in the example folder.</t>
  </si>
  <si>
    <t>python-xml</t>
  </si>
  <si>
    <t>https://github.com/swdyh/tabundle</t>
  </si>
  <si>
    <t>tabundle</t>
  </si>
  <si>
    <t>A Firefox extention for saving a snapshot of your currently open tabs in an easily-viewed html file and view past tab bundles.</t>
  </si>
  <si>
    <t>www.relucks.org/tabundle/tabundle.xpi
Archive Installation¶ ↑
rake xpi
drag and drop tabundle.xpi to Firefox.</t>
  </si>
  <si>
    <t>Author
swdyh
Copyright
Copyright © 2008 swdyh
License
The MIT License</t>
  </si>
  <si>
    <t>https://github.com/tlrobinson/cappuccino</t>
  </si>
  <si>
    <t>Cappuccino is an open source framework that makes it easy to build
desktop-caliber applications that run in a web browser.
Cappuccino is built on top of standard web technologies like JavaScript, and
it implements most of the familiar APIs from GNUstep and Apple's Cocoa
frameworks. When you program in Cappuccino, you don't need to concern yourself
with the complexities of traditional web technologies like HTML, CSS, or even
the DOM. The unpleasantries of building complex cross browser applications are
abstracted away for you.
For more information, see http://cappuccino.org.</t>
  </si>
  <si>
    <t>System Requirements</t>
  </si>
  <si>
    <t>These instructions are for building a development copy of Cappuccino. If you'd
just like to get started using Cappuccino for your web apps, you should
instead download a pre-compiled copy of Cappuccino from:
    http://cappuccino.org/download/
Before building Cappuccino, you will need to install a pre-compiled copy of
the Cappuccino Tools:
    1. Download the Cappuccino Tools from http://cappuccino.org/tools.
    2. Unarchive the downloaded file.
    3. Run: chmod +x install-tools
    4. Run: sudo sh ./install-tools
    5. Set your environment variables:
       export PATH=$PATH:/usr/local/bin
       export OBJJ_HOME=/usr/local/share/objj
       export STEAM_BUILD=~/objj_build
Refer to the Cappuccino Tools README file for more information on the tools
that were installed and these environment variables.
Once both the Cappuccino Tools are installed, you can build Cappuccino running "ant" from within the root of the Cappuccino directory.</t>
  </si>
  <si>
    <t>Getting Help</t>
  </si>
  <si>
    <t>If you need help with Cappuccino, you can get help from the following sources:
  - FAQ:           http://cappuccino.org/discuss/faq.php
  - Documentation: http://cappuccino.org/learn/
  - Wiki:          http://github.com/280north/cappuccino/wikis
  - Mailing List:  http://groups.google.com/group/objectivej
  - IRC:           irc://irc.freenode.net#cappuccino
If you discover any bugs, please file a ticket at:
    http://cappuccino.lighthouseapp.com.</t>
  </si>
  <si>
    <t>This library is free software; you can redistribute it and/or modify it under
the terms of the GNU Lesser General Public License as published by the Free
Software Foundation; either version 2.1 of the License, or (at your option)
any later version.
This library is distributed in the hope that it will be useful, but WITHOUT
ANY WARRANTY; without even the implied warranty of MERCHANTABILITY or FITNESS
FOR A PARTICULAR PURPOSE. See the GNU Lesser General Public License for more
details.
You should have received a copy of the GNU Lesser General Public License along
with this library; if not, write to the Free Software Foundation, Inc., 51
Franklin Street, Fifth Floor, Boston, MA 02110-1301 USA</t>
  </si>
  <si>
    <t>https://github.com/pixeltrix/active_merchant</t>
  </si>
  <si>
    <t>Active Merchant</t>
  </si>
  <si>
    <t>This library is supposed to aid in creating e-commerce software in Ruby.
In the future we want to support all "good" payment gateways.
This library is the foundation of commerce for http://www.shopify.com.
Please visit the {ActiveMerchant homepage}[http://activemerchant.org] for more resources, tutorials and other information about this project.</t>
  </si>
  <si>
    <t>Supported Direct Payment Gateways</t>
  </si>
  <si>
    <t>The {ActiveMerchant Wiki}[http://github.com/Shopify/active_merchant/wikis] contains a {table of features supported by each gateway}[http://github.com/Shopify/active_merchant/wikis/gatewayfeaturematrix].
* {Authorize.Net CIM}[http://www.authorize.net/] - US
* {Authorize.Net}[http://www.authorize.net/] - US
* {Beanstream.com}[http://www.beanstream.com/] - CA
* {Braintree}[http://www.braintreepaymentsolutions.com] - US
* {CardStream}[http://www.cardstream.com/] - GB
* {CyberSource}[http://www.cybersource.com] - US
* {DataCash}[http://www.datacash.com/] - GB
* {Efsnet}[http://www.concordefsnet.com/] - US
* {eWAY}[http://www.eway.com.au/] - AU
* {E-xact}[http://www.e-xact.com] - CA, US
* {LinkPoint}[http://www.linkpoint.com/] - US
* {Merchant e-Solutions}[http://merchante-solutions.com/] - US
* {Modern Payments}[http://www.modpay.com] - US
* {Moneris}[http://www.moneris.com/] - CA
* {NetRegistry}[http://www.netregistry.com.au] - AU
* {NETbilling}[http://www.netbilling.com] - US
* {PayJunction}[http://www.payjunction.com/] - US
* {PaySecure}[http://www.commsecure.com.au/paysecure.shtml] - AU
* {PayPal Express Checkout}[https://www.paypal.com/cgi-bin/webscr?cmd=xpt/merchant/ExpressCheckoutIntro-outside] - US, CA, SG, AU
* {PayPal Payflow Pro}[https://www.paypal.com/cgi-bin/webscr?cmd=_payflow-pro-overview-outside] - US, CA, SG, AU
* {PayPal Website Payments Pro (UK)}[https://www.paypal.com/uk/cgi-bin/webscr?cmd=_wp-pro-overview-outside] - GB
* {PaymentExpress}[http://www.paymentexpress.com/] - AU, MY, NZ, SG, ZA, GB, US
* {PayPal Website Payments Pro (CA)}[https://www.paypal.com/cgi-bin/webscr?cmd=_wp-pro-overview-outside] - CA
* {PayPal Express Checkout}[https://www.paypal.com/cgi-bin/webscr?cmd=xpt/merchant/ExpressCheckoutIntro-outside] - US
* {PayPal Website Payments Pro (US)}[https://www.paypal.com/cgi-bin/webscr?cmd=_wp-pro-overview-outside] - US
* {Plug'n Pay}[http://www.plugnpay.com/] - US
* {Protx}[http://www.protx.com] - GB
* {Psigate}[http://www.psigate.com/] - CA
* {PSL Payment Solutions}[http://www.paymentsolutionsltd.com/] - GB
* {Quickpay}[http://quickpay.dk/] - DK
* {Realex}[http://www.realexpayments.com/] - IE, GB
* {Sage Payment Solutions}[http://www.sagepayments.com] - US, CA
* {SecurePay}[http://securepay.com.au] - AU
* {SecurePay}[http://www.securepay.com/] - US
* {SecurePayTech}[http://www.securepaytech.com/] - NZ
* {SkipJack}[http://www.skipjack.com/] - US, CA
* {TransFirst}[http://www.transfirst.com/] - US
* {TrustCommerce}[http://www.trustcommerce.com/] - US
* {USA ePay}[http://www.usaepay.com/] - US
* {Verifi}[http://www.verifi.com/] - US
* {ViaKLIX}[http://viaklix.com] - US
* {Wirecard}[http://www.wirecard.com] - DE</t>
  </si>
  <si>
    <t>Supported Offsite Payment Gateways</t>
  </si>
  <si>
    <t>* {PayPal Website Payments Standard}[https://www.paypal.com/cgi-bin/webscr?cmd=_wp-standard-overview-outside]
* Chronopay[http://www.chronopay.com]
* Nochex[http://www.nochex.com]
* {Banca Sella GestPay}[https://www.sella.it/banca/ecommerce/gestpay/gestpay.jsp]
* {2 Checkout}[http://www.2checkout.com]
* {HiTRUST}[http://www.hitrust.com.hk/]</t>
  </si>
  <si>
    <t>Currently this library is available with git from:
  git://github.com/Shopify/active_merchant.git</t>
  </si>
  <si>
    <t>From Git
You can check out the latest source from git:
  &gt; git pull git://github.com/Shopify/active_merchant.git
As a Rails plugin
ActiveMerchant includes an init.rb file. This means that Rails will automatically load ActiveMerchant on startup. Run the following command from the root directory of your Rails project to install ActiveMerchant as a Rails plugin:
  &gt; ./script/plugin install git://github.com/Shopify/active_merchant.git
From Ruby Gems
Installation from RubyGems
  &gt; gem install activemerchant</t>
  </si>
  <si>
    <t>Sample Usage</t>
  </si>
  <si>
    <t>require 'rubygems'
  require 'active_merchant'
  # Use the TrustCommerce test servers
  ActiveMerchant::Billing::Base.mode = :test
  # ActiveMerchant accepts all amounts as Integer values in cents
  # $10.00
  amount = 1000
  # The card verification value is also known as CVV2, CVC2, or CID 
  credit_card = ActiveMerchant::Billing::CreditCard.new(
                  :first_name         =&gt; 'Bob',
                  :last_name          =&gt; 'Bobsen',
                  :number             =&gt; '4242424242424242',
                  :month              =&gt; '8',
                  :year               =&gt; '2012',
                  :verification_value =&gt; '123'
                )
  # Validating the card automatically detects the card type
  if credit_card.valid?
    # Create a gateway object for the TrustCommerce service
    gateway = ActiveMerchant::Billing::TrustCommerceGateway.new(
                :login =&gt; 'TestMerchant',
                :password =&gt; 'password'
              )
    # Authorize for the amount
    response = gateway.purchase(amount, credit_card)
    if response.success?
      puts "Successfully charged $#{sprintf("%.2f", amount / 100)} to the credit card #{credit_card.display_number}"
    else
      raise StandardError, response.message 
    end
  end</t>
  </si>
  <si>
    <t>Contributing</t>
  </si>
  <si>
    <t>Please see the {ActiveMerchant Guide to Contributing}[http://github.com/Shopify/active_merchant/wikis/contributing] for information on adding a new gateway to ActiveMerchant.</t>
  </si>
  <si>
    <t>https://github.com/ahfeel/thrift</t>
  </si>
  <si>
    <t>Thrift (Thrift IDL and RPC tool)
Mark Slee (mcslee@facebook.com)
Marc Kwiatkowski (marc@facebook.com)
Aditya Agarwal (aditya@facebook.com)
Last Modified: 2007-Mar-06
Thrift is distributed under the Thrift open source software license.
Please see the included LICENSE file.</t>
  </si>
  <si>
    <t>1, 4, 5</t>
  </si>
  <si>
    <t>Thrift is a lightweight, language-independent software stack with an
associated code generation mechanism for RPC. Thrift provides clean
abstractions for data transport, data serialization, and application
level processing. The code generation system takes a simple definition
language as its input and generates code across programming languages that
uses the abstracted stack to build interoperable RPC clients and servers.
Thrift is specifically designed to support non-atomic version changes
across client and server code.
For more details on Thrift's design and implementation, take a gander at
the Thrift whitepaper included in this distribution or at the README files
in your particular subdirectory of interest.</t>
  </si>
  <si>
    <t>Heirarchy</t>
  </si>
  <si>
    <t>thrift/
  compiler/
    Contains the Thrift compiler, implemented in C++.
  lib/
    Contains the Thrift software library implementation, subdivided by
    language of implementation.
    cpp/
    java/
    php/
    py/
    rb/
  test/
    Contains sample Thrift files and test code across the target programming
    languages.
  tutorial/
    Contains a basic tutorial that will teach you how to develop software
    using Thrift.</t>
  </si>
  <si>
    <t>Thrift requires boost shared pointers from boost-1.33.1 or greater, see:
http://www.boost.org/libs/smart_ptr/smart_ptr.htm
Some portions of Thrift also depend upon libevent, see:
http://monkey.org/~provos/libevent/
Some portions of Thrift also depend upon zlib, see:
http://www.zlib.net/
These libraries are open source and may be freely obtained, but they are not
provided as a part of this distribution.</t>
  </si>
  <si>
    <t>Resources</t>
  </si>
  <si>
    <t>Acknowledgments</t>
  </si>
  <si>
    <t>Thrift was inspired by pillar, a lightweight RPC tool written by Adam D'Angelo.</t>
  </si>
  <si>
    <t>If you are building from the first time out of the source repository, you will
need to generate the configure scripts.  (This is not necessary if you
downloaded a tarball.)  From the top directory, do:
	./bootstrap.sh
Once the configure scripts are generated, thrift can be configured.
From the top directory, do:
	./configure
You may need to specify the location of the boost files explicitly.
If you installed boost in /usr/local, you would run configure as follows:
	./configure --with-boost=/usr/local
Note that by default the thrift C++ library is typically built with debugging
symbols included. If you want to customize these options you should use the
CXXFLAGS option in configure, as such:
        ./configure CXXFLAGS='-g -O2'
        ./configure CFLAGS='-g -O2'
        ./configure CPPFLAGS='-DDEBUG_MY_FEATURE'
Run ./configure --help to see other configuration options
Please be aware that the Python library will ignore the --prefix option
and just install wherever Python's distutils puts it (usually along
the lines of /usr/lib/pythonX.Y/site-packages/).  If you need to control
where the Python modules are installed, set the PY_PREFIX variable.
(DESTDIR is respected for Python and C++.)
Make thrift:
	make
From the top directory, become superuser and do:
	make install
Note that some language packages must be installed manually using build tools
better suited to those languages (at the time of this writing, this applies
to Java, Ruby, PHP).
Look for the README file in the lib/&lt;language&gt;/ folder for more details on the
installation of each language library package.</t>
  </si>
  <si>
    <t>https://github.com/rfwatson/live-loop-tool</t>
  </si>
  <si>
    <t>Live-loop-tool, What does it do? Watch on YouTube</t>
  </si>
  <si>
    <t>Live-loop-tool is not released as a piece of stable, finished software, more as an interesting piece of code.</t>
  </si>
  <si>
    <t>SuperCollider
a MIDI keyboard plugged in to make the most of it.
OSX (unless you want to change the GUI stuff to be cross-platform..;)</t>
  </si>
  <si>
    <t>Copy the files in classes/ into your SC class load path. Usually this is something like ~/Application\ Support/SuperCollider/Extensions/
In SuperCollider, open start-here.rtf
Follow the instructions in that file</t>
  </si>
  <si>
    <t>There are three parts of the system.
a buffer manager used for loading and organising drum hits
a probabilistic drum sequencer used for playing them
a live effects unit which does some cool stuff to the output
You should be able to figure out how it all works. Perhaps at some point I’ll write some more instructions..!</t>
  </si>
  <si>
    <t>Via github</t>
  </si>
  <si>
    <t>https://github.com/sandro/homeward</t>
  </si>
  <si>
    <t>Homeward</t>
  </si>
  <si>
    <t>by Sandro Turriate
http://github.com/sandro/homeward</t>
  </si>
  <si>
    <t>Rakefile and generators to help create my baseapp</t>
  </si>
  <si>
    <t>FEATURES:</t>
  </si>
  <si>
    <t>Installs Blueprint css
Replaces prototype with jrails
Creates an application layout which includes Blueprint and jrails
Creates config/settings.yml for application specific settings
Creates config/initializers/constants.rb with an APP_CONFIG constant which consists of the settings defined in config/settings.yml
Defines render_flashes which will render a flash message when available, utilized by the layout
Defines current_page helper to be used with will_paginate
rake homeward:install
    Update and install Blueprint, replace prototype with jrails
rake homeward:blueprint:install
    installs blueprint
rake homeward:blueprint:update
    pulls the latest blueprint code
rake homeward:javascript:install_jrails
    installs jrails
rake homeward:javascript:remove_prototype
    removes prototype
rake homeward:javascript:use_jrails
    replaces prototype with jrails</t>
  </si>
  <si>
    <t>Rails
Haml</t>
  </si>
  <si>
    <t>1. gem install sandro-homeward
2. script/generate homeward
3. rake homeward:install</t>
  </si>
  <si>
    <t>(The MIT License)
Copyright © 2008 - 2009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</si>
  <si>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https://github.com/gowtham/scriptaculous</t>
  </si>
  <si>
    <t>script.aculo.us web 2.0 javascript</t>
  </si>
  <si>
    <t>The Web is changing. The 30-year-old terminal-like technology it was originally is gradually giving way to new ways of doing things. The power of AJAX allows for rich user interaction without the trouble that has bugged traditional web applications.
Building upon the wonderful Prototype JavaScript library, script.aculo.us provides you with some great additional ingredients to mix in.
For more information, see script.aculo.us/</t>
  </si>
  <si>
    <t>What's new in this release?</t>
  </si>
  <si>
    <t>See the CHANGELOG file for information on what's new.
You can follow twitter.com/scriptaculous if you want to be updated as we fix bugs and add new features.</t>
  </si>
  <si>
    <t>Installation/Usage</t>
  </si>
  <si>
    <t>script.aculo.us includes the Prototype JavaScript Framework V1.6.0. You can use later versions, as they become available (see prototypejs.org/).
Put prototype.js, and the six files scriptaculous.js, builder.js, effects.js, dragdrop.js, controls.js and slider.js in a directory of your website, e.g. /javascripts.
(The sound.js and unittest.js files are optional)
Now, you can include the scripts by adding the following tags to the HEAD section of your HTML pages:
&lt;script src="/javascripts/prototype.js" type="text/javascript"&gt;&lt;/script&gt;
&lt;script src="/javascripts/scriptaculous.js" type="text/javascript"&gt;&lt;/script&gt;
scriptaculous.js will automatically load the other files of the script.aculo.us distribution in, provided they are accessible via the same path.
See wiki.script.aculo.us/scriptaculous/show/Usage for detailed usage instructions.</t>
  </si>
  <si>
    <t>The distribution</t>
  </si>
  <si>
    <t>Besides the script.aculo.us files in src, there's a complete test tree included which holds functional and unit tests for script.aculo.us.
If you need examples on how to implement things, the best place to start is by opening test/run_functional_tests.html or test/run_unit_tests.html in your browser, and looking at the sources of the examples provided.</t>
  </si>
  <si>
    <t>https://github.com/Xiuhtecuhtli/mangos</t>
  </si>
  <si>
    <t>= MaNGOS -- README =</t>
  </si>
  <si>
    <t>Copyright (C) 2005-2009 MaNGOS project &lt;http://getmangos.com/&gt;
  MaNGOS is free software; you can redistribute it and/or modify
  it under the terms of the GNU General Public License as published by
  the Free Software Foundation; either version 2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write to the Free Software
  Foundation, Inc., 59 Temple Place, Suite 330, Boston, MA  02111-1307  USA
  In addition, as a special exception, the MaNGOS project
  gives permission to link the code of its release of MaNGOS with the
  OpenSSL project's "OpenSSL" library (or with modified versions of it
  that use the same license as the "OpenSSL" library), and distribute
  the linked executables.  You must obey the GNU General Public License
  in all respects for all of the code used other than "OpenSSL".  If you
  modify this file, you may extend this exception to your version of the
  file, but you are not obligated to do so.  If you do not wish to do
  so, delete this exception statement from your version.
Comments are welcome.
	- theluda &lt;theluda@getmangos.com&gt;</t>
  </si>
  <si>
    <t>== Welcome to MaNGOS ==</t>
  </si>
  <si>
    <t>MaNGOS (the Massive Network Game Object Server) is an Open Source reference
implementation for a MMORPG server system. Please see the file COPYING for
license details.
For further information on the MaNGOS project, please visit our project web
site at &lt;http://getmangos.com/&gt;
Documenation on various development related topics can be found in the doc/
subdirectory, including Doxygen-generated API documentation.
The required SQL files for creating the database backend are included in the
sql/ subdirectory. In case you are upgrading from an older MaNGOS release,
make sure you as well take a look at the SQL files in the sql/updates/ sub-
directory.
In order to build and install MaNGOS under Linux, follow the instructions
described in the INSTALL file.
In case you have checked out MaNGOS from the GIT repository, please run
$ autoreconf --install --force
prior to building, as you may otherwise not be able to run a build.</t>
  </si>
  <si>
    <t>https://github.com/yssk22/webjourney</t>
  </si>
  <si>
    <t>WebJourney - Document Oriented OpenSocial Platform powered by CouchDB</t>
  </si>
  <si>
    <t>Now under development...</t>
  </si>
  <si>
    <t>Apache CouchDB 0.11.0
Python 2.6 (or higher)
couchapp</t>
  </si>
  <si>
    <t>Execute the install script on scripts/install.py
$ python scripts/install.py
Then go to http://host:5984/webjourney-container/_design/webjourney/_show/top</t>
  </si>
  <si>
    <t>https://github.com/rfwatson/live-beatbox</t>
  </si>
  <si>
    <t>Beatbox beta</t>
  </si>
  <si>
    <t>Experimental drum machine which uses vocalization to select synthetic drum hits which best match beat-boxed sound.
Currently uses a combination of MFCC, SpectralCentroid and ZeroCrossing measurements to analyze and match the timbre of the sounds.
In super-alpha-beta state! It may or may not work on your setup.</t>
  </si>
  <si>
    <t xml:space="preserve">SuperCollider
Some sort of external microphone and audio interface. I use an Edirol FA101 when building this. I haven’t got it working well with the Mac’s internal sound
OSX – unless you want to make the GUI stuff cross-platform.
</t>
  </si>
  <si>
    <t>Keyboard shortcuts</t>
  </si>
  <si>
    <t>F1
Record mode
F2
Preview recorded sound
F3
Jamming mode
Space
Start/stop sequencer
Return
Add hit to seq (while playing)
Backsp.
Remove hit (while playing)
Up/Down
Select channel
Left/Rt
Crossfader control</t>
  </si>
  <si>
    <t>TODO</t>
  </si>
  <si>
    <t>Add analysis of amplitude envelope, only uses timbral analysis at the moment which while quite good it needs amp.env. comparison to be really intuitive
Add ability to scan and add samples via GUI, from any location
Improve doc
Lots more…</t>
  </si>
  <si>
    <t>Via Github</t>
  </si>
  <si>
    <t>Released under the GNU General Public License.
This program is free software; you can redistribute it and/or modify it under the terms of the GNU General Public License as published by the Free Software Foundation; either version 2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write to the Free Software Foundation, Inc., 59 Temple
Place, Suite 330, Boston, MA 02111-1307 USA</t>
  </si>
  <si>
    <t>https://github.com/gaving/tmpc</t>
  </si>
  <si>
    <t>tmpc - tray/terrible/tremendous music player client</t>
  </si>
  <si>
    <t>tmpc aims to be a windowless, tray-based application focusing on various aspects of last.fm integration.</t>
  </si>
  <si>
    <t>requirements</t>
  </si>
  <si>
    <t>Universal Feed Parser' (http://www.feedparser.org)</t>
  </si>
  <si>
    <t>install</t>
  </si>
  <si>
    <t>screenshot</t>
  </si>
  <si>
    <t>tmpc</t>
  </si>
  <si>
    <t>https://github.com/drupal/drupal</t>
  </si>
  <si>
    <t>DRUPAL</t>
  </si>
  <si>
    <t xml:space="preserve">Drupal is an open source content management platform supporting a variety of websites ranging from personal weblogs to large community-driven websites. For more information, visit the Drupal website, Drupal.org, and join the Drupal community.
</t>
  </si>
  <si>
    <t>Drupal is developed on Drupal.org, the home of the international Drupal community since 2001!
Drupal.org hosts Drupal's GitLab repository, its issue queue, and its documentation. Before you start working on code, be sure to search the issue queue and create an issue if your aren't able to find an existing issue.
Every issue on Drupal.org automatically creates a new community-accessible fork that you can contribute to. Learn more about the code contribution process on the Issue forks &amp; merge requests page.</t>
  </si>
  <si>
    <t>For a brief introduction, see USAGE.txt. You can also find guides, API references, and more by visiting Drupal's documentation page.
You can quickly extend Drupal's core feature set by installing any of its thousands of free and open source modules. With Drupal and its module ecosystem, you can often build most or all of what your project needs before writing a single line of code.</t>
  </si>
  <si>
    <t>Changelog</t>
  </si>
  <si>
    <t>Drupal keeps detailed change records. You can search Drupal's changes for a record of every notable breaking change and new feature since 2011.</t>
  </si>
  <si>
    <t>Security</t>
  </si>
  <si>
    <t xml:space="preserve">For a list of security announcements, see the Security advisories page (available as an RSS feed). This page also describes how to subscribe to these announcements via email.
For information about the Drupal security process, or to find out how to report a potential security issue to the Drupal security team, see the Security team page.
</t>
  </si>
  <si>
    <t>Need a helping hand?</t>
  </si>
  <si>
    <t>Visit the Support page or browse over a thousand Drupal providers offering design, strategy, development, and hosting services.</t>
  </si>
  <si>
    <t>Legal matters</t>
  </si>
  <si>
    <t>Know your rights when using Drupal by reading Drupal core's license.
Learn about the Drupal trademark and logo policy here.</t>
  </si>
  <si>
    <t>https://github.com/gaving/tvplan</t>
  </si>
  <si>
    <t>tvplan</t>
  </si>
  <si>
    <t>tvplan2 (http://gav.brokentrain.net/projects/tvplan) online television show management and tracking</t>
  </si>
  <si>
    <t>Create suitable database, import tables into mysql with '. lib/table_setup.sql' or use the shell script in 'lib/nuke.sh'.
Copy and customise 'lib/templates/server_config.template' to 'lib/server_config.php' accordingly.
Login as admin, change default admin password in config.
Administer more users through admin menu.
Profit.</t>
  </si>
  <si>
    <t>MYSQL4.1/5, PHP5
The directories cfg, profiles, tmp and templates_c to be writable by the webserver.</t>
  </si>
  <si>
    <t>interface interface</t>
  </si>
  <si>
    <t>https://github.com/thewoolleyman/geminstaller</t>
  </si>
  <si>
    <t>= GemInstaller</t>
  </si>
  <si>
    <t>* http://geminstaller.rubyforge.org
* http://thewoolleyweb.lighthouseapp.com/projects/11580-geminstaller
* mailto:"GemInstaller Development" &lt;geminstaller-development@rubyforge.org&gt;
* mailto:"Chad Woolley" &lt;thewoolleyman@gmail.com&gt;</t>
  </si>
  <si>
    <t>== UPDATE - READ THIS</t>
  </si>
  <si>
    <t>* GemInstaller is being deprecated in favor of Bundler: http://github.com/carlhuda/bundler
* There is a --bundler-export option on geminstaller to help GemInstaller users migrate to Bundler.
* This site is outdated, and will remain that way.  I'll try to keep GemInstaller working with new RubyGems releases for as long as I can, but I won't do much else.  I've also given up on testing older Rubygems versions and Windows (although they should still work, feel free to open a bug if they don't).
* Why Bundler instead of (some other tool)?  Dependency Management is a hard problem to solve properly.  Bundler does the right things.
* If you think Bundler is too complex, then you probably don't understand the problem, or have never dealt (properly) with long-term or complex dependency management issues in the real world, or just like to be contrary.  Bundler resolves your entire Gem dependency graph and freezes it in your app.  If your tool of choice doesn't do this, it is inferior.  Perhaps very usable (like GemInstaller), but still inferior.  If you have problems with Bundler, I'd recommend opening an issue: http://github.com/carlhuda/bundler/issues</t>
  </si>
  <si>
    <t>1, 2, 3, 6</t>
  </si>
  <si>
    <t>Automated Gem installation, activation, and much more!</t>
  </si>
  <si>
    <t>== FEATURES:</t>
  </si>
  <si>
    <t>GemInstaller provides automated installation, loading and activation of RubyGems.  It uses a simple YAML config file to:
* Automatically install the correct versions of all required gems wherever your app runs.
* Automatically ensure installed gems and versions are consistent across multiple applications, machines, platforms, and environments 
* Automatically activate correct versions of gems on the ruby load path when your app runs ('require_gem'/'gem')
* Automatically reinstall missing dependency gems (built in to RubyGems &gt; 1.0)
* Automatically detect correct platform to install for multi-platform gems (built in to RubyGems &gt; 1.0)
* Print YAML for "rogue gems" which are not specified in the current config, to easily bootstrap your config file, or find gems that were manually installed without GemInstaller.
* Allow for common configs to be reused across projects or environments by supporting multiple config files, including common config file snippets, and defaults with overrides.
* Allow for dynamic selection of gems, versions, and platforms to be used based on environment vars or any other logic.
* Avoid the "works on demo, breaks on production" syndrome
* Find lost socks.</t>
  </si>
  <si>
    <t>=== Bugs/Patches</t>
  </si>
  <si>
    <t>http://thewoolleyweb.lighthouseapp.com/projects/11580-geminstaller</t>
  </si>
  <si>
    <t>=== Quick Start:</t>
  </si>
  <si>
    <t>See http://geminstaller.rubyforge.org/documentation/index.html</t>
  </si>
  <si>
    <t>* [sudo] gem install geminstaller</t>
  </si>
  <si>
    <t>(The MIT License)
Copyright (c) 2008 Chad Woolley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</si>
  <si>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https://github.com/mkhl/tabtab</t>
  </si>
  <si>
    <t>tabtab</t>
  </si>
  <si>
    <t>tabtab.rubyforge.org</t>
  </si>
  <si>
    <t>DESCRIPTION:</t>
  </si>
  <si>
    <t>Create and install double-tab ('tab tab') auto-completions for any command-line application on any shell (bash, fish, ksh, etc).
When you use the command-line, you can double-tab to auto-complete the name of a command-line application or a target file or folder. Its possible to provide your own completions for applications: git comes with bash shell completions, and the fish shell includes a library of completions for many applications.</t>
  </si>
  <si>
    <t>Quick Start/Trial Me</t>
  </si>
  <si>
    <t>The tabtab gem comes with some pre-defined completions for some popular applications that benefit from completions: rails, newgem, cucumber, github (and its alias gh). It takes 2 minutes to trial this project and see if you like it:
bash&gt;
sudo gem install tabtab
install_tabtab
source ~/.tabtab.bash
rails -d TABTAB
sudo gem install defunkt-github -s http://gems.github.com
cd project/hosted/on/github/with/contributors/like/rails/or/rspec
github TABTAB
gh netTAB feTAB
gh netTAB web TABTAB
It just works. Flags. Commands. Intelligent values. Aliases. Ooh yeah.
Now, add 'source ~/.tabtab.bash' to your .bash_profile so you have this awesomeness in all your terminal shells.
Read on to learn how to write your own auto-completions with only a few lines of Ruby…</t>
  </si>
  <si>
    <t>FEATURES/PROBLEMS</t>
  </si>
  <si>
    <t>Completion defintions/recipes are shell agnostic (bash, fish, ksh, etc)
Definitions are written in Ruby
Can be bundled within RubyGems, explicitly referenced in local files, or automatically generated from -h help output from existing applications.
Very easy to use: 'install_tabtab' to find available completions, then 'source ~/.tabtab.bash'</t>
  </si>
  <si>
    <t>SAMPLE DEFINITION</t>
  </si>
  <si>
    <t>TabTab definitions for auto-completions are very easy to write. Initially you can store them in a normal Ruby file (say ~/.tabtab/myapp.rb) and later, if the application is a Ruby application and distributed as a RubyGem you can bundle it with the distribution.</t>
  </si>
  <si>
    <t>Flags</t>
  </si>
  <si>
    <t>A sample TabTab definition for the script/server command that is found within all Ruby on Rails applications:
TabTab::Definition.register('script/server') do |c|
  c.flag :debugger, :d
  c.flag :environment, :e do
    Dir['config/environments/*.rb'].map { |env| env.gsub(/^.*environments\//,'').gsub(/.rb$/,'') }
  end
  # script/server -p TABTAB -&gt; generated first available port 3000, 3001, 3002
  c.flag :port, :p do
    port = 3000
    until `netstat -an | grep "^tcp" | grep #{port}`.strip.empty? || port &gt; 3010
      port += 1
    end
    port &gt; 3010 ? [] : [port.to_s]
  end
end
This definition defines 3 flags (each with short and long names): –debugger, –environment, and –port. The –debugger flag is a simple autocompletion. At the command-line, if you typed “script/server –d” and pressed double-tab it would instantly complete to “script/server –debugger ”.
The other two flags can take values (e.g. “–environment development” or “–port 3000”) and their definitions are more powerful. If you double-tab after “script/server –environment ” you will be presented with options [development, test, production] for completion. If you type the first letter, it will complete to the full value.
Similarly for “–port”. The algorithm above will find the first available port number from 3000+. As it only returns a single value in its result array, this value is automatically displayed on the command line. Very tricky indeed.
The #flag method (and its alias #flags) takes 1+ symbols describing the flag names. Its last argument can be a string as a description. This is not used for bash shell users, but is available to ksh/fish users who's autocompletion systems are capable of displaying them inline with the completion options.
The #flag method can also take a block. The result of the block must be an array of strings. These blocks (also available to #command and #default methods below) are called 'value blocks'. They return the complete, or a useful subset, of available values for the flag or command.</t>
  </si>
  <si>
    <t>Commands</t>
  </si>
  <si>
    <t>Many command-line apps take a command as their first argument. For example, the github CLI has commands such as: info, pull, and network. The latter even has sub-commands. Subsequently, you might run the following at the command line:
github info
github pull drnic
github network commits
github network web drnic
The following sample of the tabtab definition for the github command shows how tabtab can provide autocompletions for every example above, including the user values for the 'github pull' and 'github network web' commands.
TabTab::Definition.register('github') do |c|
  def users
    `github info | grep "^ -" | sed -e "s/ - //" | sed -e "s/ .*$//"`.split("\n")
  end
  c.command :info, "Show info"
  c.command :pull, "Pull from a remote." do |pull|
    pull.default { users }
    pull.flag :merge
  end
  c.command :network, "Project network tools" do |network|
    network.command(:web) { users }
    network.command :commits
  end
end
The #command method requires a symbol for the name, and can take a string for the command description (see Flags section above).
The #command method can also take a value block, like #flag above. It must return an array of strings.
The above example shows the behaviour of the 'github network web' command being abstracted into a separate method. Similarly, this method could be defined in an external Module, and included as necessary.
Note that 'pull.flag :merge' defines that 'github pull' can complete to 'github pull –merge' as well as the list of values returned from the #default value block</t>
  </si>
  <si>
    <t>Default value blocks</t>
  </si>
  <si>
    <t>In the sample github definition above, the 'c.command :pull' value block is not the immediate block passed to the #command method. Instead the value block is defined via 'pull.default { }' This is an alternate syntax to the earlier value block, and is used where your command can autocomplete to various flags, sub-commands or other from within a generated list of values (via the #default value block).</t>
  </si>
  <si>
    <t>Value block syntax</t>
  </si>
  <si>
    <t>Value blocks are normal Ruby blocks that return an array of Strings.
The following syntax options for the 'run' command are functionally equivalent:
TabTab::Definition.register('myapp') do |c|
  c.command :run do
    %w[things to run]
  end
  c.command :run, "A description" do
    %w[things to run]
  end
  c.command :run do |run|
    run.default do
      %w[things to run]
    end
  end
  c.command(:run, "A description") { %w[things to run] }
  def things_to_run
    $[things to run]
  end
  c.command(:run) { things_to_run }
end</t>
  </si>
  <si>
    <t>Application name aliases</t>
  </si>
  <si>
    <t>I don't ever type 'script/generate', rather I have an alias 'gen' for it.
TabTab supports user-defined aliases (you might have an alias 'g' for 'script/generate') via its ~/.tabtab.yml configuration file. See Aliases section below.</t>
  </si>
  <si>
    <t>INSTALL:</t>
  </si>
  <si>
    <t>sudo gem install tabtab</t>
  </si>
  <si>
    <t>SETUP:</t>
  </si>
  <si>
    <t>Run `install_tabtab` to install the completions that come built-in with the tabtab RubyGem, and within any other RubyGem, at the time of execution.
In your .bash_profile add:
source ~/.tabtab.bash</t>
  </si>
  <si>
    <t>Future shells:</t>
  </si>
  <si>
    <t>In your .fish_profile add:
source ~/.tabtab.fish
In your .ksh_profile add:
source ~/.tabtab.ksh</t>
  </si>
  <si>
    <t>Re-running install_tabtab</t>
  </si>
  <si>
    <t>You never need to run this command again after new RubyGem updates, but you do need to re-run this command each time you:
install a RubyGem that contains a tabtab_definitions.rb file for the first time (once install_tabtab has discovered the gem it will automatically pick up changes to the definitions in future gem versions)
want to add completions defined in a local file, rather than bundled in a gem (see Local Files below)
want to add completions for 'external' apps (see External below)
Each time you run install_tabtab the above ~/.tabtab.sh file(s) will be updated. You then need to restart your shell(s) to load the new completions, or run the above command explicitly.</t>
  </si>
  <si>
    <t>RubyGems: Completion Definitions in RubyGems</t>
  </si>
  <si>
    <t>By default, install_tabtab automatically finds any completion definitions bundled in RubyGems. The tabtab gem itself includes lots of definitions for applications such as rails, script/server, rake, gem, cucumber, github, and others.
In time, the development and deployment of each script may be adopted by the relevant project owners and bundled in their RubyGems rather than the tabtab gem itself.
You can bundle tabtab defintions for 1 or more applications in your own RubyGems. Typically, you will include tabtab defintions for the applications that you bundle with your gem. For example, the global 'rails' app and the per-rails project 'script/server' applications are bundled in the 'railties' gem. Rails would ideally include its tabtab definitions in this railties gem and the core Rails team would maintain/update the tabtab definition whenever the actual applications are updated. This way the application and the tabtab defintions will be consistent.
To include tabtab definitions in a RubyGem, you need to add a 'tabtab_definitions.rb' file somewhere in your gem. The suggested location is 'lib/tabtab_definitions.rb'.</t>
  </si>
  <si>
    <t>Local Files: Completion Definitions in Local Files</t>
  </si>
  <si>
    <t>You can create and develop your own tabtab definitions for your apps or other people's apps. Its really simple. Really easy.
Create a file
Include the definition code:
TabTab::Definition.register('TARGET_APP_NAME') do |c| ... end
Create a ~/.tabtab.yml file
Add file configuration:
files:
  "/Users/drnic/.tabtab_definitions/TARGET_APP_NAME.rb": TARGET_APP_NAME
You can include multiple definitions in a single file (using multiple 'register(app_name)' calls) and including a list of file names:
files:
  "/Users/drnic/.tabtab_definitions/my_definitions.rb": curl, mongrel_rails
You can include multiple files for multiple applications:
files:
    "/Users/drnic/.tabtab_definitions/curl.rb": curl
    "/Users/drnic/.tabtab_definitions/mongrel.rb": mongrel_rails</t>
  </si>
  <si>
    <t>External: Completions for Applications without Definitions</t>
  </si>
  <si>
    <t>As a bonus feature, tabtab supports autocompletions for existing applications without requiring a definition file. Neat! For example, the 'curl' command has lots of flag options. For shits-and-giggles, run 'curl -h'. There are currently 56 different flag options. Fifty six!
It would be so sweet to instantly get an autocompletion for these flags without any coding effort; no definition file.
It is as simple as adding an “external” key to your ~/.tabtab.yml config file:
external:
  - curl
  - cap</t>
  </si>
  <si>
    <t>Hide small flags</t>
  </si>
  <si>
    <t>Many applications have command-line flag arguments, such as –port (long) or -p (short). The short form is useful if you are typing them yourself - they are two characters long. If you are using auto-completions, it may not be meaningful nor useful to see the short form flags.
You can disable short-form versions of flags via the ~/.tabtab.yml config file. Add the following line:
shortflags: disable</t>
  </si>
  <si>
    <t>Aliases: Reusing Completions against local Aliases</t>
  </si>
  <si>
    <t>TabTab supports user-defined aliases (you might have an alias 'g' for 'script/generate') via its ~/.tabtab.yml configuration file.
Use the “aliases” key to your ~/.tabtab.yml config file:
aliases:
  gen: script/generate
  console: script/console
  ss: script/server
  server: script/server</t>
  </si>
  <si>
    <t>SHELL SUPPORT:</t>
  </si>
  <si>
    <t>TabTab is shell agnostic. If your shell supports auto-completions, then it should be possible to hook in the TabTab definitions.
Yet it initially only supports Bash. Why? I know how to hook bash's completion mechanism into an external app.
For bash's complete command, the -C option allows me to specify an external command that will handle the request for completion options. Below, 'tabtab' is the external completion command and it will be used for the github command.
complete -o default -C tabtab github
For bash, when tabtab is executed, its last 3 arguments are: command name, current token, previous token. It also passes the entire current command line via $COMP_LINE.
I know that fish and ksh and other shells have sexy completion support. But I cannot figure out how to configure them to delegate to tabtab.
Fish's complete only seems to allow calls to fish functions, and not external apps. But perhaps the fish function can then delegate to tabtab? Perhaps I just need a _tabtab fish function, which proxies the request through to the tabtab command?
If you know these things, or are proficient enough in your preferred shell to poke around and help out please let me know. I have some cucumber scenarios ready and waiting for your help.</t>
  </si>
  <si>
    <t>Currently, tabtab works with the bash shell, though it is designed to be shell agnostic.</t>
  </si>
  <si>
    <t>KNOWN ISSUES/LIMITATIONS &amp; ARCHITECTURE OVERVIEW:</t>
  </si>
  <si>
    <t>Pride and ego mean this section goes at the bottom of the readme… this section includes the known issues and limitations of TabTab due to current architectural decisions, the aim of being shell agnostic whilst initially only implementing TabTab for bash, and DSL challenges in attempting to support all possible command-line app APIs with a sexy, small DSL for describing auto-completions.</t>
  </si>
  <si>
    <t>Cannot support rake/sake/cap colon-separated completions</t>
  </si>
  <si>
    <t>This will be fixed soon. I only just discovered this deficiency.
Auto-completion for rake/sake/cap - when I get it working - will allow you to tab through the namespacing across the colons. E.g. 'rake db:test:' and tabtab will show all the tasks within this namespace. That's what it should do. That's what all the current implementations of auto-completion do before tabtab. But with tabtab (currently) it can't do it. I suck. But here's the reason and the fix.
To fix it requires rewriting the guts of the tabtab application to use $COMP_LINE environment variable instead of the current, previous token.
Currently tabtab works by passing the current and previous token in the current command line string around. But bash isn't coping with colon's correctly. If you tabtab after a colon it just ignores the characters before it.
So, I'll abandon the whole mechanism of (current, previous) tokens and use the $COMP_LINE variable and manually parse it into tokens via the Shellwords.shellwords function.</t>
  </si>
  <si>
    <t>Nested intelligent lists</t>
  </si>
  <si>
    <t>Some applications may want to have multiple auto-completed values in a row, with the 2nd value's list being dependent upon the value of the first. For example, the 'rubyforge add_release' command takes four more arguments: group_id, package_id, release_name, userfile. The first two - group_id and package_id - are from known lists of values. The values available for package_id are dependent upon the group_id value. This is a nested list, and currently TabTab probably can't do them.
Currently intelligent, dynamic lists of completable values are defined via 'default' blocks - either blocks passed to #flag or #command calls, or via #default calls. I guess to support nested lists you'd need nested default blocks. Not sure.
Or perhaps we need specific syntax to support commands with 2+ arguments.
TabTab::Definition.register('rubyforge') do |c|
  c.command(:add_release, 1) { list_of_rubyforge_group_names }
  c.command(:add_release, 2) { |group_id| list_of_rubyforge_package_names_in(group_id) }
end
In this pseudo code we redefine the :add_release command for each nested argument. The 2nd+ argument is passed the completed values from the previous arguments of the command so they can filter their lists as appropriate. Might work.
Of course, the second argument (1, 2, …) would be optional and only required if you were trying to describe a nested list of interdependent values.</t>
  </si>
  <si>
    <t>SOURCE</t>
  </si>
  <si>
    <t>The source for this project is at github.com/drnic/tabtab
Using git, you can clone the project, run its tests and install it:
git clone git://github.com/drnic/tabtab.git
cd tabtab
rake
rake install_gem</t>
  </si>
  <si>
    <t>ACKNOWLEDGEMENT and SPONSOR</t>
  </si>
  <si>
    <t>I wrote most of this at Railscamp #4 in Adelaide, between 13th and 17th of November 2008. Railscamps are so awesome. They are a conference without the conference part. Coding, lightning talks, alcohol, and guitar hero. Thanks to all the people I demo'd tabtab during its development, for their thoughts on the final DSL, and finally for helping give TabTab a name.
After Railscamp, I kept coding tabtab instead of doing proper work. Therefore this project has a sponsor:
Mocra - the premier iPhone/Rails consultancy
mocra.com
Like TabTab? Don't donate money, just hire us for your next Rails or iPhone party.</t>
  </si>
  <si>
    <t>(The MIT License)
Copyright © 2008 Dr Nic Williams (drnicwilliams.com)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</si>
  <si>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https://github.com/dekart/workflow</t>
  </si>
  <si>
    <t>UI</t>
  </si>
  <si>
    <t>Workflow - New Mailing List!</t>
  </si>
  <si>
    <t>Hi! We've now got a mailing list to talk about Workflow, and that's good! Come visit and post your problems or ideas or anything!!!
http://groups.google.com/group/ruby-workflow
See you there!</t>
  </si>
  <si>
    <t>What is workflow?</t>
  </si>
  <si>
    <t>1, 3, 5</t>
  </si>
  <si>
    <t>Workflow is a finite-state-machine-inspired API for modeling and interacting with what we tend to refer to as 'workflow'.
A lot of business modeling tends to involve workflow-like concepts, and the aim of this library is to make the expression of these concepts as clear as possible, using similar terminology as found in state machine theory.
So, a workflow has a state. It can only be in one state at a time. When a workflow changes state, we call that a transition. Transitions occur on an event, so events cause transitions to occur. Additionally, when an event fires, other random code can be executed, we call those actions. So any given state has a bunch of events, any event in a state causes a transition to another state and potentially causes code to be executed (an action). We can hook into states when they are entered, and exited from, and we can cause transitions to fail (guards), and we can hook in to every transition that occurs ever for whatever reason we can come up with.
Now, all that's a mouthful, but we'll demonstrate the API bit by bit with a real-ish world example.
Let's say we're modeling article submission from journalists. An article is written, then submitted. When it's submitted, it's awaiting review. Someone reviews the article, and then either accepts or rejects it. Explaining all that is a pain in the arse. Here is the expression of this workflow using the API:
Workflow.specify 'Article Workflow' do
  state :new do
    event :submit, :transitions_to =&gt; :awaiting_review
  end
  state :awaiting_review do
    event :review, :transitions_to =&gt; :being_reviewed
  end
  state :being_reviewed do
    event :accept, :transitions_to =&gt; :accepted
    event :reject, :transitions_to =&gt; :rejected
  end
  state :accepted
  state :rejected
end
Much better, isn't it!
The initial state is :new – in this example that's somewhat meaningless. (?) However, the :submit event :transitions_to =&gt; :being_reviewed. So, lets instantiate an instance of this Workflow:
workflow = Workflow.new('Article Workflow')
workflow.state # =&gt; :new
Now we can call the submit event, which transitions to the :awaiting_review state:
workflow.submit
workflow.state # =&gt; :awaiting_review
Events are actually instance methods on a workflow, and depending on the state you're in, you'll have a different set of events used to transition to other states.
Given this workflow is now :awaiting_approval, we have a :review event, that we call when someone begins to review the article, which puts the workflow into the :being_reviewed state.
States can also be queried via predicates for convenience like so:
workflow = Workflow.new('Article Workflow')
workflow.new?             # =&gt; true
workflow.awaiting_review? # =&gt; false
workflow.submit
workflow.new?             # =&gt; false
workflow.awaiting_review? # =&gt; true
Lets say that the business rule is that only one person can review an article at a time – having a state :being_reviewed allows for doing things like checking which articles are being reviewed, and being able to select from a pool of articles that are awaiting review, etc. (rewrite?)
Now lets say another business rule is that we need to keep track of who is currently reviewing what, how do we do this? We'll now introduce the concept of an action by rewriting our :review event.
event :review, :transitions_to =&gt; :being_reviewed do |reviewer|
  # store the reviewer somewhere for later
end
By using Ruby blocks we've now introduced extra code to be fired when an event is called. The block parameters are treated as method arguments on the event, so, given we have a reference to the reviewer, the event call becomes:
# we gots a reviewer
workflow.reivew(reviewer)
OK, so how do we store the reviewer? What is the scope inside that block? Ah, we'll get to that in a bit. An instance of a workflow isn't as useful as a workflow bound to an instance of another class. We'll introduce you to plain old Class integration and ActiveRecord integration later in this document.
So we've covered events, states, transitions and actions (as Ruby blocks). Now we're going to go over some hooks you have access to in a workflow. These are on_exit, on_entry and on_transition.
When states transition, they are entered into, and exited out of, we can hook into this and do fancy junk.
state :being_reviewed do
  event :accept, :transitions_to =&gt; :accepted
  event :reject, :transitions_to =&gt; :rejected
  on_exit do |new_state, triggering_event, *event_args|
    # do something related to coming out of :being_reviewed
  end
end
state :accepted do
  on_entry do |prior_state, triggering_event, *event_args|
    # do something relevant to coming in to :accepted
  end
end
Now why don't we just put this code into an action block? Well, you might not have only one event that transitions into a state, you may have multiple events that transition to a particular state, so by using the on_entry and on_exit hooks you're guaranteeing that a certain bit of code is executed, regardless what event fires the transition.
Billy Bob the Manager comes to you and says “I need to know EVERYTHING THAT HAPPENS EVERYWHERE AT ANY TIME FOR EVERYTHING”. For whatever reasons you have to record the history of the entire workflow. That's easy using on_transition.
on_transition do |from, to, triggering_event, *event_args|
  # record everything, or something
end
Workflow doesn't try to tell you how to store your log messages, (but we'd suggest using a *splat and storing that somewhere, and keep your log messages flexible).
Finite state machines have the concept of a guard. The idea is that if a certain set of arbitrary conditions are not fulfilled, it will halt the transition from one state to another. We haven't really figured out how to do this, and we don't like the idea of going :guard =&gt; Proc.new {}, coz that's a bit lame, so instead we have halt!
The halt! method is the implementation of the guard concept. Let's take a look.
state :being_reviewed do
  event :accept, :transitions_to =&gt; :accepted do
    halt if true # does not transition to :accepted
  end
end
Inline with how ActiveRecord does things, halt! also can be called via halt, which makes the event return false, so you can trap it with if workflow.event instead of using a rescue block. Using halt returns false.
# using halt
workflow.state   # =&gt; :being_reviewed
workflow.accept  # =&gt; false
workflow.halted? # =&gt; true
workflow.state   # =&gt; :being_reviewed
# using halt!
workflow.state  # =&gt; :being_reviewed
begin
  workflow.accept
rescue Workflow::Halted =&gt; e
  # we gots an exception
end
workflow.halted? # =&gt; true
workflow.state   # =&gt; :being_reviewed
Furthermore, halt! and halt accept an argument, which is the message why the workflow was halted.
state :being_reviewed do
  event :accept, :transitions_to =&gt; :accepted do
    halt 'coz I said so!' if true # does not transition to :accepted
  end
end
And the API for, like, getting this message, with both halt and halt!:
# using halt
workflow.state          # =&gt; :being_reviewed
workflow.accept         # =&gt; false
workflow.halted?        # =&gt; true
workflow.halted_because # =&gt; 'coz I said so!'
workflow.state          # =&gt; :being_reviewed
# using halt!
workflow.state  # =&gt; :being_reviewed
begin
  workflow.accept
rescue Workflow::Halted =&gt; e
  e.halted_because # =&gt; 'coz I said so!'
end
workflow.halted? # =&gt; true
workflow.state   # =&gt; :being_reviewed
We can reflect off the workflow to (attempt) to automate as much as we can. There are two types of reflection in Workflow - reflection and meta-reflection. We'll explain the former first.
workflow.states # =&gt; [:new, :awaiting_review, :being_reviewed, :accepted, :rejected]
workflow.states(:new).events # =&gt; [:submit]
workflow.states(:being_reviewed).events # =&gt; [:accept, :reject]
workflow.states(:being_reviewed).events(:accept).transitions_to # =&gt; :accepted
Meta-reflection allows you to add further information to your states, events in order to allow you to build whatever interface/controller/etc you require for your application. If reflection were Batman then meta-reflection is Robin, always there to lend a helping hand when Batman just isn't enough.
state :new, :meta =&gt; :ui_widget =&gt; :radio_buttons do
  event :submit, :meta =&gt; :label =&gt; 'Upload...'
end
And as per the last example, getting yo meta is very similar:
workflow.states(:new).meta # =&gt; {:ui_widget =&gt; :radio_buttons}
workflow.states(:new).meta[:ui_widget] # =&gt; :radio_buttons
workflow.states(:new).meta.ui_widget # =&gt; :radio_buttons
workflow.states(:new).events(:submit).meta # =&gt; {:label =&gt; 'Upload...'}
workflow.states(:new).events(:submit).meta[:label] # =&gt; 'Upload...'
workflow.states(:new).events(:submit).meta.label # =&gt; 'Upload...'
Thankfully, meta responds to each so you can iterate over your values if you're so inclined.
workflow.states(:new).meta.each { |key, value| puts key, value }
The order of which things are fired when an event are as follows:
* action
* on_transition (if action didn't halt)
* on_exit
* WORKFLOW STATE CHANGES, i.e. transition
* on_entry
Note that any event arguments are passed by reference, so if you modify action arguments in the action, or any of the hooks, it may affect hooked fired later.
We promised that we'd show you how to integrate workflow with your existing classes and instances, let look.
class Article  
  include Workflow
  workflow do
    state :new do
      event :submit, :transitions_to =&gt; :awaiting_review
    end
    state :awaiting_review do
      event :approve, :transitions_to =&gt; :approved
    end
    state :approved
    # ...
  end
end
article = Article.new
article.state          # =&gt; :new
article.submit         
article.state          # =&gt; :awaiting_review
article.approve
article.state          # =&gt; :approved
And as ActiveRecord is all the rage these days, all you need is a string field on the table called “workflow_state”, which is used to store the current state. Workflow handles auto-setting of a state after a find, yet it doesn't save a record after a transition (though you could make it do this in on_transition).
class Article &lt; ActiveRecord::Base
  include Workflow
  workflow do
    # ...
  end
end
When integrating with other classes, behind the scenes, Workflow sets up a Proxy to method missing. A probable common error would be to call an event that doesn't exist, so we catch NoMethodError's and helpfully let you know what available events exist:
class Article  
  include Workflow
  workflow do
    state :new do
      event :submit, :transitions_to =&gt; :awaiting_review
    end
    state :awaiting_review do
      event :approve, :transitions_to =&gt; :approved
    end
    state :approved
    # ...
  end
end
article = Article.new
article.aaaa
NoMethodError: undefined method `aaaa' for #&lt;Article:0xe4e8&gt;, conversely, if you were looking to call an event for its workflow, you're in the :new state, and the available events are [:submit]
So just incase you screw something up (like I did while testing this library), it'll give you a useful message.
You can blatter existing workflows, by simply opening them up again (similar to how Ruby works!).
Workflow.specify 'Blatter' do
  state :opened do
    event :close, :transitions_to =&gt; :closed
  end
  state :closed
end
workflow = Workflow.new('Blatter')
workflow.close
workflow.state # =&gt; :closed
workflow.open  # =&gt; raises a (nice) NoMethodError exception!
Workflow.specify 'Blatter' do
  state :closed do
    event :open, :transitions_to =&gt; :opened
  end
end
workflow.open
workflow.state # =&gt; :opened
Workflow.specify 'Blatter' do
  state :open do
    event :close, :transitions_to =&gt; :jammed # the door is now faulty :)
  end
  state :jammed
end
workflow.close
workflow.state # =&gt; :jammed
Why can we do this? Well, we needed it for our production app, so there.
And that's about it. A update to the implementation may allow multiple workflows per instance of a class or ActiveRecord, but we haven't figured out if that's required or appropriate.
Ryan Allen, March 2008.</t>
  </si>
  <si>
    <t>https://github.com/AndreasL/scriptaculous</t>
  </si>
  <si>
    <t>https://github.com/mkhl/sake-tasks</t>
  </si>
  <si>
    <t>First, clone the sake-tasks repo:
git clone git://github.com/drnic/sake-tasks.git
Or replace 'drnic' with your github username if you have forked the sake-tasks repo.
Then install the sake tasks (this step is repeatable, even if one or more tasks are already exist; that is, any pre-existing tasks with the same name will be overridden)
rake install
To see your list of resulting tasks:
sake -T</t>
  </si>
  <si>
    <t>What are Sake tasks/recipes?</t>
  </si>
  <si>
    <t>It's the marvelous Sake, system-wide Rake.
http://errtheblog.com/posts/60-sake-bomb</t>
  </si>
  <si>
    <t>Current tasks</t>
  </si>
  <si>
    <t>The following sake tasks are installed:
sake check:erb                           # Find all .erb or .rhtml files in the current directory tree and report any syntax errors
sake check:ruby                          # Find all .rb files in the current directory tree and report any syntax errors
sake check:yaml                          # Find all .yml files in the current directory tree and report any syntax errors
sake git:analyze:commits:flog_frequent   # Flog the most commonly revised files in the git history
sake git:close                           # Delete the current branch and switch back to master
sake git:manpages:install                # Install man pages for current git version
sake git:open                            # Create a new branch off master
sake git:publish                         # Push all changes to the SVN repository
sake git:pull                            # Pull new commits from the repository
sake git:push                            # Push all changes to the repository
sake git:rebase                          # Pull new commits from the SVN repository
sake git:src:install                     # Downloads and installs latest version of git
sake git:status                          # Show the current status of the checkout
sake git:topic                           # Create a new topic branch
sake git:update                          # Pull new commits from the repository
sake mysql:dump                          # Dump the database to FILE (depends on mysql:params)
sake mysql:load                          # Load the database from FILE (depends on mysql:params)
sake ssh:install_public_key              # Install your public key on a remote server.</t>
  </si>
  <si>
    <t>Adding new recipes/tasks</t>
  </si>
  <si>
    <t>The installer rake task rake install works by assuming that each .sake file contains one sake task. This allows it to uninstall the task from sake first, and then re-install it (sake barfs if you attempt to reinstall an existing task).
So, to create a task foo:bar:baz, you'll need to add a folder foo/bar and create a file baz.sake inside it. Within that file you would then specify your task using namespace and task method calls:
namespace 'foo' do
  namespace 'bar' do
    desc "This task ..."
    task :baz do
    end
  end
end</t>
  </si>
  <si>
    <t>Testing tasks (even if not installed)</t>
  </si>
  <si>
    <t>Whilst a task is in development you can execute it locally, without sake, using rake testrun.
To run the local version of foo/bar/baz.sake, use:
rake testrun foo:bar:baz</t>
  </si>
  <si>
    <t>Installing individual tasks/files</t>
  </si>
  <si>
    <t>You can selectively install only tasks/files that you are working on, rather than all the files in your repository, or just install the most recently modified sake file.
To install the latest modified sake file:
rake install:latest
To restrict rake install to only re-install a task foo:bar:baz you can either use:
rake install:file f=foo/bar/baz.sake
rake install:task t=foo:bar:baz
The values can be comma-separated lists.
So for iterative install &amp; run development you could run the install task and the sake task via the same command line:
rake install:task t=foo:bar:baz &amp;&amp; sake foo:bar:baz --trace
The optional --trace runs sake in trace mode so useful stacktrace information is given as necessary. Ultimately you'd probably use rake testrun foo:bar:baz as above.</t>
  </si>
  <si>
    <t>TextMate users</t>
  </si>
  <si>
    <t>The latest Ruby.tmbundle on github includes a task command that generates the above namespace/task snippet based on the path + file name. That is, inside the foo/bar/baz.sake file, make sure your grammar is 'Ruby' or 'Ruby on Rails' and then type "task" and press TAB. The above snippet will be generated ready for you to specify your task.</t>
  </si>
  <si>
    <t>Authors</t>
  </si>
  <si>
    <t>Luke Melia - many git + mysql + ssh tasks
Dr Nic Williams - repeatable installer rake task</t>
  </si>
  <si>
    <t>https://github.com/bcotton/net-ssh</t>
  </si>
  <si>
    <t>Net::SSH</t>
  </si>
  <si>
    <t>net-ssh.rubyforge.org/ssh</t>
  </si>
  <si>
    <t>Net::SSH is a pure-Ruby implementation of the SSH2 client protocol. It allows you to write programs that invoke and interact with processes on remote servers, via SSH2.</t>
  </si>
  <si>
    <t xml:space="preserve">Execute processes on remote servers and capture their output
Run multiple processes in parallel over a single SSH connection
Support for SSH subsystems
Forward local and remote ports via an SSH connection
</t>
  </si>
  <si>
    <t>In a nutshell:
require 'net/ssh'
Net::SSH.start('host', 'user', :password =&gt; "password") do |ssh|
  # capture all stderr and stdout output from a remote process
  output = ssh.exec!("hostname")
  # capture only stdout matching a particular pattern
  stdout = ""
  ssh.exec!("ls -l /home/jamis") do |channel, stream, data|
    stdout &lt;&lt; data if stream == :stdout
  end
  puts stdout
  # run multiple processes in parallel to completion
  ssh.exec "sed ..."
  ssh.exec "awk ..."
  ssh.exec "rm -rf ..."
  ssh.loop
  # open a new channel and configure a minimal set of callbacks, then run
  # the event loop until the channel finishes (closes)
  channel = ssh.open_channel do |ch|
    ch.exec "/usr/local/bin/ruby /path/to/file.rb" do |ch, success|
      raise "could not execute command" unless success
      # "on_data" is called when the process writes something to stdout
      ch.on_data do |c, data|
        $STDOUT.print data
      end
      # "on_extended_data" is called when the process writes something to stderr
      ch.on_extended_data do |c, type, data|
        $STDERR.print data
      end
      ch.on_close { puts "done!" }
    end
  end
  channel.wait
  # forward connections on local port 1234 to port 80 of www.capify.org
  ssh.forward.local(1234, "www.capify.org", 80)
  ssh.loop { true }
end
See Net::SSH for more documentation, and links to further information.</t>
  </si>
  <si>
    <t>The only requirement you might be missing is the OpenSSL bindings for Ruby. These are built by default on most platforms, but you can verify that they're built and installed on your system by running the following command line:
ruby -ropenssl -e 'puts OpenSSL::OPENSSL_VERSION'
If that spits out something like “OpenSSL 0.9.8g 19 Oct 2007”, then you're set. If you get an error, then you'll need to see about rebuilding ruby with OpenSSL support, or (if your platform supports it) installing the OpenSSL bindings separately.
Additionally: if you are going to be having Net::SSH prompt you for things like passwords or certificate passphrases, you'll want to have either the Highline (recommended) or Termios (unix systems only) gem installed, so that the passwords don't echo in clear text.
Lastly, if you want to run the tests or use any of the Rake tasks, you'll need:
Echoe (for the Rakefile)
Mocha (for the tests)</t>
  </si>
  <si>
    <t>gem install net-ssh (might need sudo privileges)</t>
  </si>
  <si>
    <t>(The MIT License)
Copyright © 2008 Jamis Buck &lt;jamis@37signals.com&gt;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</si>
  <si>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https://github.com/sgrove/dirtybort</t>
  </si>
  <si>
    <t>Bort is a base Rails 2.2 application that makes creating new projects easier and faster. Bort is developed and maintained by Fudge Studios, Jim Neath and Matt Hall
If you have any suggestions for improvements then feel free to leave a request on User Voice</t>
  </si>
  <si>
    <t xml:space="preserve">Download and unzip Bort
Edit the database.yml and the settings.yml files
Changed the default password in the bort migration
Edit the REST_AUTH_SITE_KEY in each of the environment files
Rake db:migrate
Have a brew and celebrate
</t>
  </si>
  <si>
    <t>Plugins Installed</t>
  </si>
  <si>
    <t xml:space="preserve">Bort comes with a few commonly used plugins installed and already setup.
RESTful Authentication
RESTful Authentication is already setup. The routes are setup, along with the mailers and observers.
Forgotten password comes setup, so you don’t have to mess around setting it up with every project.
The AASM plugin comes pre-installed. RESTful Authentication is also setup to use user activation.
User Roles
Bort now comes with Role Requirement by Tim Harper. A default 
admin role is predefined along with a default admin user. See the migrations for the admin login details.
Open ID Authentication
Bort, as of 0.3, has Open ID integrated with RESTful Authentication. Rejoice!
Will Paginate
We use will_paginate in pretty much every project we use, so Bort comes with it pre-installed.
Rspec &amp; Rspec-rails
You should be testing your code, so Bort comes with Rspec and Rspec-rails already installed so you’re
ready to roll.
Exception Notifier
You don’t want your applications to crash and burn so Exception Notifier is already installed to let 
you know when everything goes to shit.
Asset Packager
Packages up your css/javascript so you’re not sending 143 files down to the user at the same time. Reduces
load times and saves you bandwidth.
</t>
  </si>
  <si>
    <t>Routes</t>
  </si>
  <si>
    <t>Settings YAML</t>
  </si>
  <si>
    <t>There is a settings.yml file that contains site-wide stuff. The site name, url and admin email are all used
in the RESTful Auth mailers, so you don’t need to worry about editing them.</t>
  </si>
  <si>
    <t>Database YAML</t>
  </si>
  <si>
    <t>Capistrano Recipe</t>
  </si>
  <si>
    <t>Bort comes ready to rock capistrano. The recipe that is setup is based on using git and passenger. It’s ready
to go with multistage deployments. It deploys to the production config by default, so if you don’t need it
you can ignore it. Just update config/deploy/production.rb with your deployment settings.
More info on capistrano-ext/multistage deployments can be found here: http://weblog.jamisbuck.org/2007/7/23/capistrano-multistage</t>
  </si>
  <si>
    <t>Uses the Database for Sessions</t>
  </si>
  <si>
    <t>Bort is setup to use the database to store sessions by default.</t>
  </si>
  <si>
    <t>password and password_confirmation are set up to be filtered
there is a default application layout file
a page title helper has been added
index.html is already deleted
rails.png is already deleted
a few changes have been made to the default views
a default css file with blank selectors for common rails elements</t>
  </si>
  <si>
    <t>Bort put together by people at Fudge</t>
  </si>
  <si>
    <t>https://github.com/bragi/site_meta</t>
  </si>
  <si>
    <t>site_meta</t>
  </si>
  <si>
    <t>github.com/bragi/site_meta</t>
  </si>
  <si>
    <t>Provides helpers for easy adding of html meta information to Rails applications.</t>
  </si>
  <si>
    <t>Easily add default description and keywords meta tags.
Customize meta tags on per-view basis
Add head title tag with breadcrubms
Add page title
Add encoding meta tag</t>
  </si>
  <si>
    <t>PROBLEMS</t>
  </si>
  <si>
    <t>Use lighthouse to report problems/feature requests:
bragi.lighthouseapp.com/projects/23211-site_meta</t>
  </si>
  <si>
    <t>In your layout (haml assumed):
%head
  = meta_content_type
  = meta_description("Default meta description")
  = meta_keywords("some, default, keywords")
  = head_title("Site name")
%body
  %h1= page_title("Default page title")
In your view:
- set_meta_description(h(@item.description))
- set_meta_keywords(h(@item.tags.join(",")))
- set_head_title(h(@item.title), "Showing item")
- set_page_title(h(@item.title))
- set_head_and_page_title((h(@item.title), "Showing item")</t>
  </si>
  <si>
    <t>USING</t>
  </si>
  <si>
    <t>Add following line to your Gemfile
gem "site_meta", "1.0.0"
For Rails 2.3.x you can use version 0.3.0:
gem install site_meta -v "0.3.0"
Add following line to your config/environment.rb
Rails::Initializer.run do |config| 
  config.gem 'site_meta', :version =&gt; "0.3.0"
end</t>
  </si>
  <si>
    <t>CONTRIBUTING</t>
  </si>
  <si>
    <t>Fork it.
Create a branch (git checkout -b my_new_feature)
Install dependencies: $ bundle install
Run specs to make sure you start clean : $ bundle exec rake spec
Add your feature with specs
Commit your changes (git commit -am “Added Snarkdown”)
Push to the branch (git push origin my_markup)
Send pull request</t>
  </si>
  <si>
    <t>(The MIT License)
Copyright © 2009, 2010 Łukasz Piestrzeniewicz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</si>
  <si>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https://github.com/jkraemer/date_column</t>
  </si>
  <si>
    <t>date_column</t>
  </si>
  <si>
    <t>written by Jens Kraemer (jk@jkraemer.net)</t>
  </si>
  <si>
    <t>this will create a start_date_value virtual attribute for use with a text
field in your forms.
    date_column :start_date
we usually want an end date entered by the user to be part of the time span.
So it’s a good idea to store the beginning of the next day internally. This
is transparently handled by the :offset option.
:default is eval’d if present to initialize the text field when displaying a
record with an empty end_date field.
    date_column :end_date, :offset =&gt; 1.day, :default =&gt; ‘1.month.from_now’</t>
  </si>
  <si>
    <t>Todo</t>
  </si>
  <si>
    <t>support for other date formats than ‘dd.mm.yyyy’</t>
  </si>
  <si>
    <t xml:space="preserve">$make all	-&gt; should get you a binary named game.
$make doc	-&gt; if you have doxygen installed, will generate documentation in doc/ </t>
  </si>
  <si>
    <t>https://github.com/anteaya/photoe</t>
  </si>
  <si>
    <t>Welcome to Rails</t>
  </si>
  <si>
    <t>1, 3, 6</t>
  </si>
  <si>
    <t>Rails is a web-application framework that includes everything needed to create 
database-backed web applications according to the Model-View-Control pattern. 
This pattern splits the view (also called the presentation) into "dumb" templates
that are primarily responsible for inserting pre-built data in between HTML tags.
The model contains the "smart" domain objects (such as Account, Product, Person,
Post) that holds all the business logic and knows how to persist themselves to
a database. The controller handles the incoming requests (such as Save New Account,
Update Product, Show Post) by manipulating the model and directing data to the view.
In Rails, the model is handled by what's called an object-relational mapping
layer entitled Active Record. This layer allows you to present the data from
database rows as objects and embellish these data objects with business logic
methods. You can read more about Active Record in
link:files/vendor/rails/activerecord/README.html.
The controller and view are handled by the Action Pack, which handles both
layers by its two parts: Action View and Action Controller. These two layers
are bundled in a single package due to their heavy interdependence. This is
unlike the relationship between the Active Record and Action Pack that is much
more separate. Each of these packages can be used independently outside of
Rails.  You can read more about Action Pack in
link:files/vendor/rails/actionpack/README.html.</t>
  </si>
  <si>
    <t>1. At the command prompt, start a new Rails application using the &lt;tt&gt;rails&lt;/tt&gt; command
   and your application name. Ex: rails myapp
2. Change directory into myapp and start the web server: &lt;tt&gt;script/server&lt;/tt&gt; (run with --help for options)
3. Go to http://localhost:3000/ and get "Welcome aboard: You're riding the Rails!"
4. Follow the guidelines to start developing your application</t>
  </si>
  <si>
    <t>Web Servers</t>
  </si>
  <si>
    <t>By default, Rails will try to use Mongrel and lighttpd if they are installed, otherwise
Rails will use WEBrick, the webserver that ships with Ruby. When you run script/server,
Rails will check if Mongrel exists, then lighttpd and finally fall back to WEBrick. This ensures
that you can always get up and running quickly.
Mongrel is a Ruby-based webserver with a C component (which requires compilation) that is
suitable for development and deployment of Rails applications. If you have Ruby Gems installed,
getting up and running with mongrel is as easy as: &lt;tt&gt;gem install mongrel&lt;/tt&gt;.
More info at: http://mongrel.rubyforge.org
If Mongrel is not installed, Rails will look for lighttpd. It's considerably faster than
Mongrel and WEBrick and also suited for production use, but requires additional
installation and currently only works well on OS X/Unix (Windows users are encouraged
to start with Mongrel). We recommend version 1.4.11 and higher. You can download it from
http://www.lighttpd.net.
And finally, if neither Mongrel or lighttpd are installed, Rails will use the built-in Ruby
web server, WEBrick. WEBrick is a small Ruby web server suitable for development, but not
for production.
But of course its also possible to run Rails on any platform that supports FCGI.
Apache, LiteSpeed, IIS are just a few. For more information on FCGI,
please visit: http://wiki.rubyonrails.com/rails/pages/FastCGI</t>
  </si>
  <si>
    <t>Apache .htaccess example</t>
  </si>
  <si>
    <t># General Apache options
AddHandler fastcgi-script .fcgi
AddHandler cgi-script .cgi
Options +FollowSymLinks +ExecCGI
# If you don't want Rails to look in certain directories,
# use the following rewrite rules so that Apache won't rewrite certain requests
# 
# Example:
#   RewriteCond %{REQUEST_URI} ^/notrails.*
#   RewriteRule .* - [L]
# Redirect all requests not available on the filesystem to Rails
# By default the cgi dispatcher is used which is very slow
# 
# For better performance replace the dispatcher with the fastcgi one
#
# Example:
#   RewriteRule ^(.*)$ dispatch.fcgi [QSA,L]
RewriteEngine On
# If your Rails application is accessed via an Alias directive,
# then you MUST also set the RewriteBase in this htaccess file.
#
# Example:
#   Alias /myrailsapp /path/to/myrailsapp/public
#   RewriteBase /myrailsapp
RewriteRule ^$ index.html [QSA]
RewriteRule ^([^.]+)$ $1.html [QSA]
RewriteCond %{REQUEST_FILENAME} !-f
RewriteRule ^(.*)$ dispatch.cgi [QSA,L]
# In case Rails experiences terminal errors
# Instead of displaying this message you can supply a file here which will be rendered instead
# 
# Example:
#   ErrorDocument 500 /500.html
ErrorDocument 500 "&lt;h2&gt;Application error&lt;/h2&gt;Rails application failed to start properly"</t>
  </si>
  <si>
    <t xml:space="preserve">Debugging Rails
</t>
  </si>
  <si>
    <t>Sometimes your application goes wrong.  Fortunately there are a lot of tools that
will help you debug it and get it back on the rails.
First area to check is the application log files.  Have "tail -f" commands running
on the server.log and development.log. Rails will automatically display debugging
and runtime information to these files. Debugging info will also be shown in the
browser on requests from 127.0.0.1.
You can also log your own messages directly into the log file from your code using
the Ruby logger class from inside your controllers. Example:
  class WeblogController &lt; ActionController::Base
    def destroy
      @weblog = Weblog.find(params[:id])
      @weblog.destroy
      logger.info("#{Time.now} Destroyed Weblog ID ##{@weblog.id}!")
    end
  end
The result will be a message in your log file along the lines of:
  Mon Oct 08 14:22:29 +1000 2007 Destroyed Weblog ID #1
More information on how to use the logger is at http://www.ruby-doc.org/core/
Also, Ruby documentation can be found at http://www.ruby-lang.org/ including:
* The Learning Ruby (Pickaxe) Book: http://www.ruby-doc.org/docs/ProgrammingRuby/
* Learn to Program: http://pine.fm/LearnToProgram/  (a beginners guide)
These two online (and free) books will bring you up to speed on the Ruby language
and also on programming in general.</t>
  </si>
  <si>
    <t>Debugger</t>
  </si>
  <si>
    <t>Debugger support is available through the debugger command when you start your Mongrel or
Webrick server with --debugger. This means that you can break out of execution at any point
in the code, investigate and change the model, AND then resume execution! 
You need to install ruby-debug to run the server in debugging mode. With gems, use 'gem install ruby-debug'
Example:
  class WeblogController &lt; ActionController::Base
    def index
      @posts = Post.find(:all)
      debugger
    end
  end
So the controller will accept the action, run the first line, then present you
with a IRB prompt in the server window. Here you can do things like:
  &gt;&gt; @posts.inspect
  =&gt; "[#&lt;Post:0x14a6be8 @attributes={\"title\"=&gt;nil, \"body\"=&gt;nil, \"id\"=&gt;\"1\"}&gt;,
       #&lt;Post:0x14a6620 @attributes={\"title\"=&gt;\"Rails you know!\", \"body\"=&gt;\"Only ten..\", \"id\"=&gt;\"2\"}&gt;]"
  &gt;&gt; @posts.first.title = "hello from a debugger"
  =&gt; "hello from a debugger"
...and even better is that you can examine how your runtime objects actually work:
  &gt;&gt; f = @posts.first
  =&gt; #&lt;Post:0x13630c4 @attributes={"title"=&gt;nil, "body"=&gt;nil, "id"=&gt;"1"}&gt;
  &gt;&gt; f.
  Display all 152 possibilities? (y or n)
Finally, when you're ready to resume execution, you enter "cont"</t>
  </si>
  <si>
    <t>Console</t>
  </si>
  <si>
    <t>You can interact with the domain model by starting the console through &lt;tt&gt;script/console&lt;/tt&gt;.
Here you'll have all parts of the application configured, just like it is when the
application is running. You can inspect domain models, change values, and save to the
database. Starting the script without arguments will launch it in the development environment.
Passing an argument will specify a different environment, like &lt;tt&gt;script/console production&lt;/tt&gt;.
To reload your controllers and models after launching the console run &lt;tt&gt;reload!&lt;/tt&gt;</t>
  </si>
  <si>
    <t>dbconsole</t>
  </si>
  <si>
    <t>you can go to the command line of your database directly through &lt;tt&gt;script/dbconsole&lt;/tt&gt;.
You would be connected to the database with the credentials defined in database.yml.
Starting the script without arguments will connect you to the development database. Passing an
argument will connect you to a different database, like &lt;tt&gt;script/dbconsole production&lt;/tt&gt;.
Currently works for mysql, postgresql and sqlite.</t>
  </si>
  <si>
    <t>Description of Contents</t>
  </si>
  <si>
    <t>app
  Holds all the code that's specific to this particular application.
app/controllers
  Holds controllers that should be named like weblogs_controller.rb for
  automated URL mapping. All controllers should descend from ApplicationController
  which itself descends from ActionController::Base.
app/models
  Holds models that should be named like post.rb.
  Most models will descend from ActiveRecord::Base.
app/views
  Holds the template files for the view that should be named like
  weblogs/index.html.erb for the WeblogsController#index action. All views use eRuby
  syntax.
app/views/layouts
  Holds the template files for layouts to be used with views. This models the common
  header/footer method of wrapping views. In your views, define a layout using the
  &lt;tt&gt;layout :default&lt;/tt&gt; and create a file named default.html.erb. Inside default.html.erb,
  call &lt;% yield %&gt; to render the view using this layout.
app/helpers
  Holds view helpers that should be named like weblogs_helper.rb. These are generated
  for you automatically when using script/generate for controllers. Helpers can be used to
  wrap functionality for your views into methods.
config
  Configuration files for the Rails environment, the routing map, the database, and other dependencies.
db
  Contains the database schema in schema.rb.  db/migrate contains all
  the sequence of Migrations for your schema.
doc
  This directory is where your application documentation will be stored when generated
  using &lt;tt&gt;rake doc:app&lt;/tt&gt;
lib
  Application specific libraries. Basically, any kind of custom code that doesn't
  belong under controllers, models, or helpers. This directory is in the load path.
public
  The directory available for the web server. Contains subdirectories for images, stylesheets,
  and javascripts. Also contains the dispatchers and the default HTML files. This should be
  set as the DOCUMENT_ROOT of your web server.
script
  Helper scripts for automation and generation.
test
  Unit and functional tests along with fixtures. When using the script/generate scripts, template
  test files will be generated for you and placed in this directory.
vendor
  External libraries that the application depends on. Also includes the plugins subdirectory.
  If the app has frozen rails, those gems also go here, under vendor/rails/.
  This directory is in the load path.</t>
  </si>
  <si>
    <t>https://github.com/peej/to.uri.st-api-client</t>
  </si>
  <si>
    <t>The to.uri.st API client</t>
  </si>
  <si>
    <t>https://github.com/peej/to.uri.st-api-client
The to.uri.st API client is an interactive commandline client for interacting
with the to.uri.st attraction database via the to.uri.st Web API.</t>
  </si>
  <si>
    <t>This tool can be used to interact with uri.st open tourist attraction database
via the commandline - http://to.uri.st/</t>
  </si>
  <si>
    <t>PHP 5.1+ CLI with the SimpleXML and CURL extension</t>
  </si>
  <si>
    <t>Simply run client.php from the commandline optionally passing in the URL of the
Atom service document to start from (defaults to http://to.uri.st/index.atom).</t>
  </si>
  <si>
    <t>Legal</t>
  </si>
  <si>
    <t>Copyright (c) 2009, Paul James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&lt;organization&gt; nor the
      names of its contributors may be used to endorse or promote products
      derived from this software without specific prior written permission.
THIS SOFTWARE IS PROVIDED BY &lt;copyright holder&gt;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</si>
  <si>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https://github.com/fabien/curb</t>
  </si>
  <si>
    <t>Curb - Libcurl bindings for Ruby</t>
  </si>
  <si>
    <t>* http://curb.rubyforge.org/
* http://rubyforge.org/projects/curb
Curb (probably CUrl-RuBy or something) provides Ruby-language bindings for the
libcurl(3), a fully-featured client-side URL transfer library.
cURL and libcurl live at http://curl.haxx.se/ .
Curb is a work-in-progress, and currently only supports libcurl's 'easy' and 'multi' modes.</t>
  </si>
  <si>
    <t xml:space="preserve">License
</t>
  </si>
  <si>
    <t xml:space="preserve">Curb is copyright (c)2006 Ross Bamford, and released under the terms of the 
Ruby license. See the LICENSE file for the gory details. </t>
  </si>
  <si>
    <t>You will need</t>
  </si>
  <si>
    <t>* A working Ruby installation (1.8+, tested with 1.8.5)
* A working (lib)curl installation, with development stuff (7.5+, tested with 7.15)
* A sane build environment</t>
  </si>
  <si>
    <t>Installation...</t>
  </si>
  <si>
    <t>... will usually be as simple as:
	$ gem install curb
Or, if you downloaded the archive:	
  $ rake install 
If you have a wierd setup, you might need extconf options. In this case, pass
them like so:
	$ rake install EXTCONF_OPTS='--with-curl-dir=/path/to/libcurl --prefix=/what/ever'
Currently, Curb is tested only on GNU/Linux x86 - YMMV on other platforms.
If you do use another platform and experience problems, or if you can 
expand on the above instructions, please get in touch via the mailing
list on Curb's Rubyforge page.
Curb has fairly extensive RDoc comments in the source. You can build the
documentation with:
  $ rake doc</t>
  </si>
  <si>
    <t>Simple fetch via HTTP:
  c = Curl::Easy.perform("http://www.google.co.uk")
  puts c.body_str
Same thing, more manual:
  c = Curl::Easy.new("http://www.google.co.uk")
  c.perform
  puts c.body_str
Additional config:
  Curl::Easy.perform("http://www.google.co.uk") do |curl| 
    curl.headers["User-Agent"] = "myapp-0.0"
    curl.verbose = true
  end
Same thing, more manual:
  c = Curl::Easy.new("http://www.google.co.uk") do |curl| 
    curl.headers["User-Agent"] = "myapp-0.0"
    curl.verbose = true
  end
  c.perform
Supplying custom handlers:
  c = Curl::Easy.new("http://www.google.co.uk")
  c.on_body { |data| print(data) }
  c.on_header { |data| print(data) }
  c.perform
Reusing Curls:
  c = Curl::Easy.new
  ["http://www.google.co.uk", "http://www.ruby-lang.org/"].map do |url|
    c.url = url
    c.perform
    c.body_str
  end
HTTP POST form:
  c = Curl::Easy.http_post("http://my.rails.box/thing/create",
                           Curl::PostField.content('thing[name]', 'box',
                           Curl::PostField.content('thing[type]', 'storage')
HTTP POST file upload:
  c = Curl::Easy.new("http://my.rails.box/files/upload")
  c.multipart_form_post = true
  c.http_post(Curl::PostField.file('myfile.rb'))
Multi Interface:
  responses = {}
  requests = ["http://www.google.co.uk/", "http://www.ruby-lang.org/"]
  m = Curl::Multi.new
  # add a few easy handles
  requests.each do |url|
    responses[url] = ""
    c = Curl::Easy.new(url) do|curl|
      curl.follow_location = true
      curl.on_body{|data| responses[url] &lt;&lt; data; data.size }
    end
    m.add(c)
  end
  m.perform do
    puts "idling... can do some work here, including add new requests"
  end
  requests.each do|url|
    puts responses[url]
  end</t>
  </si>
  <si>
    <t>Copy config/email_lists.yml.example to config/email_lists.yml
Edit the config/email_lists.yml file as needed
Point the post-receive hook to http://#{yourapp.com}/#{email_l</t>
  </si>
  <si>
    <t>https://github.com/grosser/i18n_data</t>
  </si>
  <si>
    <t>Present users coutries/languages in their language
Convert a country/language-name to its 2-letter-code
List of 2-letter-code/name pairs for all countries/languages in all languages
Translations
Through pkg-isocodes:
185 Language codes (iso 639 - 2 letter) in 68 Languages
246 Country codes (iso 3166 - 2 letter) in 86 Languages
contry specific codes e.g. zh_TW are also available, have a look at the isocodes website for all options</t>
  </si>
  <si>
    <t>gem install i18n_data</t>
  </si>
  <si>
    <t>require 'i18n_data'
...
I18nData.languages        # {"DE"=&gt;"German",...}
I18nData.languages('DE')  # {"DE"=&gt;"Deutsch",...}
I18nData.languages('FR')  # {"DE"=&gt;"Allemand",...}
...
I18nData.countries        # {"DE"=&gt;"Germany",...}
I18nData.countries('DE')  # {"DE"=&gt;"Deutschland",...}
...
I18nData.language_code('German')       # DE
I18nData.language_code('Deutsch')      # DE
I18nData.language_code('Allemand')     # DE
..
I18nData.country_code('Germany')       # DE
I18nData.country_code('Deutschland')   # DE</t>
  </si>
  <si>
    <t>Data Providers</t>
  </si>
  <si>
    <t>FileDataProvider: FAST (default) (loading data from cache-files)
LiveDataProvider: SLOW (fetching up-to-date data from svn repos)</t>
  </si>
  <si>
    <t>Development</t>
  </si>
  <si>
    <t>update FileDataProvider caches after each code-change to make changes available to users rake write_cache_for_file_data_provider
FileDataProvider tests might fail if caches are not updates</t>
  </si>
  <si>
    <t>Alphabetical localized sorting</t>
  </si>
  <si>
    <t>If you would like to have the countries list sorted alphabetically in different languages there is a gem called sort_alphabetical for that.</t>
  </si>
  <si>
    <t>include other language/country code formats (3-letter codes...) ?
parse list of files on isocodes for write_cache instead of hardcoding country-specific ones
rake task that checks that the readme is updated with language/country counters</t>
  </si>
  <si>
    <t>Contributors
Barry Allard
Richard Doe
Michael Grosser
michael@grosser.it
License: MIT
Build Status</t>
  </si>
  <si>
    <t>https://github.com/opie4624/bitly.py</t>
  </si>
  <si>
    <t>Be sure to fill in your API key and login.
Help on module bitly:
NAME
    bitly
FILE
    /home/akraut/Code/bitly/bitly.py
CLASSES
    exceptions.Exception(exceptions.BaseException)
        BitlyAPIError
    class BitlyAPIError(exceptions.Exception)
     |  Method resolution order:
     |      BitlyAPIError
     |      exceptions.Exception
     |      exceptions.BaseException
     |      __builtin__.object
     |  
     |  Data descriptors defined here:
     |  
     |  __weakref__
     |      list of weak references to the object (if defined)
     |  
     |  ----------------------------------------------------------------------
     |  Methods inherited from exceptions.Exception:
     |  
     |  __init__(...)
     |      x.__init__(...) initializes x; see x.__class__.__doc__ for signature
     |  
     |  ----------------------------------------------------------------------
     |  Data and other attributes inherited from exceptions.Exception:
     |  
     |  __new__ = &lt;built-in method __new__ of type object at 0x8145ea0&gt;
     |      T.__new__(S, ...) -&gt; a new object with type S, a subtype of T
     |  
     |  ----------------------------------------------------------------------
     |  Methods inherited from exceptions.BaseException:
     |  
     |  __delattr__(...)
     |      x.__delattr__('name') &lt;==&gt; del x.name
     |  
     |  __getattribute__(...)
     |      x.__getattribute__('name') &lt;==&gt; x.name
     |  
     |  __getitem__(...)
     |      x.__getitem__(y) &lt;==&gt; x[y]
     |  
     |  __getslice__(...)
     |      x.__getslice__(i, j) &lt;==&gt; x[i:j]
     |      
     |      Use of negative indices is not supported.
     |  
     |  __reduce__(...)
     |  
     |  __repr__(...)
     |      x.__repr__() &lt;==&gt; repr(x)
     |  
     |  __setattr__(...)
     |      x.__setattr__('name', value) &lt;==&gt; x.name = value
     |  
     |  __setstate__(...)
     |  
     |  __str__(...)
     |      x.__str__() &lt;==&gt; str(x)
     |  
     |  ----------------------------------------------------------------------
     |  Data descriptors inherited from exceptions.BaseException:
     |  
     |  __dict__
     |  
     |  args
     |  
     |  message
     |      exception message
FUNCTIONS
    errors(**kwargs)
        Get a list of API error codes.
    expand(**kwargs)
        Given a bit.ly url or hash(es), return the long source url(s).
        Parameters:
          shortUrl: a single URL to expand
                    ie: expand(shortUrl='http://bit.ly/QJhM')
          hash: one or more URL hashes to expand
                    ie: expand(hash='QJhM,3el7')
    info(**kwargs)
        Given a bit.ly url or hash, return information about that page.
        Parameters:
          shortUrl: a single URL to get info for
                    ie: expand(shortUrl='http://bit.ly/QJhM')
          hash: one or more URL hashes to get info for
                    ie: expand(hash='QJhM,3el7')
          keys (optional): one or more keys to limit attributes about each document.
                    ie: expand(hash='QJhM', keys='htmlTitle,users')
    shorten(longUrl, **kwargs)
        Given a longUrl, returns a shorter one using the optionally provided keyword if possible.
        If the keyword is not available a standard hashed URL will be returned.
        Parameters:
          longUrl (required): URL to shorten
                              ie: shorten('http://cnn.com')
          keyword (optional): preferred keyword
                              ie: shorten('http://cnn.com', keyword='cnn')
    stats(**kwargs)
        Given a bit.ly url or hash, return traffic and referrer data.
        Parameters:
          shortUrl: a single URL to get stats for
                    ie: expand(shortUrl='http://bit.ly/QJhM')
          hash: one or more URL hashes to get stats for
                    ie: expand(hash='QJhM,3el7')
DATA
    API_BASE = 'http://api.bit.ly'
    API_KEY = ''
    API_LOGIN = ''
    API_VERSION = '2.0.1'</t>
  </si>
  <si>
    <t>https://github.com/peterarmstrong/as3httpclient</t>
  </si>
  <si>
    <t>Flex SDK: http://labs.adobe.com/technologies/flex/sdk/flex3sdk.html
To include mxmlc and fcsh (from Flex SDK):
  export PATH="/path/to/flex_sdk_3/bin"
AIR SDK: http://labs.adobe.com/downloads/airsdk.html
To include adl and adt (from AIR SDK):
  export PATH="/path/to/air_sdk/bin:$PATH"</t>
  </si>
  <si>
    <t>Tasks</t>
  </si>
  <si>
    <t xml:space="preserve"> # View all tasks
  rake --tasks
  # Compiling
  rake air:compile 
  # Running air debug launcher (ADL)
  rake air:adl 
  # Start FCSHD (for faster compilation)
  rake fcsh:start
  # Stop FCSHD
  rake fcsh:stop 
  # Restart FCSHD
  rake fcsh:restart 
  # Running alternate MXML, (we expect src/Test-app.xml descriptor)
  rake air:adl MXML=src/Test.mxml
  # Run ADL with debug disabled
  rake air:adl DEBUG=false
  # Testing
  rake air:test
  # Package AIR file
  rake air:package</t>
  </si>
  <si>
    <t>Adding other tasks</t>
  </si>
  <si>
    <t>Add tasks to the rakefile, for example:
  # Run ADL for Catalog mxml
  task :catalog do
    ENV["MXML"] = "src/catalog/Catalog.mxml"
    Rake::Task["air:adl"].invoke
  end</t>
  </si>
  <si>
    <t>Override default settings for Rakefile</t>
  </si>
  <si>
    <t>This is experimental. In the Rakefile, specify:
  # Override default settings, this is experimental
  # cwd = File.expand_path(File.dirname(__FILE__))
  #ENV["AMXMLC_PATH"] = "mxmlc"
  #ENV["ADT_PATH"] = "adt"
  #ENV["BIN_DIR"] = "#{cwd}/bin"
  #ENV["SRC_DIR"] = "#{cwd}/src"
  #ENV["LIB_DIR"] = "#{cwd}/lib"
  #ENV["TEST_DIR"] = "#{cwd}/test"
  #ENV["APPXML_PATH"] = "#{cwd}/src/MyProject-app.xml"
  #ENV["AIR_PATH"] = "#{cwd}/bin/MyProject.air"
  #ENV["SWF_PATH"] = "#{cwd}/bin/MyProject.swf"
  #ENV["AMXMLC_EXTRA_OPTS"] = ...
  #ENV["ADL_EXTRA_OPTS"] = ...
  #ENV["ADT_EXTRA_OPTS"] = ...</t>
  </si>
  <si>
    <t>https://github.com/jshirley/geo-coder-any</t>
  </si>
  <si>
    <t>NAME</t>
  </si>
  <si>
    <t>Geo::Coder::Any - Use flexible (and custom) geocoders</t>
  </si>
  <si>
    <t>VERSION</t>
  </si>
  <si>
    <t>Version 0.01</t>
  </si>
  <si>
    <t xml:space="preserve">    Geo::Coder::Any is a processing pipeline for coupling and normalizing
    Geo::Coder modules. Geo::Coder::Google and Geo::Coder::Yahoo support is
    shipped within this module.
        use Geo::Coder::Any;
        my $ga = Geo::Coder::Any-&gt;new();
        my $results = $ga-&gt;geocode('1600 Pennsylvania Ave Washington DC');</t>
  </si>
  <si>
    <t>ATTRIBUTES</t>
  </si>
  <si>
    <t xml:space="preserve">  steps
    A step is an individual geocoder that will attempt a lookup and returns
    a match or if no match is found it is to return undef.
steps
    This is configured upon creation, such as:
        Geo::Coder::Any-&gt;new(
            steps =&gt; [ 
                'Google' =&gt; { api_key =&gt; 'abcdef' },
                'Yahoo'  =&gt; { api_key =&gt; 'byah'   },
            ]
        );</t>
  </si>
  <si>
    <t>METHODS</t>
  </si>
  <si>
    <t xml:space="preserve"> geocode($address)
    Iterate through the steps (see definition above) until we get a valid
    response.</t>
  </si>
  <si>
    <t>INTERNAL METHODS</t>
  </si>
  <si>
    <t>Here be dragons, you've been warned. =head2 BUILD
    Setup the Geo::Coder::Any object and the steps.
    Construction is:
     Geo::Coder::Any-&gt;new(
        steps =&gt; [
            'Google' =&gt; {
                api_key =&gt; 'abcdefghjijklmnopqrstuvwxyz'
            },
            'Yahoo'  =&gt; {
                appid =&gt; 'wharrrrgarrrrgarrrrgarrrrrbllll'
             },
        ] 
     );</t>
  </si>
  <si>
    <t>AUTHOR</t>
  </si>
  <si>
    <t xml:space="preserve">  J. Shirley `&lt;jshirley@toeat.com&gt;'
    Devin Austin `&lt;dhoss@toeat.com&gt;'</t>
  </si>
  <si>
    <t>Please report any bugs or feature requests to `bug-geo-coder-any at
    rt.cpan.org', or through the web interface at
    http://rt.cpan.org/NoAuth/ReportBug.html?Queue=Geo-Coder-Any. I will be
    notified, and then you'll automatically be notified of progress on your
    bug as I make changes.</t>
  </si>
  <si>
    <t>SUPPORT</t>
  </si>
  <si>
    <t>You can find documentation for this module with the perldoc command.
        perldoc Geo::Coder::Any
    You can also look for information at:
    * RT: CPAN's request tracker
        http://rt.cpan.org/NoAuth/Bugs.html?Dist=Geo-Coder-Any
    * AnnoCPAN: Annotated CPAN documentation
        http://annocpan.org/dist/Geo-Coder-Any
    * CPAN Ratings
        http://cpanratings.perl.org/d/Geo-Coder-Any
    * Search CPAN
        http://search.cpan.org/dist/Geo-Coder-Any</t>
  </si>
  <si>
    <t>ACKNOWLEDGEMENTS
COPYRIGHT &amp; LICENSE</t>
  </si>
  <si>
    <t xml:space="preserve"> Copyright 2009 The Authors, all rights reserved.
    This program is free software; you can redistribute it and/or modify it
    under the same terms as Perl itself.</t>
  </si>
  <si>
    <t>https://github.com/crcx/littlesmalltalk-parable</t>
  </si>
  <si>
    <t>Parable, a little smalltalk</t>
  </si>
  <si>
    <t>This is a small implementation of Smalltalk. It's based directly on Tim
Budd's Little Smalltalk, Version 3.
I've reorganized the source and am cleaning it up and making it work on modern
Unix-like OSes (BSD, Linux, OS X).
Goals for remainder of 2009:
  - Consistent formatting of source
  - Move documentation (manaul.txt) to reStructuredText
  - Ensure that it builds and runs on OS X and Linux "out of the box"</t>
  </si>
  <si>
    <t>Finished:</t>
  </si>
  <si>
    <t>env.h
  filein.c
  interp.c
  interp.h
  lex.c
  lex.h
  memory.h
  names.c
  names.h
  st.c
  tty.c
  unixio.c
To Be Cleaned:
  memory.c
  news.c
  parser.c
  primitive.c</t>
  </si>
  <si>
    <t>https://github.com/jimjeffers/encouraged-commentary</t>
  </si>
  <si>
    <t>Encouraged Commentary</t>
  </si>
  <si>
    <t>This is the source code for an approach to managing comments which was evangelized and demonstrated on my blog DontTrustThisGuy.com.</t>
  </si>
  <si>
    <t>Include the Script and Dependencies
If you’re not using jQuery already you will need to add it to your project. You will also need to include the jQuery ScrollTo plugin as well. Finally, I recommend using the minimized version of the encouraged commentary script which reduces the file size to only 5.8kb. You should include these scripts in the following order, and also embed them in your HTML just before you close the body tag in your template file. This ensures faster loading of your page.
      &lt;script type="text/javascript" charset="utf-8" src="http://ajax.googleapis.com/ajax/libs/jquery/1.2.6/jquery.min.js"&gt;&lt;/script&gt;
      &lt;script src="javascript/jquery/jquery.scrollTo-min.js" type="text/javascript"&gt;&lt;/script&gt;
      &lt;script src="javascript/jquery/encouraged-commentary-min.js" type="text/javascript"&gt;&lt;/script&gt;
   &lt;/code&gt;
   .../body&gt;
Quotable Content
Using this script is easy. Simply add the class ‘quotable’ to any containing element in your markup that should be quotable. As an example, if your blog post is in a div with an id of ‘entry’ simply add the ‘quotable’ class to that div. Now users can highlight text to quote your article!
Example
This:
   &lt;body...
&lt;code&gt;
   &lt;h2&gt;My Blog Article&lt;/h2&gt;
   &lt;div id="blog-entry"&gt;
      &lt;p&gt;The content of this article is as follows.&lt;/p&gt;
      ...
   &lt;/div&gt;
   &lt;ol id="comments"&gt;
&lt;/code&gt;
   ../body&gt;
Becomes:
   &lt;body...
&lt;code&gt;
   &lt;h2&gt;My Blog Article&lt;/h2&gt;
   &lt;div id="blog-entry" class="quotable"&gt;
      &lt;p&gt;The content of this article is as follows.&lt;/p&gt;
      ...
   &lt;/div&gt;
   &lt;h3 id="comments"&gt;3 Comments&lt;/h3&gt;
   &lt;ol&gt;
&lt;/code&gt;
   .../body&gt;
Designate Comment Textarea with id=“comment”
This step is very important! You will need to give the target textarea an ID ‘comment’.
This:
   &lt;body...
&lt;code&gt;
   &lt;form method="post" id="commentform"&gt;
      &lt;h3&gt;Leave a Reply&lt;/h3&gt;
      ...
      &lt;p&gt;&lt;textarea name="comment"&gt;&lt;/textarea&gt;&lt;/p&gt;
      &lt;p&gt;&lt;input name="submit" type="submit" id="submit" value="Submit Comment" /&gt;
      &lt;/p&gt;
   &lt;/form&gt;
&lt;/code&gt;
   .../body&gt;
Becomes:
   &lt;body...
&lt;code&gt;
   &lt;form method="post" id="commentform"&gt;
      &lt;h3&gt;Leave a Reply&lt;/h3&gt;
      ...
      &lt;p&gt;&lt;textarea name="comment" id="comment"&gt;&lt;/textarea&gt;&lt;/p&gt;
      &lt;p&gt;&lt;input name="submit" type="submit" id="submit" value="Submit Comment" /&gt;
      &lt;/p&gt;
   &lt;/form&gt;
&lt;/code&gt;
   .../body&gt;
[NEW FEATURE] Get a lightbox, live preview, and generate HTML on the fly instead of the TextArea
To get form enhancements on your site all you need to do is add the class ‘encouraged-form’ for your comment form. Once you do this users will no longer be forced to the bottom of your page. Instead, your form will be temporarily transported into a lightbox and then put back if the user cancels out. Additionally, the directive and quote are stored in javascript and the user is given a manner to remove the quote / directive from their comment if they’d like. This is validated / communicated to the user as they will see a live preview of their comment, generated for them as they type! Any of these features can be toggled off and if you don’t add the encouraged-form class everything behaves as it once did before.
This:
   &lt;body...
&lt;code&gt;
   &lt;form method="post" id="commentform"&gt;
      &lt;h3&gt;Leave a Reply&lt;/h3&gt;
      ...
   &lt;/form&gt;
&lt;/code&gt;
   .../body&gt;
Becomes:
   &lt;body...
&lt;code&gt;
   &lt;form method="post" id="commentform" class="encouraged-form"&gt;
      &lt;h3&gt;Leave a Reply&lt;/h3&gt;
      ...
   &lt;/form&gt;
&lt;/code&gt;
   .../body&gt;
Quotable Comments
For quotable comments things are a little different. Here you must refrain from using the quotable class and instead follow some basic conventions in your comment markup. First, give the HTML object that contains all of your comments the class ‘commentlist’ then make sure every individual comment has the class ‘comment’ applied to it.
Setup the Comment List Container
In many blogging systems you may have a heading for your comments. This traditionally has the id of comments. Somewhere below that is a list of responses to your article. This can either be a ol, ul, or div. Wordpress, for example, traditionally uses an ol in most cases. To designate your comment container just add the class ‘commentlist’ to this element.
This:
   &lt;body...
&lt;code&gt;
   &lt;div id="blog-entry" class="quotable"&gt;
      ...
   &lt;/div&gt;
   &lt;h3 id="comments"&gt;3 Comments&lt;/h3&gt;
   &lt;ol&gt;
      &lt;li id="comment-35"&gt;
      ...
      &lt;/li&gt;
   &lt;/ol&gt;
&lt;/code&gt;
   .../body&gt;
Becomes:
   &lt;body...
&lt;code&gt;
   &lt;div id="blog-entry" class="quotable"&gt;
      ...
   &lt;/div&gt;
   &lt;h3 id="comments"&gt;3 Comments&lt;/h3&gt;
   &lt;ol class="commentlist"&gt;
      &lt;li id="comment-35"&gt;
      ...
      &lt;/li&gt;
   &lt;/ol&gt;
&lt;/code&gt;
   .../body&gt;
Designate Your Comments
You will need to ensure that every individual comment is contained in an element with a unique ID and has the class ‘comment’.
This:
   &lt;body...
&lt;code&gt;
   &lt;ol class="commentlist"&gt;
      &lt;li id="comment-35"&gt;
      ...
      &lt;/li&gt;
      &lt;li id="comment-36"&gt;
      ...
      &lt;/li&gt;
   &lt;/ol&gt;
&lt;/code&gt;
   .../body&gt;
Becomes:
   &lt;body...
&lt;code&gt;
   &lt;ol class="commentlist"&gt;
      &lt;li id="comment-35" class="comment"&gt;
      ...
      &lt;/li&gt;
      &lt;li id="comment-36" class="comment"&gt;
      ...
      &lt;/li&gt;
   &lt;/ol&gt;
&lt;/code&gt;
   .../body&gt;
Designate Comment Permalinks
Now we need to add a class to each permalink for an individual comment. Simply add the class ‘comment-permalink’ to the anchor of the permalink for that individual comment.
This:
   &lt;body...
&lt;code&gt;
   &lt;ol class="commentlist"&gt;
      &lt;li id="comment-35" class="comment"&gt;
      ...
      &lt;div class="comment-meta commentmetadata"&gt;
         &lt;a href="#comment-35"&gt;January 4, 2009 at 4:27 pm&lt;/a&gt;
      &lt;/div&gt;
      ...
      &lt;/li&gt;
   &lt;/ol&gt;
&lt;/code&gt;
   .../body&gt;
Becomes:
   &lt;body...
&lt;code&gt;
   &lt;ol class="commentlist"&gt;
      &lt;li id="comment-35" class="comment"&gt;
      ...
      &lt;div class="comment-meta commentmetadata"&gt;
         &lt;a href="#comment-35" class="comment-permalink"&gt;January 4, 2009 at 4:27 pm&lt;/a&gt;
      &lt;/div&gt;
      ...
      &lt;/li&gt;
   &lt;/ol&gt;
&lt;/code&gt;
   .../body&gt;
Designate Comment Authors
Next, you will need to designate the element in your HTML containing the comment’s author name. Simply add the class ‘comment-author-name’ to this element.
This:
   &lt;body...
&lt;code&gt;
   &lt;ol class="commentlist"&gt;
      ...
      &lt;div class="vcard"&gt;
         &lt;cite class="fn"&gt;
            &lt;a href='http://example.com' rel='external' class='url'&gt;Jon Doe&lt;/a&gt;
         &lt;/cite&gt; &lt;span class="says"&gt;says:&lt;/span&gt;      
      &lt;/div&gt;
      ...
      &lt;/li&gt;
   &lt;/ol&gt;
&lt;/code&gt;
   .../body&gt;
Becomes:
   &lt;body...
&lt;code&gt;
   &lt;ol class="commentlist"&gt;
      ...
      &lt;li id="comment-35" class="comment"&gt;
      &lt;div class="vcard"&gt;
         &lt;cite class="fn"&gt;
            &lt;a href='http://example.com' rel='external' class='url comment-author-name'&gt;Jon Doe&lt;/a&gt;
         &lt;/cite&gt; &lt;span class="says"&gt;says:&lt;/span&gt;      
      &lt;/div&gt;
      ...
      &lt;/li&gt;
   &lt;/ol&gt;
&lt;/code&gt;
   .../body&gt;
Designate Comment Entry Content
Last but not least, you will need to wrap the body of your comment’s text in an with the class ‘entry-content’.
This:
   &lt;body...
&lt;code&gt;
   &lt;ol class="commentlist"&gt;
      ...
      &lt;li id="comment-35" class="comment"&gt;
         &lt;p&gt;My comment is full of useful advice...&lt;/p&gt;
         &lt;p&gt;And it goes on and on and on..&lt;/p&gt;
         ...
         &lt;p&gt;Yeah it was a lengthy comment.&lt;/p&gt;
         ...
      &lt;/li&gt;
   &lt;/ol&gt;
&lt;/code&gt;
   .../body&gt;
Becomes:
   &lt;body...
&lt;code&gt;
   &lt;ol class="commentlist"&gt;
      ...
      &lt;li id="comment-35" class="comment"&gt;
         &lt;div class="entry-content"&gt;
            &lt;p&gt;My comment is full of useful advice...&lt;/p&gt;
            &lt;p&gt;And it goes on and on and on..&lt;/p&gt;
            ...
            &lt;p&gt;Yeah it was a lengthy comment.&lt;/p&gt;
         &lt;/div&gt;
         ...
      &lt;/li&gt;
   &lt;/ol&gt;
&lt;/code&gt;
   .../body&gt;</t>
  </si>
  <si>
    <t>Toggling Functionality</t>
  </si>
  <si>
    <t>Sorted Commentary
To turn this feature on add the class “sorted-commentary” to the comment list container in your HTML.
This:
   &lt;h3 id="comments"&gt;3 Comments&lt;/h3&gt;
   &lt;ol class="commentlist"&gt;
Becomes:
   &lt;h3 id="comments"&gt;3 Comments&lt;/h3&gt;
   &lt;ol class="commentlist sorted-commentary"&gt;
Disable Related Comments:
To turn this feature off add the class “no-relatives” to the comment list container in your HTML.
This:
   &lt;h3 id="comments"&gt;3 Comments&lt;/h3&gt;
   &lt;ol class="commentlist"&gt;
Becomes:
   &lt;h3 id="comments"&gt;3 Comments&lt;/h3&gt;
   &lt;ol class="commentlist no-relatives"&gt;
Disable Related Replies:
To toggle this feature off add the class “no-replies” to the comment list container in your HTML.
This:
   &lt;h3 id="comments"&gt;3 Comments&lt;/h3&gt;
   &lt;ol class="commentlist"&gt;
Becomes:
   &lt;h3 id="comments"&gt;3 Comments&lt;/h3&gt;
   &lt;ol class="commentlist no-replies"&gt;
Disable Comment Quote Button:
To toggle this feature off add the class “no-quote-control” to the comment list container in your HTML.
This:
   &lt;h3 id="comments"&gt;3 Comments&lt;/h3&gt;
   &lt;ol class="commentlist"&gt;
Becomes:
   &lt;h3 id="comments"&gt;3 Comments&lt;/h3&gt;
   &lt;ol class="commentlist no-quote-control"&gt;
Disable Comment Reply Button:
To toggle this feature off add the class “no-reply-control” to the comment list container in your HTML.
This:
   &lt;h3 id="comments"&gt;3 Comments&lt;/h3&gt;
   &lt;ol class="commentlist"&gt;
Becomes:
   &lt;h3 id="comments"&gt;3 Comments&lt;/h3&gt;
   &lt;ol class="commentlist no-reply-control"&gt;
Disable Comment Lightbox:
To turn this feature off add the class “no-lightbox” to the comment list container in your HTML.
This:
   &lt;h3 id="comments"&gt;3 Comments&lt;/h3&gt;
   &lt;ol class="commentlist"&gt;
Becomes:
   &lt;h3 id="comments"&gt;3 Comments&lt;/h3&gt;
   &lt;ol class="commentlist no-lightbox"&gt;
Disable Comment Preview:
To turn this feature off add the class “no-preview” to the comment list container in your HTML.
This:
   &lt;h3 id="comments"&gt;3 Comments&lt;/h3&gt;
   &lt;ol class="commentlist"&gt;
Becomes:
   &lt;h3 id="comments"&gt;3 Comments&lt;/h3&gt;
   &lt;ol class="commentlist no-preview"&gt;</t>
  </si>
  <si>
    <t>This project relies on jQuery and the jQuery ScrollTo plugin.</t>
  </si>
  <si>
    <t>Next Steps / Ideas</t>
  </si>
  <si>
    <t>IE6/7/8 Support: It looks like there is an error with the text highlight functionality in IE. If a user highlights some text in IE7 and responds to a comment the directive is not caught. I believe it has something to do with the target that is being captured from the onMouseUp listener.</t>
  </si>
  <si>
    <t>https://github.com/myspotontheweb/chef-owncloud</t>
  </si>
  <si>
    <t>owncloud Cookbook</t>
  </si>
  <si>
    <t xml:space="preserve">Installs owncloud
https://owncloud.org/
</t>
  </si>
  <si>
    <t>TODO: List your cookbook requirements. Be sure to include any requirements this cookbook has on platforms, libraries, other cookbooks, packages, operating systems, etc.
e.g.
packages
toaster - owncloud needs toaster to brown your bagel.</t>
  </si>
  <si>
    <t>Attributes</t>
  </si>
  <si>
    <t>TODO: List you cookbook attributes here.
e.g.
owncloud::default
Key	Type	Description	Default
['owncloud']['bacon']</t>
  </si>
  <si>
    <t>owncloud::default
TODO: Write usage instructions for each cookbook.
e.g. Just include owncloud in your node's run_list:
{
  "name":"my_node",
  "run_list": [
    "recipe[owncloud]"
  ]
}</t>
  </si>
  <si>
    <t>TODO: (optional) If this is a public cookbook, detail the process for contributing. If this is a private cookbook, remove this section.
e.g.
Fork the repository on Github
Create a named feature branch (like add_component_x)
Write you change
Write tests for your change (if applicable)
Run the tests, ensuring they all pass
Submit a Pull Request using Github</t>
  </si>
  <si>
    <t>License and Authors</t>
  </si>
  <si>
    <t>Authors: TODO: List authors</t>
  </si>
  <si>
    <t>https://github.com/DJVSio/bootstrap</t>
  </si>
  <si>
    <t>Bootstrap v2.3.1</t>
  </si>
  <si>
    <t>Bootstrap is a sleek, intuitive, and powerful front-end framework for faster and easier web development, created and maintained by Mark Otto and Jacob Thornton.
To get started, checkout http://getbootstrap.com!</t>
  </si>
  <si>
    <t>Quick start</t>
  </si>
  <si>
    <t>Three quick start options are available:
Download the latest release.
Clone the repo: git clone git://github.com/twitter/bootstrap.git.
Install with Twitter's Bower: bower install bootstrap.</t>
  </si>
  <si>
    <t>Versioning</t>
  </si>
  <si>
    <t xml:space="preserve">For transparency and insight into our release cycle, and for striving to maintain backward compatibility, Bootstrap will be maintained under the Semantic Versioning guidelines as much as possible.
Releases will be numbered with the following format:
&lt;major&gt;.&lt;minor&gt;.&lt;patch&gt;
And constructed with the following guidelines:
Breaking backward compatibility bumps the major (and resets the minor and patch)
New additions without breaking backward compatibility bumps the minor (and resets the patch)
Bug fixes and misc changes bumps the patch
For more information on SemVer, please visit http://semver.org/.
</t>
  </si>
  <si>
    <t>Bug tracker</t>
  </si>
  <si>
    <t>Have a bug or a feature request? Please open a new issue. Before opening any issue, please search for existing issues and read the Issue Guidelines, written by Nicolas Gallagher.</t>
  </si>
  <si>
    <t>Community</t>
  </si>
  <si>
    <t>Keep track of development and community news.
Follow @twbootstrap on Twitter.
Read and subscribe to the The Official Twitter Bootstrap Blog.
Have a question that's not a feature request or bug report? Ask on the mailing list.
Chat with fellow Bootstrappers in IRC. On the irc.freenode.net server, in the ##twitter-bootstrap channel.</t>
  </si>
  <si>
    <t>Compiling CSS and JavaScript</t>
  </si>
  <si>
    <t>Bootstrap includes a makefile with convenient methods for working with the framework. Before getting started, be sure to install the necessary local dependencies:
$ npm install
When completed, you'll be able to run the various make commands provided:
build - make
Runs the recess compiler to rebuild the /less files and compiles the docs. Requires recess and uglify-js.
test - make test
Runs jshint and qunit tests headlessly in phantomjs (used for ci). Depends on having phantomjs installed.
watch - make watch
This is a convenience method for watching just Less files and automatically building them whenever you save. Requires the Watchr gem.
Should you encounter problems with installing dependencies or running the makefile commands, be sure to first uninstall any previous versions (global and local) you may have installed, and then rerun npm install.</t>
  </si>
  <si>
    <t>Please submit all pull requests against *-wip branches. If your pull request contains JavaScript patches or features, you must include relevant unit tests. All HTML and CSS should conform to the Code Guide, maintained by Mark Otto.
Thanks!</t>
  </si>
  <si>
    <t>Mark Otto
http://twitter.com/mdo
http://github.com/mdo
Jacob Thornton
http://twitter.com/fat
http://github.com/fat</t>
  </si>
  <si>
    <t>Copyright and license</t>
  </si>
  <si>
    <t>Copyright 2012 Twitter, Inc.
Licensed under the Apache License, Version 2.0 (the "License"); you may not use this work except in compliance with the License. You may obtain a copy of the License in the LICENSE file, or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</si>
  <si>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https://github.com/rmasters/date_slider</t>
  </si>
  <si>
    <t>date_slider</t>
  </si>
  <si>
    <t>A Django template tag that helps generate pagination for dates.</t>
  </si>
  <si>
    <t>Add as an app
This isn't in pypi yet, so clone this repository in the root of your project:
cd myproject
git clone https://github.com/rmasters/date_slider.git
or better:
git submodule add https://github.com/rmasters/date_slider.git date_slider
Add to INSTALLED_APPS
Ensure it is at the bottom, so you can override the templates.
INSTALLED_APPS = (
    'django.contrib.auth',
    'django.contrib.contenttypes',
    ...
    'myapp',
    'date_slider',
)
Control display
In the template you want the control in:
{% load date_slider %}
{% date_slider date %}
Without overriding the built-in templates, this produces HTML like:
&lt;ul&gt;
    &lt;li&gt;2013-02-28&lt;/li&gt;
    &lt;li&gt;2013-03-01&lt;/li&gt;
    &lt;li&gt;2013-03-02&lt;/li&gt;
    &lt;li&gt;2013-03-03&lt;/li&gt;
    &lt;li&gt;2013-03-04&lt;/li&gt;
    &lt;li&gt;Current: 2013-03-05&lt;/li&gt;
    &lt;li&gt;2013-03-05&lt;/li&gt;
    &lt;li&gt;2013-03-06&lt;/li&gt;
&lt;/ul&gt;
Where the current date is the 5th March, 2013. 5 days before and 2 after are included by default (options todo).
Date item display
Override and inherit the template date_slider/slider.html. You may need an alternative template loader to do this (I'm using django-apptemplates). With a directory structure like this, your version of slider.html will be used instead of the default.
project/
    date_slider/
        templates/
            date_slider/
                slider.html     -- The default slider.html
    app/
        templates/
            date_slider/
                slider.html     -- Your slider.html
If there is a way to do this without an extra loader please submit a PR/issue.
Then, create your overriding and inheriting template like so. Note the "date_slider:" part of the path is specific to django-apptemplates. You can override the blocks defined in slider.html.
{% extends "date_slider:date_slider/slider.html" %}
{% block list_open %}&lt;ul class="date-slider"&gt;{% endblock %}
{% block current_item %}
&lt;li class="current_item"&gt;&lt;a href="#"&gt;{{ date.date|date:"l jS" }}&lt;/a&gt;&lt;/li&gt;
{% endblock %}
{% block item %}
&lt;li&gt;&lt;a href="#"&gt;{{ date.date|date:"l jS" }}&lt;/a&gt;&lt;/li&gt;
{% endblock %}
Date is a class that contains a datetime.date instance and a couple of helpers.</t>
  </si>
  <si>
    <t>Allow option setting in the tag (optional arg),
Displayed entries for years and months,
Complete other options.
Released under the MIT License.</t>
  </si>
  <si>
    <t>Sergey Shmidt
http://shmidt.in
http://twitter.com/monstercritic
Sergii Iurevych
http://twitter.com/iurevych
http://github.com/iurevych</t>
  </si>
  <si>
    <t>Typeface</t>
  </si>
  <si>
    <t>https://github.com/OCipriano/ShareThis</t>
  </si>
  <si>
    <t>ShareThis</t>
  </si>
  <si>
    <t>A sharing controller that allows anyone to implement sharing into their projects easily. iOS 6 will use the new activity view controller while iOS 5 will use action sheets. Readability, Pocket, and Instapaper are added also for read-later services to share with articles.
####iOS 6+:
####iOS 5:
#Installation Instruction:
##In AppDelegate.m:
###Import ShareThis.h
import "ShareThis.h"
###In application:didFinishLaunchingWithOptions add:
[ShareThis startSessionWithFacebookURLSchemeSuffix:pocketAPI:readabilityKey:readabilitySecret:];
Make sure that the url scheme that you enter is all lower-case. Set to nil or empty string if not planning on using the same Facebook App ID on multiple apps. Pocket and Readability parameters are also optional. If given a nil, those sharing options will not be available.
###In applicationDidBecomeActive add:
[[NSNotificationCenter defaultCenter] postNotificationName:AppDidBecomeActiveNotificationName object:nil];
###In applicationWillTerminate add:
[[NSNotificationCenter defaultCenter] postNotificationName:AppWillTerminateNotificationName object:nil];
###Add in method application:openURL:sourceApplication:annotation
- (BOOL)application:(UIApplication *)application openURL:(NSURL *)url sourceApplication:(NSString *)sourceApplication annotation:(id)annotation { return [ShareThis handleFacebookOpenUrl:url]; }
###In app's .plist file add: Key:FacebookAppID Value:Your Facebook app ID
Key:URL types --&gt; Item 0 --&gt; URL Schemes --&gt; Item 0 
Value:"fb"+value of your Facebook app ID+url scheme (make sure url scheme is lower-case)
#Using ShareThis:
###To share with a specific service:
[ShareThis shareURL:title:image:withService:onViewController:];
Remember that to use Pocket and Readability, you must pass in the api key when starting ShareThis session in application:didFinishLaunchingWithOptions.
###To show a share option:
[ShareThis showShareOptionsToShareUrl:title:image:onViewController:];
###To show a share option for a type of content:
[ShareThis showShareOptionsToShareUrl:title:image:onViewController:forTypeOfContent:];
STContentTypeArticle will include the read later services while STContentTypeVideo will not.
#License ShareThis is available under the MIT license. See the LICENSE file for more info.</t>
  </si>
  <si>
    <t>https://github.com/dbearasu/collective.developermanual</t>
  </si>
  <si>
    <t>This is the Sphinx source for the Plone CMS developer manual used on the site developer.plone.org.
To read the documentation (formatted) in your web browser, please head to the Plone Developer Documentation.
To learn how to update and manage this documentation and its tools, read Writing and updating this documentation.
Some clarifications:
source folder contains the Sphinx manual source
src folder will be target for Plone source code, checkouted for source code documentation inclusion
Uploading documentation to plone.org is no longer supported - instead readthedocs.org is preferred method of distribution</t>
  </si>
  <si>
    <t>Building and continous integration</t>
  </si>
  <si>
    <t>This code base uses Travis CI continuous integration to check the integrity of the source files.
Failed manual complies will be reported
plone-docs mailing list
#plone.org IRC channel
See .travis.yml file for continuous integration settings.
Travis build page</t>
  </si>
  <si>
    <t>Copyright © 2010-2012 Plone Foundation and individual contributors.
This program is free software; you can redistribute it and/or modify it under the terms of the GNU General Public License as published by the Free Software Foundation; either version 2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write to the Free Software Foundation, Inc., 51 Franklin Street, Fifth Floor, Boston, MA 02110-1301, USA.</t>
  </si>
  <si>
    <t>https://github.com/OCipriano/REMenu</t>
  </si>
  <si>
    <t>REMenu</t>
  </si>
  <si>
    <t>Dropdown menu inspired by Vine.</t>
  </si>
  <si>
    <t>Xcode 4.5 or higher
Apple LLVM compiler
iOS 5.0 or higher
ARC</t>
  </si>
  <si>
    <t>Demo</t>
  </si>
  <si>
    <t>Build and run the REMenuExample project in Xcode to see REMenu in action.</t>
  </si>
  <si>
    <t>via CocoaPods
The recommended approach for installating REMenu is via the CocoaPods package manager, as it provides flexible dependency management and dead simple installation.
Install CocoaPods if not already available:
$ [sudo] gem install cocoapods
$ pod setup
Edit your Podfile and add REMenu:
$ edit Podfile
platform :ios, '5.0'
pod 'REMenu', '~&gt; 1.2'
Install into your Xcode project:
$ pod install
Simple Install
All you need to do is drop REMenu files into your project, and add #include "REMenu.h" to the top of classes that will use it.</t>
  </si>
  <si>
    <t>Example Usage</t>
  </si>
  <si>
    <t>REMenuItem *homeItem = [[REMenuItem alloc] initWithTitle:@"Home"
                                                  subtitle:@"Return to Home Screen"
                                                     image:[UIImage imageNamed:@"Icon_Home"]
                                          highlightedImage:nil
                                                    action:^(REMenuItem *item) {
                                                        NSLog(@"Item: %@", item);
                                                    }];
REMenuItem *exploreItem = [[REMenuItem alloc] initWithTitle:@"Explore"
                                                   subtitle:@"Explore 47 additional options"
                                                      image:[UIImage imageNamed:@"Icon_Explore"]
                                           highlightedImage:nil
                                                     action:^(REMenuItem *item) {
                                                         NSLog(@"Item: %@", item);
                                                     }];
REMenuItem *activityItem = [[REMenuItem alloc] initWithTitle:@"Activity"
                                                    subtitle:@"Perform 3 additional activities"
                                                       image:[UIImage imageNamed:@"Icon_Activity"]
                                            highlightedImage:nil
                                                      action:^(REMenuItem *item) {
                                                          NSLog(@"Item: %@", item);
                                                      }];
REMenuItem *profileItem = [[REMenuItem alloc] initWithTitle:@"Profile"
                                                      image:[UIImage imageNamed:@"Icon_Profile"]
                                           highlightedImage:nil
                                                     action:^(REMenuItem *item) {
                                                         NSLog(@"Item: %@", item);
                                                     }];
_menu = [[REMenu alloc] initWithItems:@[homeItem, exploreItem, activityItem, profileItem]];
[_menu showFromNavigationController:self.navigationController];</t>
  </si>
  <si>
    <t>Customization</t>
  </si>
  <si>
    <t>You can customize the following properties of REMenu:
@property (assign, readwrite, nonatomic) CGFloat cornerRadius;
@property (strong, readwrite, nonatomic) UIColor *shadowColor;
@property (assign, readwrite, nonatomic) CGSize shadowOffset;
@property (assign, readwrite, nonatomic) CGFloat shadowOpacity;
@property (assign, readwrite, nonatomic) CGFloat shadowRadius;
@property (assign, readwrite, nonatomic) CGFloat itemHeight;
@property (strong, readwrite, nonatomic) UIColor *backgroundColor;
@property (strong, readwrite, nonatomic) UIColor *separatorColor;
@property (assign, readwrite, nonatomic) CGFloat separatorHeight;
@property (strong, readwrite, nonatomic) UIFont *font;
@property (strong, readwrite, nonatomic) UIColor *textColor;
@property (strong, readwrite, nonatomic) UIColor *textShadowColor;
@property (assign, readwrite, nonatomic) CGSize imageOffset;
@property (assign, readwrite, nonatomic) CGSize textOffset;
@property (assign, readwrite, nonatomic) CGSize textShadowOffset;
@property (strong, readwrite, nonatomic) UIColor *highligtedBackgroundColor;
@property (strong, readwrite, nonatomic) UIColor *highlightedSeparatorColor;
@property (strong, readwrite, nonatomic) UIColor *highlighedTextColor;
@property (strong, readwrite, nonatomic) UIColor *highlighedTextShadowColor;
@property (assign, readwrite, nonatomic) CGSize highlighedTextShadowOffset;
@property (assign, readwrite, nonatomic) CGFloat borderWidth;
@property (strong, readwrite, nonatomic) UIColor *borderColor;
@property (assign, readwrite, nonatomic) NSTextAlignment textAlignment;
@property (strong, readwrite, nonatomic) UIFont *subtitleFont;
@property (strong, readwrite, nonatomic) UIColor *subtitleTextColor;
@property (strong, readwrite, nonatomic) UIColor *subtitleTextShadowColor;
@property (assign, readwrite, nonatomic) CGSize subtitleTextOffset;
@property (assign, readwrite, nonatomic) CGSize subtitleTextShadowOffset;
@property (strong, readwrite, nonatomic) UIColor *subtitleHighlighedTextColor;
@property (strong, readwrite, nonatomic) UIColor *subtitleHighlighedTextShadowColor;
@property (assign, readwrite, nonatomic) CGSize subtitleHighlighedTextShadowOffset;
@property (assign, readwrite, nonatomic) NSTextAlignment subtitleTextAlignment;
@property (assign, readwrite, nonatomic) NSTimeInterval animationDuration;</t>
  </si>
  <si>
    <t>Roman Efimov
https://github.com/romaonthego
https://twitter.com/romaonthego
romefimov@gmail.com</t>
  </si>
  <si>
    <t>REMenu is available under the MIT license.
Copyright © 2013 Roman Efimov.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</si>
  <si>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https://github.com/freshteapot/philip</t>
  </si>
  <si>
    <t>Philip - a PHP IRC bot framework</t>
  </si>
  <si>
    <t>Philip is a Slim-inspired framwork for creating simple IRC bots. It was written by Bill Israel. The purpose of the project is to allow people to create fun, simple IRC bots with minimal overhead or complexity.</t>
  </si>
  <si>
    <t>PHP 5.3.3+
Composer</t>
  </si>
  <si>
    <t xml:space="preserve">The best way to create a bot based on Philip is to use Composer. From the command line, create a directory for your bot. In this directory, first download Composer:
$&gt; curl -s http://getcomposer.org/installer | php
Then create and open a composer.json file. Add Philip to the list of required libraries:
{
    "require": {
        "epochblue/philip": "1.0.*"
    }
}
Run Composer's install command to download and install the Philip library:
$&gt; php composer.phar install -v
Once this is complete, your directory should have a few new items (a composer.lock file, and a vendors directory) in it, and you should be ready to go. All that's left is to create the the bot. You can name your bot whatever you want, though bot.php is nice and easy. Here's a basic example:
// bot.php
&lt;?php
require __DIR__ . '/vendor/autoload.php';
$config = array(
    "server"       =&gt; "irc.freenode.net",
    "port"         =&gt; 6667,
    "username"     =&gt; "examplebot",
    "realname"     =&gt; "example IRC Bot",
    "nick"         =&gt; "examplebot",
    "password"     =&gt; "botpassword",
    "channels"     =&gt; array( '#example-channel' ),
    "unflood"      =&gt; 500,
    "admins"       =&gt; array( 'example' ),
    "debug"        =&gt; true,
    "log"          =&gt; __DIR__ . '/bot.log',
);
$bot = new Philip($config);
$bot-&gt;onChannel('/^!echo (.*)$/', function($event) {
    $matches = $event-&gt;getMatches();
    $event-&gt;addResponse(Response::msg($event-&gt;getRequest()-&gt;getSource(), trim($matches[0])));
});
$bot-&gt;run();
Save your file, and start your bot:
$&gt; php examplebot.php
And that's all there is to it! Your bot will connect to the IRC server and join the channels you've specified. Then it'll start listening for any commands you've created. For more information about Philip's API, please see the API section below. But first, let's quickly cover the configuration array...
</t>
  </si>
  <si>
    <t>Configuration for Philip is a basic array of key-value pairs. Here's a quick reference to what each key value pair is:
server: string, the name of the IRC server to connect to
port: int, the port on the IRC sever to connect to
username: string, the IRC username for the bot
realname: string, the IRC "real name" for the bot
nick: string, the IRC nickname for the bot
password: string, optional, the password to identify the bot with NickServ
channels: array, an array of channels for the bot to join. Can also join channels with passwords. For example:
'channels' =&gt; array(
    '#channel-without-password',
    array('#channel-with-password' =&gt; 'channel-password')
)
unflood: int, optional, the amount of time to wait between sending messages
admins: array, optional, an array of names of IRC users who have admin control of the bot (required by some plugins)
debug: boolean, whether or not to print debug information,
log: string, path where to store the bot's log file, required if debug is turned on</t>
  </si>
  <si>
    <t>Philip's API is simple and similar to JavaScript's "on*" event system. You add functionality to your bot by telling it how to respond to certain events. Events include things like channel messages, private messages, users joining a channel, users leaving a channel, etc.
There are two kinds of events in Philip: server events and message events. The only real difference between the two is that you can tell Philip to conditionally respond to message events. Since your bot will always respond to server events, the API for those is simpler:
$bot-&gt;on&lt;Event&gt;(&lt;callback function&gt;);
Possible values for &lt;Event&gt; in this case are: Join, Part, Error, and Notice.
For message events, to determine whether your bot should respond to a given event, you will supply a regular expression that Philip will test against. If the regex matches, then Philip will execute the callback function you provide. The API for message events is:
$bot-&gt;on&lt;Event&gt;(&lt;regex pattern&gt;, &lt;callback function&gt;);
Possible values for &lt;Event&gt; include Channel, PrivateMessage, and Message.
Event Examples:
// Message Events
$bot-&gt;onChannel()           // listens only to channel messages
$bot-&gt;onPrivateMessage()    // listens only to private messages
$bot-&gt;onMessages()          // listens to both channel messages and private messages
// Server Events
$bot-&gt;onJoin()              // listens only for people joining channels
$bot-&gt;onPart()              // listens only for people leaving channels
$bot-&gt;onError()             // listens only for IRC ERROR messages
$bot-&gt;onNotice()            // listens only for IRC NOTICE messages
The &lt;regex pattern&gt; is a standard PHP regular expression. If null is passed instead of a regular expression, the callback function will always be executed for that event type. If any match groups are specified in the regular expression, they will be passed to the callback function through the event.
If your regular expression is successfully matched, Philip will execute the callback function you provide, allowing you to respond to the message. The &lt;callback function&gt; is an anonymous function that accepts one parameter: $event.
$event is an instance of Philip\IRC\Event (which is a simple wrapper over an IRC "event"). The main functions in the public API for a Philip Event re:
$event-&gt;getRequest()        // Returns a Philip Request object
$event-&gt;getMatches()        // Returns an array of any matches found for match
                               groups specified by the &lt;regex pattern&gt;.
$event-&gt;addResponse()       // Adds a response to the list of responses for the event.
There is no captured return value for the callback function. However, if you wish to send a message back to the IRC server, your callback function can add a response to the list of responses by using the addResponse() method on the Event object. The addResponse() method expects its only parameter to be an instance of a Philip Response object.
Putting all this together, let's look an example of adding echo functionality to Philip:
Example:
$bot-&gt;onChannel('/^!echo (.*)$/', function($event) {
    $matches = $event-&gt;getMatches();
    $event-&gt;addResponse(Response::msg($request-&gt;getSource(), trim($matches[0])));
});
In this example, the bot will listen for channel messages that begin with !echo and are followed by anything else. The "anything else" is captured in a match group and passed to the callback function. The callback function simply adds a response to the event that send the matching message back to the channel that originally received the message.
Methods of note in the Philip\IRC\Request object:
$request-&gt;getSendingUser()      // Get the nick of the user sending a message
$request-&gt;getSource()           // Get the channel of the sent message,
                                // or nick if it was a private message
$request-&gt;getMessage()          // Get the text of a message for channel/private messages
Methods of note in the Philip\IRC\Response object:
Response::msg($where, $what)    // Sends a message $what to channel/PM $where
Response::action($where, $what) // Same as a ::msg(), but sends the message as an IRC ACTION</t>
  </si>
  <si>
    <t>Philip supports a basic plugin system, and adding a plugin to your bot is simple.
Using a plugin
Using a plugin is simple. Plugins should be Composer-able, so start by include the plugins via Composer. Once you've run composer update and your plugins are available in your bot, you can load the plugins by calling either loadPlugin(&lt;name&gt;) (to load them one at a time), or loadPlugins(array()) (to load multiple plugins at once).
For example, if you had a plugin whose full, namespaced classname was \Example\Philip\Plugin\HelloPlugin, you can do load it in your both with either of the following:
$bot = new Philip(array(/*...*/));
$bot-&gt;loadPlugin(new \Example\PhilipPlugin\HelloPlugin($bot));
$bot-&gt;loadPlugins(array(
    new \Example\PhilipPlugin\HelloPlugin($bot),
    // ...
));
Plugins accept a second (optional) parameter on their constructor if the plugin requires some configuration. Loading a plugin that accepts configuration might look like this:
$bot = new Philip(array(/*...*/));
$bot-&gt;loadPlugin(new \Example\PhilipPlugin\HelloPlugin($bot, $config['HelloPlugin']));
Additionally, if you'd like to turn some of your bot's functionality into a plugin, that's easy as well.
Writing a plugin
Creating a plugin is simple. A plugin must extend the Philip\AbstractPlugin class and must provide and implementation for an init() and a getName() method. And that's it. Your plugin can be named anything, however, by convention most Philip plugins are named like &lt;xxx&gt;Plugin Below is an example of a simple plugin:
// .../Example/PhilipPlugin/HelloPlugin.php
&lt;?php
namespace Example\PhilipPlugin;
use Philip\AbstractPlugin as BasePlugin;
class HelloPlugin extends BasePlugin
{
    /**
     * Does the 'heavy lifting' of initializing the plugin's behavior
     */
    public function init()
    {
        $this-&gt;bot-&gt;onChannel('/^hello$/', function($event) {
            $request = $event-&gt;getRequest();
            $event-&gt;addResponse(
                Response::msg($request-&gt;getSource(), "Hi, {$request-&gt;getSendingUser()}!")
            );
        });
    }
    /**
     * Returns the Plugin's name
     */
    public function getName()
    {
        return 'HelloPlugin';
    }
}</t>
  </si>
  <si>
    <t>Copyright (c) 2012 Bill Israel bill.israel@gmail.com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This license is also included in the LICENSE file.</t>
  </si>
  <si>
    <t>Philip was heavily inspired by the Slim framework and Isaac IRC DSL projects.</t>
  </si>
  <si>
    <t>https://github.com/qnhoang81/android_kernel_thunderc</t>
  </si>
  <si>
    <t xml:space="preserve">Linux kernel release 2.6.xx &lt;http://kernel.org/&gt;
These are the release notes for Linux version 2.6.  Read them carefully,
as they tell you what this is all about, explain how to install the
kernel, and what to do if something goes wrong. </t>
  </si>
  <si>
    <t>WHAT IS LINUX?</t>
  </si>
  <si>
    <t xml:space="preserve">Linux is a clone of the operating system Unix, written from scratch by
  Linus Torvalds with assistance from a loosely-knit team of hackers across
  the Net. It aims towards POSIX and Single UNIX Specification compliance.
  It has all the features you would expect in a modern fully-fledged Unix,
  including true multitasking, virtual memory, shared libraries, demand
  loading, shared copy-on-write executables, proper memory management,
  and multistack networking including IPv4 and IPv6.
  It is distributed under the GNU General Public License - see the
  accompanying COPYING file for more details. </t>
  </si>
  <si>
    <t>ON WHAT HARDWARE DOES IT RUN?</t>
  </si>
  <si>
    <t>Although originally developed first for 32-bit x86-based PCs (386 or higher),
  today Linux also runs on (at least) the Compaq Alpha AXP, Sun SPARC and
  UltraSPARC, Motorola 68000, PowerPC, PowerPC64, ARM, Hitachi SuperH, Cell,
  IBM S/390, MIPS, HP PA-RISC, Intel IA-64, DEC VAX, AMD x86-64, AXIS CRIS,
  Xtensa, AVR32 and Renesas M32R architectures.
  Linux is easily portable to most general-purpose 32- or 64-bit architectures
  as long as they have a paged memory management unit (PMMU) and a port of the
  GNU C compiler (gcc) (part of The GNU Compiler Collection, GCC). Linux has
  also been ported to a number of architectures without a PMMU, although
  functionality is then obviously somewhat limited.
  Linux has also been ported to itself. You can now run the kernel as a
  userspace application - this is called UserMode Linux (UML).</t>
  </si>
  <si>
    <t>DOCUMENTATION:</t>
  </si>
  <si>
    <t xml:space="preserve"> - There is a lot of documentation available both in electronic form on
   the Internet and in books, both Linux-specific and pertaining to
   general UNIX questions.  I'd recommend looking into the documentation
   subdirectories on any Linux FTP site for the LDP (Linux Documentation
   Project) books.  This README is not meant to be documentation on the
   system: there are much better sources available.
 - There are various README files in the Documentation/ subdirectory:
   these typically contain kernel-specific installation notes for some 
   drivers for example. See Documentation/00-INDEX for a list of what
   is contained in each file.  Please read the Changes file, as it
   contains information about the problems, which may result by upgrading
   your kernel.
 - The Documentation/DocBook/ subdirectory contains several guides for
   kernel developers and users.  These guides can be rendered in a
   number of formats:  PostScript (.ps), PDF, HTML, &amp; man-pages, among others.
   After installation, "make psdocs", "make pdfdocs", "make htmldocs",
   or "make mandocs" will render the documentation in the requested format.</t>
  </si>
  <si>
    <t>INSTALLING the kernel source:</t>
  </si>
  <si>
    <t>- If you install the full sources, put the kernel tarball in a
   directory where you have permissions (eg. your home directory) and
   unpack it:
		gzip -cd linux-2.6.XX.tar.gz | tar xvf -
   or
		bzip2 -dc linux-2.6.XX.tar.bz2 | tar xvf -
   Replace "XX" with the version number of the latest kernel.
   Do NOT use the /usr/src/linux area! This area has a (usually
   incomplete) set of kernel headers that are used by the library header
   files.  They should match the library, and not get messed up by
   whatever the kernel-du-jour happens to be.
 - You can also upgrade between 2.6.xx releases by patching.  Patches are
   distributed in the traditional gzip and the newer bzip2 format.  To
   install by patching, get all the newer patch files, enter the
   top level directory of the kernel source (linux-2.6.xx) and execute:
		gzip -cd ../patch-2.6.xx.gz | patch -p1
   or
		bzip2 -dc ../patch-2.6.xx.bz2 | patch -p1
   (repeat xx for all versions bigger than the version of your current
   source tree, _in_order_) and you should be ok.  You may want to remove
   the backup files (xxx~ or xxx.orig), and make sure that there are no
   failed patches (xxx# or xxx.rej). If there are, either you or me has
   made a mistake.
   Unlike patches for the 2.6.x kernels, patches for the 2.6.x.y kernels
   (also known as the -stable kernels) are not incremental but instead apply
   directly to the base 2.6.x kernel.  Please read
   Documentation/applying-patches.txt for more information.
   Alternatively, the script patch-kernel can be used to automate this
   process.  It determines the current kernel version and applies any
   patches found.
		linux/scripts/patch-kernel linux
   The first argument in the command above is the location of the
   kernel source.  Patches are applied from the current directory, but
   an alternative directory can be specified as the second argument.
 - If you are upgrading between releases using the stable series patches
   (for example, patch-2.6.xx.y), note that these "dot-releases" are
   not incremental and must be applied to the 2.6.xx base tree. For
   example, if your base kernel is 2.6.12 and you want to apply the
   2.6.12.3 patch, you do not and indeed must not first apply the
   2.6.12.1 and 2.6.12.2 patches. Similarly, if you are running kernel
   version 2.6.12.2 and want to jump to 2.6.12.3, you must first
   reverse the 2.6.12.2 patch (that is, patch -R) _before_ applying
   the 2.6.12.3 patch.
   You can read more on this in Documentation/applying-patches.txt
 - Make sure you have no stale .o files and dependencies lying around:
		cd linux
		make mrproper
   You should now have the sources correctly installed.</t>
  </si>
  <si>
    <t>SOFTWARE REQUIREMENTS</t>
  </si>
  <si>
    <t xml:space="preserve">  Compiling and running the 2.6.xx kernels requires up-to-date
   versions of various software packages.  Consult
   Documentation/Changes for the minimum version numbers required
   and how to get updates for these packages.  Beware that using
   excessively old versions of these packages can cause indirect
   errors that are very difficult to track down, so don't assume that
   you can just update packages when obvious problems arise during
   build or operation.</t>
  </si>
  <si>
    <t>BUILD directory for the kernel:</t>
  </si>
  <si>
    <t>When compiling the kernel all output files will per default be
   stored together with the kernel source code.
   Using the option "make O=output/dir" allow you to specify an alternate
   place for the output files (including .config).
   Example:
     kernel source code:	/usr/src/linux-2.6.N
     build directory:		/home/name/build/kernel
   To configure and build the kernel use:
   cd /usr/src/linux-2.6.N
   make O=/home/name/build/kernel menuconfig
   make O=/home/name/build/kernel
   sudo make O=/home/name/build/kernel modules_install install
   Please note: If the 'O=output/dir' option is used then it must be
   used for all invocations of make.</t>
  </si>
  <si>
    <t>CONFIGURING the kernel:</t>
  </si>
  <si>
    <t>Do not skip this step even if you are only upgrading one minor
   version.  New configuration options are added in each release, and
   odd problems will turn up if the configuration files are not set up
   as expected.  If you want to carry your existing configuration to a
   new version with minimal work, use "make oldconfig", which will
   only ask you for the answers to new questions.
 - Alternate configuration commands are:
	"make config"      Plain text interface.
	"make menuconfig"  Text based color menus, radiolists &amp; dialogs.
	"make xconfig"     X windows (Qt) based configuration tool.
	"make gconfig"     X windows (Gtk) based configuration tool.
	"make oldconfig"   Default all questions based on the contents of
			   your existing ./.config file and asking about
			   new config symbols.
	"make silentoldconfig"
			   Like above, but avoids cluttering the screen
			   with questions already answered.
			   Additionally updates the dependencies.
	"make defconfig"   Create a ./.config file by using the default
			   symbol values from either arch/$ARCH/defconfig
			   or arch/$ARCH/configs/${PLATFORM}_defconfig,
			   depending on the architecture.
	"make ${PLATFORM}_defconfig"
			  Create a ./.config file by using the default
			  symbol values from
			  arch/$ARCH/configs/${PLATFORM}_defconfig.
			  Use "make help" to get a list of all available
			  platforms of your architecture.
	"make allyesconfig"
			   Create a ./.config file by setting symbol
			   values to 'y' as much as possible.
	"make allmodconfig"
			   Create a ./.config file by setting symbol
			   values to 'm' as much as possible.
	"make allnoconfig" Create a ./.config file by setting symbol
			   values to 'n' as much as possible.
	"make randconfig"  Create a ./.config file by setting symbol
			   values to random values.
   You can find more information on using the Linux kernel config tools
   in Documentation/kbuild/kconfig.txt.
	NOTES on "make config":
	- having unnecessary drivers will make the kernel bigger, and can
	  under some circumstances lead to problems: probing for a
	  nonexistent controller card may confuse your other controllers
	- compiling the kernel with "Processor type" set higher than 386
	  will result in a kernel that does NOT work on a 386.  The
	  kernel will detect this on bootup, and give up.
	- A kernel with math-emulation compiled in will still use the
	  coprocessor if one is present: the math emulation will just
	  never get used in that case.  The kernel will be slightly larger,
	  but will work on different machines regardless of whether they
	  have a math coprocessor or not. 
	- the "kernel hacking" configuration details usually result in a
	  bigger or slower kernel (or both), and can even make the kernel
	  less stable by configuring some routines to actively try to
	  break bad code to find kernel problems (kmalloc()).  Thus you
	  should probably answer 'n' to the questions for
          "development", "experimental", or "debugging" features.</t>
  </si>
  <si>
    <t>COMPILING the kernel:</t>
  </si>
  <si>
    <t xml:space="preserve">- Make sure you have at least gcc 3.2 available.
   For more information, refer to Documentation/Changes.
   Please note that you can still run a.out user programs with this kernel.
 - Do a "make" to create a compressed kernel image. It is also
   possible to do "make install" if you have lilo installed to suit the
   kernel makefiles, but you may want to check your particular lilo setup first.
   To do the actual install you have to be root, but none of the normal
   build should require that. Don't take the name of root in vain.
 - If you configured any of the parts of the kernel as `modules', you
   will also have to do "make modules_install".
 - Verbose kernel compile/build output:
   Normally the kernel build system runs in a fairly quiet mode (but not
   totally silent).  However, sometimes you or other kernel developers need
   to see compile, link, or other commands exactly as they are executed.
   For this, use "verbose" build mode.  This is done by inserting
   "V=1" in the "make" command.  E.g.:
	make V=1 all
   To have the build system also tell the reason for the rebuild of each
   target, use "V=2".  The default is "V=0".
 - Keep a backup kernel handy in case something goes wrong.  This is 
   especially true for the development releases, since each new release
   contains new code which has not been debugged.  Make sure you keep a
   backup of the modules corresponding to that kernel, as well.  If you
   are installing a new kernel with the same version number as your
   working kernel, make a backup of your modules directory before you
   do a "make modules_install".
   Alternatively, before compiling, use the kernel config option
   "LOCALVERSION" to append a unique suffix to the regular kernel version.
   LOCALVERSION can be set in the "General Setup" menu.
 - In order to boot your new kernel, you'll need to copy the kernel
   image (e.g. .../linux/arch/i386/boot/bzImage after compilation)
   to the place where your regular bootable kernel is found. 
 - Booting a kernel directly from a floppy without the assistance of a
   bootloader such as LILO, is no longer supported.
   If you boot Linux from the hard drive, chances are you use LILO which
   uses the kernel image as specified in the file /etc/lilo.conf.  The
   kernel image file is usually /vmlinuz, /boot/vmlinuz, /bzImage or
   /boot/bzImage.  To use the new kernel, save a copy of the old image
   and copy the new image over the old one.  Then, you MUST RERUN LILO
   to update the loading map!! If you don't, you won't be able to boot
   the new kernel image.
   Reinstalling LILO is usually a matter of running /sbin/lilo. 
   You may wish to edit /etc/lilo.conf to specify an entry for your
   old kernel image (say, /vmlinux.old) in case the new one does not
   work.  See the LILO docs for more information. 
   After reinstalling LILO, you should be all set.  Shutdown the system,
   reboot, and enjoy!
   If you ever need to change the default root device, video mode,
   ramdisk size, etc.  in the kernel image, use the 'rdev' program (or
   alternatively the LILO boot options when appropriate).  No need to
   recompile the kernel to change these parameters. 
 - Reboot with the new kernel and enjoy. </t>
  </si>
  <si>
    <t>IF SOMETHING GOES WRONG:</t>
  </si>
  <si>
    <t>- If you have problems that seem to be due to kernel bugs, please check
   the file MAINTAINERS to see if there is a particular person associated
   with the part of the kernel that you are having trouble with. If there
   isn't anyone listed there, then the second best thing is to mail
   them to me (torvalds@linux-foundation.org), and possibly to any other
   relevant mailing-list or to the newsgroup.
 - In all bug-reports, *please* tell what kernel you are talking about,
   how to duplicate the problem, and what your setup is (use your common
   sense).  If the problem is new, tell me so, and if the problem is
   old, please try to tell me when you first noticed it.
 - If the bug results in a message like
	unable to handle kernel paging request at address C0000010
	Oops: 0002
	EIP:   0010:XXXXXXXX
	eax: xxxxxxxx   ebx: xxxxxxxx   ecx: xxxxxxxx   edx: xxxxxxxx
	esi: xxxxxxxx   edi: xxxxxxxx   ebp: xxxxxxxx
	ds: xxxx  es: xxxx  fs: xxxx  gs: xxxx
	Pid: xx, process nr: xx
	xx xx xx xx xx xx xx xx xx xx
   or similar kernel debugging information on your screen or in your
   system log, please duplicate it *exactly*.  The dump may look
   incomprehensible to you, but it does contain information that may
   help debugging the problem.  The text above the dump is also
   important: it tells something about why the kernel dumped code (in
   the above example it's due to a bad kernel pointer). More information
   on making sense of the dump is in Documentation/oops-tracing.txt
 - If you compiled the kernel with CONFIG_KALLSYMS you can send the dump
   as is, otherwise you will have to use the "ksymoops" program to make
   sense of the dump (but compiling with CONFIG_KALLSYMS is usually preferred).
   This utility can be downloaded from
   ftp://ftp.&lt;country&gt;.kernel.org/pub/linux/utils/kernel/ksymoops/ .
   Alternately you can do the dump lookup by hand:
 - In debugging dumps like the above, it helps enormously if you can
   look up what the EIP value means.  The hex value as such doesn't help
   me or anybody else very much: it will depend on your particular
   kernel setup.  What you should do is take the hex value from the EIP
   line (ignore the "0010:"), and look it up in the kernel namelist to
   see which kernel function contains the offending address.
   To find out the kernel function name, you'll need to find the system
   binary associated with the kernel that exhibited the symptom.  This is
   the file 'linux/vmlinux'.  To extract the namelist and match it against
   the EIP from the kernel crash, do:
		nm vmlinux | sort | less
   This will give you a list of kernel addresses sorted in ascending
   order, from which it is simple to find the function that contains the
   offending address.  Note that the address given by the kernel
   debugging messages will not necessarily match exactly with the
   function addresses (in fact, that is very unlikely), so you can't
   just 'grep' the list: the list will, however, give you the starting
   point of each kernel function, so by looking for the function that
   has a starting address lower than the one you are searching for but
   is followed by a function with a higher address you will find the one
   you want.  In fact, it may be a good idea to include a bit of
   "context" in your problem report, giving a few lines around the
   interesting one. 
   If you for some reason cannot do the above (you have a pre-compiled
   kernel image or similar), telling me as much about your setup as
   possible will help.  Please read the REPORTING-BUGS document for details.
 - Alternately, you can use gdb on a running kernel. (read-only; i.e. you
   cannot change values or set break points.) To do this, first compile the
   kernel with -g; edit arch/i386/Makefile appropriately, then do a "make
   clean". You'll also need to enable CONFIG_PROC_FS (via "make config").
   After you've rebooted with the new kernel, do "gdb vmlinux /proc/kcore".
   You can now use all the usual gdb commands. The command to look up the
   point where your system crashed is "l *0xXXXXXXXX". (Replace the XXXes
   with the EIP value.)
   gdb'ing a non-running kernel currently fails because gdb (wrongly)
   disregards the starting offset for which the kernel is compiled.</t>
  </si>
  <si>
    <t>https://github.com/georgeck/gitignore</t>
  </si>
  <si>
    <t>A Collection of Useful .gitignore Templates</t>
  </si>
  <si>
    <t>That's what we're trying to build. Please contribute by forking and sending a pull request.
Also please only modify one file per commit. This'll make merging easier for everyone.
Global gitignores (OS-specific, editor-specific) should go into the Global/ directory.
For more information on gitignore: gitignore(5)</t>
  </si>
  <si>
    <t>Pull Requests</t>
  </si>
  <si>
    <t xml:space="preserve">Since this repo includes a large and diverse number of programming languages, frameworks, editors, and ecosystems, it's very helpful if you can provide a link to information supporting your pull request. Up-to-date, canonical documentation that mentions the files to be ignored is best.
This ensures we can efficiently go through pull requests and keep quality high.
</t>
  </si>
  <si>
    <t>Global Ignores</t>
  </si>
  <si>
    <t>git has a global configuration that applies rules to all of your projects. For example:
git config --global core.excludesfile ~/.global_ignore
... will apply the rules in ~/.global_ignore for all of your repos.
This is useful if you use an editor (like Emacs) that drops backup files, or if you work in an environment that generates binary or intermediate files that are always ignored.</t>
  </si>
  <si>
    <t>https://github.com/drdamour/hubot-scripts</t>
  </si>
  <si>
    <t>hubot-scripts</t>
  </si>
  <si>
    <t>These are a collection of community scripts for hubot, a chat bot for your company.</t>
  </si>
  <si>
    <t>Discovering</t>
  </si>
  <si>
    <t>Check out the hubot-script-catalog for a list and description of all the available scripts.</t>
  </si>
  <si>
    <t>Once you have Hubot installed, you should already have hubot-scripts installed. Check package.json to be sure. If that is the case, you update hubot-scripts.json to list any scripts from this repository you want to load. The default hubot-scripts.json looks like:
["redis-brain.coffee", "tweet.coffee", "shipit.coffee"]
If you update hubot-scripts in package.json, you will automatically get updates to your scripts listed here.
Alternatively, you can copy files from this repository into your scripts directory. Note that you would not get updates from the hubot-scripts repository unless you copy them yourself.
Any third-party dependencies for scripts need the addition of your package.json otherwise a lot of errors will be thrown during the start up of your hubot. You can find a list of dependencies for a script in the documentation header at the top of the script.
Restart your robot, and you're good to go.
All the scripts in this repository are located in src/scripts.</t>
  </si>
  <si>
    <t>Writing</t>
  </si>
  <si>
    <t>Want to write your own Hubot script? The best way is to take a look at an existing script and see how things are set up. Hubot scripts are written in CoffeeScript, a higher-level implementation of JavaScript.
You'll also want to add tests for your script; no one likes untested code. It makes Hubot sad.
Additionally, it's extremely helpful to add TomDoc to the top of each file. (Check out an example). We'll pull out the commands from those lines and display them in the generic, robot-wide hubot help command.
Please note we're no longer including external dependencies in the package.json, so should you wish to include them please include the package name and required version in the TomDoc comments at the top of your script.</t>
  </si>
  <si>
    <t>We're now requiring all scripts in hubot-scripts to contain a documentation header so people know every thing about the script.
# Description
#   &lt;description of the scripts functionality&gt;
#
# Dependencies:
#   "&lt;module name&gt;": "&lt;module version&gt;"
#
# Configuration:
#   LIST_OF_ENV_VARS_TO_SET
#
# Commands:
#   hubot &lt;trigger&gt; - &lt;what the respond trigger does&gt;
#   &lt;trigger&gt; - &lt;what the hear trigger does&gt;
#
# Notes:
#   &lt;optional notes required for the script&gt;
#
# Author:
#   &lt;github username of the original script author&gt;
If you have nothing to fill in for a section you should include None in that section. Empty sections which are optional should be left blank. A script will be required to fill out the documentation before being merged into the repository.</t>
  </si>
  <si>
    <t>https://github.com/NMML/agTrend</t>
  </si>
  <si>
    <t>Fit regional trends to site-specific abundence data</t>
  </si>
  <si>
    <t>This package fits a log-linear trend models to regions aggregated over sites. The sites may contain missing surveys that are not temporally aligned with the missing data at other sites, making direct aggregation impossible. The functions within the package model the indivdual sites with a semi-parametric (possibly, zero-inflated) model to interpolate missing data from which regional aggregations can be made. By using Markov Chain Monte Carlo, on can sample from the posterior predictive distribution of the regional aggregations Then calculate the log-linear trend over the time period of interest as a derived parameter. Using the posterior predictive distribution allows incorporation of both parameter uncertainty as well as uncertainty due to sampling the local abundance processes.</t>
  </si>
  <si>
    <t>Disclaimer</t>
  </si>
  <si>
    <t>This software package is developed and maintained by scientists at the NOAA Fisheries Alaska Fisheries Science Center and should be considered a fundamental research communication. The reccomendations and conclusions presented here are those of the authors and this software should not be construed as official communication by NMFS, NOAA, or the U.S. Dept. of Commerce. In addition, reference to trade names does not imply endorsement by the National Marine Fisheries Service, NOAA. While the best efforts have been made to insure the highest quality, tools such as this are under constant development and are subject to change.</t>
  </si>
  <si>
    <t>Load packages for this example
library(agTrend)
#&gt; Loading required package: coda
#&gt; Loading required package: Matrix
#&gt; Loading required package: mgcv
#&gt; Loading required package: nlme
#&gt; This is mgcv 1.8-23. For overview type 'help("mgcv-package")'.
#&gt; Loading required package: truncnorm
#&gt; 
#&gt;  agTrend 0.17.7 (2017-03-23) 
#&gt;  A demo is available at https://github.com/NMML/agTrend
library(dplyr)
#&gt; 
#&gt; Attaching package: 'dplyr'
#&gt; The following object is masked from 'package:nlme':
#&gt; 
#&gt;     collapse
#&gt; The following objects are masked from 'package:stats':
#&gt; 
#&gt;     filter, lag
#&gt; The following objects are masked from 'package:base':
#&gt; 
#&gt;     intersect, setdiff, setequal, union
Now we can load the data that is included with the agTrend package and filter it to the data we want for this example (i.e., 1990-2016).
data(wdpsNonpups)
wdpsNonpups %&gt;% filter(YEAR&gt;=1990) %&gt;% droplevels() -&gt; wdpsNonpups
Now, we count the number of positive counts at each site so that we can remove sites that had only 1 positive count
wdpsNonpups %&gt;% group_by(SITE) %&gt;% 
  summarise(num_counts=sum(COUNT&gt;0)) %&gt;% ungroup() -&gt; nz_counts
wdpsNonpups %&gt;% left_join(nz_counts) %&gt;% filter(num_counts&gt;1) %&gt;% select(-num_counts) %&gt;% 
  mutate(SITE=factor(SITE)) -&gt; wdpsNonpups
#&gt; Joining, by = "SITE"
Now we'll add a photo method covariate to data (oblique photos prior to 2004 surveys = 1)
wdpsNonpups %&gt;% mutate(obl = as.integer(YEAR&lt;2004)) %&gt;% as.data.frame() -&gt; wdpsNonpups
The next step is to create prediction and availability models for each site based on the number of surveys. The trend models will be
0-5 nonzero counts = constant trend signal
6-10 nonzero counts = linear trend signal
10 nonzero counts = RW2 (i.e., spline) trend signal
The zero inflation (avail) models are
0-5 surveys = constant inflation effect
5 surveys = linear inflation effect
All surveys have nonzero counts = no availability model
wdpsModels = wdpsNonpups %&gt;% group_by(SITE) %&gt;% 
  summarize(
    num_surv=n(),
    nz_count=sum(COUNT&gt;0)) %&gt;% 
  ungroup() %&gt;%  
  mutate(
    trend = as.character(cut(nz_count, c(0,5,10,30), labels=c("const","lin","RW"))),
    avail = as.character(cut(num_surv, c(0,5,30), labels=c("const","lin")))
  ) %&gt;% 
  mutate(avail = if_else(num_surv==nz_count, "none", avail)) %&gt;% 
  select(-num_surv, -nz_count) %&gt;% as.data.frame()
head(wdpsModels)
#&gt;                 SITE trend avail
#&gt; 1               ADAK    RW  none
#&gt; 2 ADAK/ARGONNE POINT   lin   lin
#&gt; 3  ADAK/CRONE ISLAND   lin   lin
#&gt; 4             ADUGAK    RW  none
#&gt; 5 AFOGNAK/TONKI CAPE   lin   lin
#&gt; 6             AGATTU    RW  none
The next step involves creating a prior distribution list for MCMC site updating. The prior distribtuions for the trend parameters will enforce the assumption that site trends unlikely to be greater than 20% or less that about -17%. More exactly, for r = 0.2, Prexp(−l**n(1 + r)) − 1 &lt; trend &lt; r = 0.95. In addition, we create an informative gamma prior for the survey methodology correction.
data("photoCorrection")
photoCorrection %&gt;% mutate(log_ratio = OBLIQUE/VERTICAL) -&gt; photoCorrection
gamma.0 = photoCorrection %&gt;% summarize(mean(log_ratio)) %&gt;% as.double()
gamma.se = photoCorrection %&gt;% summarize(sd(log_ratio)/sqrt(n())) %&gt;% as.double()
prior.list=defaultPriorList(trend.limit=0.2, model.data=wdpsModels,
                            gamma.mean=gamma.0, gamma.prec=1/gamma.se^2)
Finally, before we run the MCMC, the last step is to create a data set of upper bounds for predictive counts. For this bound, we use 3 times the maximum count observed at the site.
upper = wdpsNonpups %&gt;% group_by(SITE) %&gt;% summarize(upper=3*max(COUNT)) %&gt;% ungroup()
Now we begin the MCMC sampling using the mcmc.aggregate function. This function performs the site augmentation and samples from the posterior predictive distribution of the count data. Note: Only a small number of MCMC iterations are shown here. For a more robust analysis change to burn=1000 and iter=5000.
set.seed(123) 
fit &lt;- mcmc.aggregate(start=1990, end=2026, data=wdpsNonpups, obs.formula=~obl-1, model.data=wdpsModels, 
                      rw.order=list(omega=2), aggregation="REGION",
                      abund.name="COUNT", time.name="YEAR", site.name="SITE", forecast = TRUE,
                      burn=50, iter=100, thin=5, prior.list=prior.list, upper=upper, 
                      keep.site.param=TRUE, keep.site.abund=TRUE, keep.obs.param=TRUE)
Let's look at the results
fitdat &lt;- fit$aggregation.pred.summary
Compute trends for just 2000-2016
trend2006 = updateTrend(fit, 2003, 2016, "pred")
Change to percent growth form
growth2006 = mcmc(100*(exp(trend2006[,7:12])-1))
summary(growth2006)
#&gt; 
#&gt; Iterations = 1:100
#&gt; Thinning interval = 1 
#&gt; Number of chains = 1 
#&gt; Sample size per chain = 100 
#&gt; 
#&gt; 1. Empirical mean and standard deviation for each variable,
#&gt;    plus standard error of the mean:
#&gt; 
#&gt;                  Mean     SD Naive SE Time-series SE
#&gt; C ALEU (Trend)  2.180 0.9093  0.09093        0.23691
#&gt; C GULF (Trend)  6.563 0.6461  0.06461        0.08083
#&gt; E ALEU (Trend)  3.601 0.7187  0.07187        0.09984
#&gt; E GULF (Trend)  7.453 1.5409  0.15409        0.20988
#&gt; W ALEU (Trend) -2.663 1.7765  0.17765        0.17765
#&gt; W GULF (Trend)  5.381 0.7341  0.07341        0.09077
#&gt; 
#&gt; 2. Quantiles for each variable:
#&gt; 
#&gt;                   2.5%    25%    50%    75%   97.5%
#&gt; C ALEU (Trend)  0.4052  1.597  2.160  2.650  4.2380
#&gt; C GULF (Trend)  5.3525  6.097  6.518  6.952  7.9334
#&gt; E ALEU (Trend)  2.4247  3.076  3.547  4.007  5.1194
#&gt; E GULF (Trend)  4.6746  6.385  7.363  8.413 10.6180
#&gt; W ALEU (Trend) -5.8824 -3.685 -2.682 -1.758  0.7968
#&gt; W GULF (Trend)  3.8947  4.904  5.420  5.872  6.6947
# Obtain posterior median % growth and 90% credible interval
print(
  data.frame(
    post.median=round(apply(growth2006, 2, median),2),
    HPD.90=round(HPDinterval(growth2006, 0.95),2)
  )
)
#&gt;                post.median HPD.90.lower HPD.90.upper
#&gt; C ALEU (Trend)        2.16         0.59         4.41
#&gt; C GULF (Trend)        6.52         5.50         8.06
#&gt; E ALEU (Trend)        3.55         2.42         5.16
#&gt; E GULF (Trend)        7.36         4.49        10.52
#&gt; W ALEU (Trend)       -2.68        -6.15         0.61
#&gt; W GULF (Trend)        5.42         3.73         6.72</t>
  </si>
  <si>
    <t>https://github.com/jjeaton/Custom-Metaboxes-and-Fields-for-WordPress</t>
  </si>
  <si>
    <t>Custom Metaboxes and Fields for WordPress</t>
  </si>
  <si>
    <t>Contributors:
Andrew Norcross ( @norcross / andrewnorcross.com )
Jared Atchison ( @jaredatch / jaredatchison.com )
Bill Erickson ( @billerickson / billerickson.net )
Justin Sternberg ( @jtsternberg / dsgnwrks.pro )
Version: 0.9.1 Requires at least: 3.3 Tested up to: 3.5 License: GPLv2</t>
  </si>
  <si>
    <t>Description</t>
  </si>
  <si>
    <t>Custom Metaboxes and Fields (CMB for short) will create metaboxes with custom fields that will blow your mind.
Links
Github project page
Documentation (GitHub wiki)
Field Types:
text
text small
text medium
text money
date picker
date picker (unix timestamp)
date time picker combo (unix timestamp)
time picker
color picker
textarea
textarea small
textarea code
select
radio
radio inline
taxonomy radio
taxonomy select
checkbox
multicheck
WYSIWYG/TinyMCE
Image/file upload
oEmbed
More on field types (GitHub wiki)</t>
  </si>
  <si>
    <t>This script is easy to install. If you can't figure it out you probably shouldn't be using it.
Place metabox directory inside of your (activated) theme. E.g. inside /themes/twentyten/lib/metabox/.
Include init.php (preferably on the 'init' WordPress hook).
See example-functions.php for further guidance.
Profit.</t>
  </si>
  <si>
    <t>Known Issues</t>
  </si>
  <si>
    <t>Problem inserting file url inside field for image with caption (issue #50)
CMB_META_BOX_URL does not define properly in WAMP/XAMP (Windows) (issue #31)
Metabox containing WYSIWYG editor cannot be moved (this is a TinyMCE issue)</t>
  </si>
  <si>
    <t>0.9.1
Added 'oEmbed' field type with ajax display, props @jtsternberg
0.9
Note: This release requires WordPress 3.3+
Cleaned up scripts being queued, props @jaredatch
Cleaned up and reorganized jQuery, props @GaryJones
Use $pagenow instead of custom $current_page, props @jaredatch
Fixed CSS, removed inline styles, now all in style.css, props @jaredatch
Fixed multicheck issues (issue #48), props @jaredatch
Fixed jQuery UI datepicker CSS conflicting with WordPress UI elements, props @jaredatch
Fixed zeros not saving in fields, props @GaryJones
Fixed improper labels on radio and multicheck fields, props @jaredatch
Fixed fields not rendering properly when in sidebar, props @jaredatch
Fixed bug where datepicker triggers extra space after footer in Firefox (issue #14), props @jaredatch
Added jQuery UI datepicker packaged with 3.3 core, props @jaredatch
Added date time combo picker, props @jaredatch
Added color picker, props @jaredatch
Added readme.md markdown file, props @jaredatch
0.8
Added jQuery timepicker, props @norcross
Added 'raw' textarea to convert special HTML entities back to characters, props @norcross
Added missing examples on example-functions.php, props @norcross
0.7
Added the new wp_editor() function for the WYSIWYG dialog box, props @jcpry
Created 'cmb_show_on' filter to define your own Show On Filters, props @billerickson
Added page template show_on filter, props @billerickson
Improvements to the 'file' field type, props @randyhoyt
Allow for default values on 'radio' and 'radio_inline' field types, props @billerickson
0.6.1
Enabled the ability to define your own custom field types (issue #28). props @randyhoyt
0.6
Added the ability to limit metaboxes to certain posts by id. props @billerickson
0.5
Fixed define to prevent notices. props @destos
Added text_date_timestap option. props @andrewyno
Fixed WYSIWYG paragraph breaking/spacing bug. props @wpsmith
Added taxonomy_radio and taxonomies_select options. props @c3mdigital
Fixed script causing the dashboard widgets to not be collapsible.
Fixed various spacing and whitespace inconsistencies
0.4
Think we have a release that is mostly working. We'll say the initial release :)</t>
  </si>
  <si>
    <t>https://github.com/dazeus/dazeus-perl</t>
  </si>
  <si>
    <t>DaZeus version 1.00</t>
  </si>
  <si>
    <t>This is the installation directory for the DaZeus 2 Protocol Perl module. Using
this module, your modules can communicate with DaZeus as normal plugins.</t>
  </si>
  <si>
    <t>To install this module type the following:
   perl Makefile.PL
   make
   make test
   make install</t>
  </si>
  <si>
    <t>DEPENDENCIES</t>
  </si>
  <si>
    <t>COPYRIGHT AND LICENCE</t>
  </si>
  <si>
    <t>Copyright (C) 2012 by Sjors Gielen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</si>
  <si>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https://github.com/michaelclopez/em-proxy</t>
  </si>
  <si>
    <t>EventMachine Proxy DSL for writing high-performance transparent / intercepting proxies in Ruby.
EngineYard tutorial: Load testing your environment using em-proxy
Slides from RailsConf 2009
GoGaRuCo notes &amp; Slides</t>
  </si>
  <si>
    <t>Getting started</t>
  </si>
  <si>
    <t>$&gt; gem install em-proxy
$&gt; em-proxy
Usage: em-proxy [options]
  -l, --listen [PORT]              Port to listen on
  -d, --duplex [host:port, ...]    List of backends to duplex data to
  -r, --relay [hostname:port]      Relay endpoint: hostname:port
  -s, --socket [filename]          Relay endpoint: unix filename
  -v, --verbose                    Run in debug mode
$&gt; em-proxy -l 8080 -r localhost:8081 -d localhost:8082,localhost:8083 -v
The above will start em-proxy on port 8080, relay and respond with data from port 8081, and also (optional) duplicate all traffic to ports 8082 and 8083 (and discard their responses).</t>
  </si>
  <si>
    <t>Simple port forwarding proxy</t>
  </si>
  <si>
    <t>Proxy.start(:host =&gt; "0.0.0.0", :port =&gt; 80, :debug =&gt; true) do |conn|
  conn.server :srv, :host =&gt; "127.0.0.1", :port =&gt; 81
  # modify / process request stream
  conn.on_data do |data|
    p [:on_data, data]
    data
  end
  # modify / process response stream
  conn.on_response do |backend, resp|
    p [:on_response, backend, resp]
    resp
  end
  # termination logic
  conn.on_finish do |backend, name|
    p [:on_finish, name]
    # terminate connection (in duplex mode, you can terminate when prod is done)
    unbind if backend == :srv
  end
end
For more examples see the /examples directory.
SMTP Spam Filtering
Duplicating traffic
Selective forwarding
Beanstalkd interceptor
etc.
A schema-free MySQL proof of concept, via an EM-Proxy server:
http://www.igvita.com/2010/03/01/schema-free-mysql-vs-nosql/
Code in examples/schemaless-mysql</t>
  </si>
  <si>
    <t>The MIT License - Copyright (c) 2010 Ilya Grigorik</t>
  </si>
  <si>
    <t>https://github.com/inkytonik/LaTeXTools3</t>
  </si>
  <si>
    <t>LaTeX Plugin for Sublime Text 2" for Sublime Text 3</t>
  </si>
  <si>
    <t>Additional contributors (thank you thank you thank you): first of all, Wallace Wu and Juerg Rast, who contributed code for multifile support in ref and cite completions, "new-style" ref/cite completion, and project file support. Also, skuroda (Preferences menu), Sam Finn (initial multifile support for the build command); Daniel Fleischhacker (Linux build fixes), Mads Mobaek (universal newline support), Stefan Ollinger (initial Linux support), RoyalTS (aka Tobias Schidt?) (help with bibtex regexes and citation code, various fixes), Juan Falgueras (latexmk option to handle non-ASCII paths). If you have contributed and I haven't acknowledged you, email me!
Latest revision: 2012-11-18. Highlight: The new log-file parser is now in place, and I have kept improving it over the last week or so, based on error reports from users. The new parser is a lot more robust (no more silent crashes!) and picks up files that were just silently ignored by the old one. On the other hand, right now the code is strict in the sense that, if it can't make sense of a log file, it displays an error message. Please see the troubleshooting section on this.</t>
  </si>
  <si>
    <t>This plugin provides several features that simplify working with LaTeX files:
The ST2 build command takes care of compiling your LaTeX source to PDF using texify (Windows/MikTeX) or latexmk (OSX/MacTeX, Windows/TeXlive, Linux/TeXlive). Then, it parses the log file and lists errors and warning. Finally, it launches (or refreshes) the PDF viewer (SumatraPDF on Windows, Skim on OSX, and Evince on Linux) and jumps to the current cursor position (as of 2012-9-18, consider Linux preview support experimental; it works for me, but it may have glitches).
Forward and inverse search with the named PDF previewers is fully supported
Easy insertion of references and citations (from BibTeX files) via tab completion
Plugs into the "Goto anything" facility to make jumping to any section or label in your LaTeX file(s)
Smart command completion for a variety of text and math commands is provided
Additional snippets and commands are also provided</t>
  </si>
  <si>
    <t>Requirements and Setup</t>
  </si>
  <si>
    <t>First, you need to be running Sublime Text 2 (ST2 henceforth); either the release version or late beta builds (&gt;2100) are fine.
Second, get the LaTeXTools plugin. These days, the easiest way to do so is via Package Control: see here for details on how to set it up (it's very easy). Once you have Package Control up and running, invoke it (via the Command Palette or from Preferences), select the Install Package command, and look for LaTeXTools.
If you prefer a more hands-on approach, you can always clone the git repository, or else just grab this plugin's .zip file from GitHub and extract it to your Packages directory (you can open it easily from ST2, by clicking on Preferences|Browse Packages). Then, (re)launch ST2.
I encourage you to install Package Control anyway, because it's awesome, and it makes it easy to keep your installed packages up-to-date (see the aforelinked page for details).
Third, follow the OS-specific instructions below.
On OSX, you need to be running the MacTeX distribution (which is pretty much the only one available on the Mac anyway) and the Skim PDF previewer. Just download and install these in the usual way. I have tested MacTeX versions 2010 and 2011, both 32 and 64 bits; these work fine. On the other hand, MacTeX 2008 does not seem to work out of the box (compilation fails), so please upgrade. If you don't want to install the entire MacTeX distro, which is pretty big, BasicTeX will also work (of course, as long as the latex packages you need are included). However, you need to explicitly add the latexmk utility, which is not included by default: from the Terminal, type sudo tlmgr install latexmk (you will need to provide your password, assuming you are Administrator on your machine).
To configure inverse search, open the Preferences dialog of the Skim app, select the Sync tab, then:
uncheck the "Check for file changes" option
Preset: Custom
Command: "/Applications/Sublime Text 2.app/Contents/SharedSupport/bin/subl"
Arguments: "%file":%line
Note: in case you have created a symlink to Sublime Text somewhere in your path, you can of course use that, too in the Command field. The above will work in any case though, and does not require you to create a symlink or mess with the Terminal in any way!
On Windows, both MikTeX and TeXlive are supported, but TeXLive support is currently better. Also, you must be running a current (&gt;=1.4) version of the Sumatra PDF previewer. Install these as usual; then, add the SumatraPDF directory to your PATH (this requirement will be removed at some point).
You now need to set up inverse search in Sumatra PDF. However, the GUI for doing this is hidden in Sumatra until you open a PDF file that has actual synchronization information (that is, an associated .synctex.gz file): see here. If you have one such file, then open it, go to Settings|Options, and enter "C:\Program Files\Sublime Text 2\sublime_text.exe" "%f:%l" as the inverse-search command line (in the text-entry field at the bottom of the options dialog). If you don't already have a file with sync information, you can easily create one: compile any LaTex file you already have (or create a new one) with pdflatex -synctex=1 &lt;file.tex&gt;, and then open the resulting PDF file in SumatraPDF.
As an alternative, you can open a command-line console (run cmd.exe), and issue the following command:
sumatrapdf.exe -inverse-search "\"C:\Program Files\Sublime Text 2\sublime_text.exe\" \"%f:%l\""
(this assumes that sumatraPDF is in your path). I'm sorry this is not straightforward---it's not my fault :-)
Recent versions of MikTeX add themselves to your path automatically, but in case the build system does not work, that's the first thing to check. TeXlive can also add itself to your path.
Finally, you must check the file LaTeX.sublime-build in the directory in which you unzipped the LaTeXTools plugin to make sure that the configuration reflects your preferred TeX distribution. Open the file and scroll down to the section beginning with the keyword "windows". You will see that there are two blocks of settings for the "cmd" and "path" keywords; by default, the MikTeX one is active, and the TeXlive one is commented out. If you use MikTeX, you don't need to change anything: congratulations, you are done!
If instead you use TeXlive, comment out the lines between the comments *** BEGIN MikTeX 2009 *** and *** END MikTeX 2009 ***, and uncomment the lines between the comments *** BEGIN TeXlive 2011 *** and *** END TeXlive 2011 ***. Do not uncomment the BEGIN/END lines themselves---just the lines between them. Now you are really done! (The dates "2009" and "2011" are only indicative.)
TeXlive has one main advantage over MikTeX: it supports file names and paths with spaces. Furthermore, it is easier to change the compilation engine from the default, pdflatex, to e.g. xelatex: see below for details.
Linux support is coming along nicely. You need to install TeXlive; if you are on Ubuntu, note that apt-get install texlive will get you a working but incomplete setup. In particular, it will not bring in latexmk, which is essential to LaTeXTools. You need to install it via apt-get install latexmk. If on the other hand you choose to install the TeXlive distro from TUG, latexmk comes with it, so you don't need to do anything else.
Only the Evince PDF viewer is supported; it's installed by default on Ubuntu or, more generally, any distro that provides the Gnome desktop, and you don't need to configure anything. Backward and forward search Work For Me (TM). Hopefully they will work for you, too, but let me know if this is not the case.
Note: I already have patches to support Okular. Indeed, Okular is very easy to support, as it provides a sane command-line interface; Evince insists on using DBus, which requires considerable gyrations (luckily, it was relatively easy to adapt solutions already existing for other editors to ST2). What is harder is supporting both Evince and Okular. This would need a revamp of the building-related facilites of the plugin, basically supporting user settings to select a particular viewer. But the incentive to add such support is very low as far as other platforms are concerned: only SumatraPDF supports forward/inverse search on Windows, and Skim is the easiest-to-control and most powerful/complete PDF viewer on OS X that does. Bottom line: multiple viewer support is probably not coming in the near future. Sorry!</t>
  </si>
  <si>
    <t>New-Style Keybindings</t>
  </si>
  <si>
    <t>Beginning with the 2012-09-17 commits, keybindings have been changed to make them easier to remember, and also to minimize clashes with existing (and standard) ST2 bindings. I am taking advantage of the fact that ST2 supports key combinations, i.e. sequences of two (or more) keys. The basic principle is simple:
Most LaTeXTools facilities are triggered using Ctrl+l (Windows, Linux) or Cmd+l (OS X), followed by some other key or key combination
Compilation uses the standard ST2 "build" keybinding, i.e. Ctrl-b on Windows and Linux and Cmd-b on OS X. So does the "goto anything" facility (though this may change).
For example: to jump to the point in the PDF file corresponding to the current cursor position, use Ctrl-l, j: that is, hit Ctrl-l, then release both the Ctrl and the l keys, and quickly type the l key (OS X users: replace Ctrl with Cmd). To wrap the selected text in an \emph{} command, use Ctrl-l, Ctrl-e: that is, hit Ctrl-l, release both keys, then hit Ctrl-e (again, OS X users hit Cmd-l and then Cmd-e).
Ctrl-l (Cmd-l on OS X) is the standard ST2 keybinding for "expand selection to line"; this is remapped to Ctrl-l,Ctrl-l (Cmd-l,Cmd-l on OS X). This is the only standard ST2 keybinding that is affected by the plugin---an advantage of new-style keybindings.
Most plugin facilities are invoked using sequences of 2 keys or key combinations, as in the examples just given. A few use sequences of 3 keys or key combinations.
Henceforth, I will write C- to mean Ctrl- for Linux or Windows, and Cmd- for OS X. You know your platform, so you know what you should use. In a few places, to avoid ambiguities, I will spell out which key I mean.
Finally, if you really, really hate the new bindings, look in the plugin's directory: there you will find files named, e.g., Default (OSX).sublime-keybinding.OLD. This is the old binding file. Drop it in your User directory, remove the .OLD extension, and you will get back the old bindings. However, you will miss some important functionality, such as ref-cite completion using the quick panel. Of course, you can add it back by tinkering with the keybinding file. Just remember: do not modify the keybinding file in the plugin directory, because it will be clobbered the next time you update LaTeXTools.</t>
  </si>
  <si>
    <t>Compiling LaTeX files</t>
  </si>
  <si>
    <t>Keybinding: C-b (standard ST2 keybinding)
The ST2 Build command takes care of the following:
It saves the current file
It invokes the tex build command (texify for MikTeX; latexmk for TeXlive and MacTeX).
It parses the tex log file and lists all errors and warnings in an output panel at the bottom of the ST2 window: click on any error/warning to jump to the corresponding line in the text, or use the ST2-standard Next Error/Previous Error commands.
It invokes the PDF viewer for your platform and performs a forward search: that is, it displays the PDF page where the text corresponding to the current cursor position is located.
Multi-file documents are supported as follows. If the first line in the current file consists of the text %!TEX root = &lt;master file name&gt;, then tex &amp; friends are invoked on the specified master file, instead of the current one. Note: the only file that gets saved automatically is the current one. Also, the master file name must have a .tex extension, or it won't be recognized.
There is also support for project files; this is to be documented.
Toggling window focus following a build
Keybinding: C-l,t,f (yes, this means C-l, then t, then f)
By default, after compilation, the focus stays on the ST2 window. This is convenient if you like to work with the editor and PDF viewer window open side by side, and just glance at the PDF output to make sure that all is OK. If however the editor and viewer windows overlap (e.g. if you have a small screen), you may prefer the viewer window to get the focus (i.e. become the foremost window) after compiling. To this end, you can use the toggle_focus command to change this behavior. The first time you invoke this command, the focus will shift to the viewer window after compiling the current file; if you invoke the command again, the post-compilation focus reverts to the editor window. Every time you invoke toggle_focus, a message will appear in the status bar.
You can change the default focus behavior via the keep_focus option: see the "Settings" section below.
Toggling PDF syncing (forward search) following a build
Keybinding: C-l,t,s
By default, after compilation, LaTeXTools performs a 'forward search' so that the PDF viewer shows the point in the PDF file corresponding to the current cursor position in ST2 (by the way, you can trigger a forward search at any other time, not just when you are compiling: see below). If for whatever reason you don't like this behavior, you can turn it off using the toggle_fwdsync command. As for toggle_focus, a message will appear in the status bar to reflect this.
You can also change the default sync behavior via the forward_sync option: see the "Settings" section below.
Checking the status of toggles and defaults
Keybinding: C-l,t,?
This causes the status message to list the default settings of the focus and sync options, and their current toggle values.</t>
  </si>
  <si>
    <t>Forward and Inverse Search</t>
  </si>
  <si>
    <t>Keybinding: C-l,j (for forward search; inverse search depends on the previewer)
When working in an ST2 view on a TeX document, C-l,j will display the PDF page where the text corresponding to the current cursor position is located; this is called a "forward search". The focus remains on ST2; this is useful especially if you set up the ST2 window and the PDF viewer window side by side.
If you are viewing a PDF file, then hitting CMD+Shift+Click in Skim (OSX), double-clicking in Sumatra (Windows), or hitting Ctrl+click in Evince (Linux) will bring you to the location in the source tex file corresponding to the PDF text you clicked on. This is called "inverse search".
To open a PDF file without performing a forward search, use C-l,v. I'm not sure this is very useful, but the facility is there for now.</t>
  </si>
  <si>
    <t>References and Citations</t>
  </si>
  <si>
    <t xml:space="preserve">Keybinding: C-l, Ctrl-space (on OS X, this means Cmd-l,Ctrl-space) or C-l,x
The basic idea is to help you insert labels in \ref{} commands and bibtex keys in \cite{} commands. The appropriate key combination shows a list of available labels or keys, and you can easily select the appropriate one. Full filtering facilities are provided.
Notes:
In order to find all applicable labels and bibtex keys, the plugin looks at the saved file. So, if you invoke this command and do not see the label or key you just entered, perhaps you haven't saved the file.
Only bibtex bibliographies are supported. Sorry. It's hard as it is.
Multi-file documents are fully supported.
Now for the details. There are two styles of reference / citation completion commands. Let me describe the "new-style" first.
Type, for example, \ref{; as soon as you type the brace, ST2 helpfully provides the closing brace, leaving your cursor between the two braces. Now, type C-l,Ctrl-space to get a quick panel (the fancy drop-down list ST2 displays at the top of the screen) showing all labels in the current file. You can also type e.g. \ref{aa [again, the closing brace is provided by ST2], then C-l, Ctrl+Space, and LaTeXTools will show a list of labels that contain the string aa. You select the label you want, hit Return, and LaTeXTools inserts the full ref command, as in \ref{my-label}. The LaTeX command \eqref works the same way.
Citations from bibtex files are also supported in a similar way. Use \cite{}, \citet{}, \citeyear{} etc.; again, you can filter the keys, as in e.g. \cite{a}. The quick panel is really useful for citations, as you get a nice display of paper titles and bibtex keys (which you can narrow down by typing a few characters, as usual in ST2), and also of the author names (not searchable, but still useful).
The "old-style" system works as follows. For references, you type ref_, then C-l,Ctrl-space; again, you can filter by typing, e.g., ref_a. Using refp_ instead of ref_ will surround the reference with parentheses. You can also use eqref to generate \eqref{my-equation}. Citations work the same way: you use cite_, etc. If you want fancy citations, as in the natbib package, that's allowed, but you must replace asterisks with X: so, to get \cite*{...} with old-style completions, you need to start by typing citeX_.
Deprecation alert: the only real advantage of old-style citations is that you don't have to enter the initial \. I think I will eventually remove this functionality and leave only new-style completions, i.e. \ref{}, \cite{} etc.
Graceful error reporting: if a bib file is not found, LaTeXTools displays a warning message in the status bar. Note that this message goes away after a few seconds. So, if you hit C-l,Ctrl-space and nothing happens--or, in the case of multiple bib files, if you can't file a reference that you know must be there somewhere--look at the status bar (you may have to dismiss the quick panel and hitting the key combination again).
Thanks to recent contributed code, multi-file documents are fully supported. If you have a % !TEX root = ... directive at the top of the current file, LaTeXTools looks for references, as well as \bibliography{} commands, in the root file and in all recursively included files. You can also use a project file to specify the root file (to be documented).
Another note: for now, completions are also injected into the standard ST2 autocompletion system. Thus, if you hit Ctrl-space immediately after typing, e.g., \ref{}, you get a drop-down menu at the current cursor position (not a quick-panel) showing all labels in your document. This also works with old-style citations. However, the width of this menu is OK for (most) labels, but not really for paper titles. In other words, it is workable for references, but not really for citations. Furthermore, there are other limitations dictated by the ST2 autocompletion system. So, I encourage you to use the C-l,Ctrl-space keybinding instead. In fact, consider the standard autocompletion support to be deprecated as of today (12-09-17).
</t>
  </si>
  <si>
    <t>Jumping to sections and labels</t>
  </si>
  <si>
    <t>Keybinding: C-r (standard ST2 keybinding)
The LaTeXtools plugin integrates with the awesome ST2 "Goto Anything" facility. Hit C-rto get a list of all section headings, and all labels. You can filter by typing a few initial letters. Note that section headings are preceded by the letter "S", and labels by "L"; so, if you only want section headings, type "S" when the drop-down list appears.
Selecting any entry in the list will take you to the corresponding place in the text.</t>
  </si>
  <si>
    <t>LaTeX commands and environments</t>
  </si>
  <si>
    <t>Keybindings: C-l,c for commands and C-l,e for environments
To insert a LaTeX command such as \color{} or similar, type the command without backslash (i.e. color), then hit C-l,c. This will replace e.g. color with \color{} and place the cursor between the braces. Type the argument of the command, then hit Tab to exit the braces.
Similarly, typing C-l,e gives you an environment: e.g. test becomes
\begin{test}
\end{test}
and the cursor is placed inside the environment thus created. Again, Tab exits the environment.
Note that all these commands are undoable: thus, if e.g. you accidentally hit C-l,c but you really meant C-l,e, a quick C-z, followed by C-l,e, will fix things.</t>
  </si>
  <si>
    <t>Wrapping existing text in commands and environments</t>
  </si>
  <si>
    <t xml:space="preserve">Keybindings: C-l,C-c, C-l, C-n, etc.
The tab-triggered functionality just described is mostly useful if you are creating a command or environment from scratch. However, you sometimes have existing text, and just want to apply some formatting to it via a LaTeX command or environment, such as \emph or \begin{theorem}...\end{theorem}.
LaTeXTools' wrapping facility helps you in just these circumstances. All commands below are activated via a key binding, and require some text to be selected first. Also, as a mnemonic aid, *all wrapping commands involve typing C-l,C-something (which you can achieve by just holding the C- key down after typing l).
C-l,C-c wraps the selected text in a LaTeX command structure. If the currently selected text is blah, you get \cmd{blah}, and the letters cmd are highlighted. Replace them with whatever you want, then hit Tab: the cursor will move to the end of the command.
C-l,C-e gives you \emph{blah}, and the cursor moves to the end of the command.
C-l,C-b gives you \textbf{blah}
C-l,C-u gives you \underline{blah}
C-l,C-n wraps the selected text in a LaTeX environment structure. You get \begin{env},blah, \end{env} on three separate lines, with env selected. Change env to whatever environment you want, then hit Tab to move to the end of the environment.
These commands also work if there is no selection. In this case, they try to do the right thing; for example, C-l,C-e gives \emph{} with the cursor between the curly braces.
</t>
  </si>
  <si>
    <t>Command completion, snippets, etc.</t>
  </si>
  <si>
    <t>By default, ST2 provides a number of snippets for LaTeX editing; the LaTeXTools plugin adds a few more. You can see what they are, and experiment, by selecting Tools|Snippets|LaTeX and Tools|Snippets|LaTeXTools from the menu.
In addition, the LaTeXTools plugin provides useful completions for both regular and math text; check out files LaTeX.sublime-completions and LaTeX math.sublime-completions in the LaTeXTools directory for details. Some of these are semi-intelligent: i.e. bf expands to \textbf{} if you are typing text, and to \mathbf{} if you are in math mode. Others allow you to cycle among different completions: e.g. f in math mode expands to \phi first, but if you hit Tab again you get \varphi; if you hit Tab a third time, you get back \phi.</t>
  </si>
  <si>
    <t>Using different TeX engines</t>
  </si>
  <si>
    <t>In short: on OS X, or on Windows if you use TeXLive, changing the TeX engine used to build your files is very easy. Open the file LaTeX.sublime-build and look for the following text (correct as of 11/8/11):
"cmd": ["latexmk", 
	"-e", "\\$pdflatex = 'pdflatex %O -synctex=1 %S'",
	"-silent",
	"-f", "-pdf"],
(note the final comma). On Mac OS X, the relevant entry is in the osx section; on Windows, it is in the windows section, between *** BEGIN TeXlive 2011 *** and *** END TeXlive 2011 ***, and (per the above instructions) it should be uncommented if you are using TeXlive.
The trick is to change the second line: e.g.
"-e", "\\$pdflatex = 'pdflatex %O -synctex=1 %S'",
becomes
"-e", "\\$pdflatex = 'xelatex %O -synctex=1 %S'",
I have very little experience with "exotic" TeX engines. You probably know more than I do. Anyway, the key is to customize the latexmk parameters so they do what you want it to. Please, do not ask for assistance doing so: most likely I won't be able to help you. I just want to point out where to change the build variables.
If you use MikTeX, you are out of luck. The texify command can read an environment variable to decide which engine to use, but setting this variable requires Windows- and MikTeX-specific additions to the build command. Alternatively, you can try to use latexmk with MikTeX, and configure the build command as above. Again, I have not tried this, and you probably know more than I do on the subject. Sorry, and thanks for your understanding!
Warning: if you customize your build file, you'd better move or copy it to the User directory. Otherwise, the next time you update LaTeXTools, your changes will be overwritten by the default file.</t>
  </si>
  <si>
    <t>Settings</t>
  </si>
  <si>
    <t>LaTeXTools now supports user-defined settings. The default settings file is called LaTeXTools Preferences.sublime-settings, in the plugin's folder (normally Packages/LaTeXTools). You can take a look at it to see what options are available, but do not edit it. Instead, copy it to the Packages/User folder, and edit your copy. This way your settings won't be clobbered the next time you update the plugin.
Warning: tweaking options can cause breakage. For instance, if you change the default python2 setting (empty by default) to a non-existent binary, forward and inverse search will stop working. If you think you have found a bug, delete your settings file in the Packages/User folder before reporting it! Thanks :-)
The following options are currently available (defaults in parentheses):
keep_focus (true): if true, after compiling a tex file, ST2 retains the focus; if false, the PDF viewer gets the focus. Also note that you can temporarily toggle this behavior with C-l,t,f.
forward_sync (true): if true, after compiling a tex file, the PDF viewer is asked to sync to the position corresponding to the current cursor location in ST2. You can also temporarily toggle this behavior with C-l,t,s.
linux settings:
python2 ("", i.e. empty string): name of the Python 2 executable. This is useful for systems that ship with both Python 2 and Python 3. The forward/backward search used with Evince require Python 2.
sublime (sublime-text): name of the ST2 executable. Ubuntu supports both sublime-text and subl; other distros may vary.
sync_wait (1.5): when you ask LaTeXTools to do a forward search, and the PDF file is not yet open (for example, right after compiling a tex file for the first time), LaTeXTools first launches evince, then waits a bit for it to come up, and then it performs the forward search. This parameter controls how long LaTeXTools should wait. If you notice that your machine opens the PDF, then sits there doing nothing, and finally performs the search, you can decrease this value to 1.0 or 0.5; if instead the PDF file comes up but the forward search does not seem to happen, increase it to 2.0.</t>
  </si>
  <si>
    <t>Troubleshooting</t>
  </si>
  <si>
    <t>Path issues
Many LaTeXTools problems are path-related. The LaTeX.sublime-build file attempts to set up default path locations for MikTeX, TeXlive and MacTeX, but these are not guaranteed to cover all possibilities. Please let me know if you have any difficulties.
On Mac OS X, just having your $PATH set up correctly in a shell (i.e., in Terminal) does not guarantee that things will work when you invoke commands from ST2. If something seems to work when you invoke pdflatex or latexmk from the Terminal, but building from within ST2 fails, you most likely have a path configuration issue. One way to test this is to launch ST2 from the Terminal, typing
/Applications/Sublime Text 2.app/Contents/SharedSupport/bin/subl
(and then Return) at the prompt. If things do work when you run ST2 this way, but they fail if you launch ST2 from the Dock or the Finder, then there is a path problem. From the Terminal, type
echo $PATH
and take note of what you get. Then, run ST2 from the Dock or Finder, open the console (with Ctrl+ ` ) and type
import os; os.environ['PATH']
and again take note of what you see in the output panel (right above the line where you typed the above command). Finally, look at the path keyword in the osx section of the LaTeX.sublime-build file in the LaTeXTools package directory. For things to work, every directory that you see listed from the Terminal must be either in the list displayed when you type the import os... command in the ST2 console, or else it must be explicitly specified in LaTeX.sublime-build. If this is not the case, add the relevant paths in LaTeX.sublime-build and please let me know, so I can decide whether to add the path specification to the default build file. Thanks!
Non-ASCII characters and spaces in path and file names
Another significant source of issues are Unicode characters in path and file names. On TeXLive-based platforms, LaTeXTools tries to handle these by telling latexmk to cd to each source file's directory before running pdflatex. This seems to help some. However, things seem to vary by platform and locale, so I cannot make any guarantees that your Unicode path names will work. Keep in mind that TeX itself has issues with Unicode characters in file names (as a quick Google search will confirm).
Spaces in paths and file names are supported. As far as I know, the only limitation has to do with multifile documents: the root document's file name cannot contain spaces, or the %!TEX = &lt;name&gt; directive will fail. I may fix this at some point, but for now it is a limitation.
Compilation hangs on Windows
On Windows, sometimes a build seems to succeed, but the PDF file is not updated. This is most often the case if there is a stale pdflatex process running; a symptom is the appearence of a file with extension .synctex.gz(busy). If so, launch the Task Manager and end the pdflatex.exe process; if you see a perl.exe process, end that, too. This kind of behavior is probably a bug: LaTeXTools should be able to see that something went wrong in the earlier compilation. So, please let me know, and provide me with as much detail as you can (ideally, with a test case). Thanks!
Log parsing issues, and good vs. bad path/file names (again!)
As noted in the Highlights, the new parser is more robust and flexible than the old one---it "understands" the log file format much, much better. This is the result of manually and painstakingly debugging a fair number of users' log files. The many possible exceptions, idiosyncrasies, warts, etc. displayed by TeX packages is mind-boggling, and the parsing code reflects this :-(
Anyway, hopefully, errors should now occur only in strange edge cases. Please let me know on github if you see an error message. I need a log file to diagnose the problem; please upload it to gist, dropbox, or similar, and paste a link in your message on github. Issue #104 is open for that purpose.
There are two exceptions to this request. First, the xypic package is very, very badly behaved. I have spent more time debugging log files contaminated by xypic than I have spent fixing all other issues. Seriously. Therefore, first, parsing issues are now reported as "warnings" if the xypic package is used (so compilation and previewing continues); second, I cannot promise I will fix the issue even if you report it. Thanks for your understanding.
The second exception has to do with file and path names. In order to accommodate the many possible naming conventions across platforms and packages, as well as the different ways in which file names can occur in logs, I had to make some assumptions. The key one is that extensions cannot contain spaces. The reason is that the regex matching file names uses a period (".") followed by non-space characters, followed by a space as denoting the end of the file name. Trust me, it's the most robust regex I could come up with. So, you can have spaces in your base names, and you can even have multiple extensions; however, you cannot have spaces in your extensions. So, "This is a file.ver-1.tex" is OK; "file.my ext" (where "my ext" is supposed to be the extension) is not OK.
Finally, I have done my best to accommodate non-ASCII characters in logs. I cannot promise that everything works, but I'd like to know if you see issues with this.</t>
  </si>
  <si>
    <t>Number of Codes</t>
  </si>
  <si>
    <t>Code 1 Flag</t>
  </si>
  <si>
    <t>Code 2 Flag</t>
  </si>
  <si>
    <t>Code 3 Flag</t>
  </si>
  <si>
    <t>Code 4 Flag</t>
  </si>
  <si>
    <t>Code 5 Flag</t>
  </si>
  <si>
    <t>Code 6 Flag</t>
  </si>
  <si>
    <t>Code 7 Flag</t>
  </si>
  <si>
    <t>Code 8 Flag</t>
  </si>
  <si>
    <t>1, 6</t>
  </si>
  <si>
    <r>
      <t xml:space="preserve">=== When to use a </t>
    </r>
    <r>
      <rPr>
        <u/>
        <sz val="10"/>
        <color rgb="FF1155CC"/>
        <rFont val="Arial"/>
      </rPr>
      <t>config.ru?</t>
    </r>
  </si>
  <si>
    <t>3, 7</t>
  </si>
  <si>
    <t>SUM</t>
  </si>
  <si>
    <t>TOTAL</t>
  </si>
  <si>
    <t>Original Dataset</t>
  </si>
  <si>
    <t>Headings</t>
  </si>
  <si>
    <t>%</t>
  </si>
  <si>
    <t>New Dataset</t>
  </si>
  <si>
    <t>Combined Dataset</t>
  </si>
  <si>
    <t>Codes</t>
  </si>
  <si>
    <t>Has Repo Name</t>
  </si>
  <si>
    <t>Non-English Single Word</t>
  </si>
  <si>
    <t>Non-Ascii</t>
  </si>
  <si>
    <r>
      <rPr>
        <sz val="10"/>
        <color rgb="FF000000"/>
        <rFont val="Arial"/>
      </rPr>
      <t xml:space="preserve">This fork of the Starling source is hosted at GitHub and can be found at:
  </t>
    </r>
    <r>
      <rPr>
        <u/>
        <sz val="10"/>
        <color rgb="FF1155CC"/>
        <rFont val="Arial"/>
      </rPr>
      <t>http://github.com/starling/starling/tree/master</t>
    </r>
    <r>
      <rPr>
        <sz val="10"/>
        <color rgb="FF000000"/>
        <rFont val="Arial"/>
      </rPr>
      <t xml:space="preserve">
  The original source was to be found at RubyForge but no longer exists there.
  GitHub serves gems prefixed by a username to differentiate different forks.
  This project can be installed with:
  # THIS COMMAND ONE TIME ONLY
  gem sources -a http://gems.github.com/
  # As often as you like
  sudo gem install starling-starling
  See http://gems.github.com/ if you want more info about GitHub and gems.</t>
    </r>
  </si>
  <si>
    <r>
      <rPr>
        <sz val="10"/>
        <color rgb="FF000000"/>
        <rFont val="Arial"/>
      </rPr>
      <t xml:space="preserve">memcache-client from fiveruns has a couple of fixed added like supporting failover and retry on failure.
        This fork of the memcache-client source is hosted at GitHub and can be found at:
        </t>
    </r>
    <r>
      <rPr>
        <u/>
        <sz val="10"/>
        <color rgb="FF1155CC"/>
        <rFont val="Arial"/>
      </rPr>
      <t>http://github.com/fiveruns/memcache-client/tree/master</t>
    </r>
    <r>
      <rPr>
        <sz val="10"/>
        <color rgb="FF000000"/>
        <rFont val="Arial"/>
      </rPr>
      <t xml:space="preserve">
        It can be installed using:
        # THIS COMMAND ONE TIME ONLY
        gem sources -a http://gems.github.com/
        # As often as you like
        sudo gem install fiveruns-memcache-client</t>
    </r>
  </si>
  <si>
    <r>
      <t xml:space="preserve">Ruby License, </t>
    </r>
    <r>
      <rPr>
        <u/>
        <sz val="10"/>
        <color rgb="FF1155CC"/>
        <rFont val="Arial"/>
      </rPr>
      <t>http://www.ruby-lang.org/en/LICENSE.txt.</t>
    </r>
  </si>
  <si>
    <r>
      <t xml:space="preserve">=== When to use a </t>
    </r>
    <r>
      <rPr>
        <u/>
        <sz val="10"/>
        <color rgb="FF1155CC"/>
        <rFont val="Arial"/>
      </rPr>
      <t>config.ru?</t>
    </r>
  </si>
  <si>
    <r>
      <t xml:space="preserve">Hpricot, while still great, seems destined for deprecation.
If you're into Nokogiri try Prism for your Microformatic needs:
</t>
    </r>
    <r>
      <rPr>
        <u/>
        <sz val="10"/>
        <color rgb="FF1155CC"/>
        <rFont val="Arial"/>
      </rPr>
      <t>http://github.com/mwunsch/prism</t>
    </r>
  </si>
  <si>
    <r>
      <t xml:space="preserve"> &gt;&gt; Scrapi
  =&gt; http://rubyforge.org/projects/scrapi/
  &gt;&gt; uformats
  =&gt; </t>
    </r>
    <r>
      <rPr>
        <u/>
        <sz val="10"/>
        <color rgb="FF1155CC"/>
        <rFont val="Arial"/>
      </rPr>
      <t>http://rubyforge.org/projects/uformats</t>
    </r>
  </si>
  <si>
    <r>
      <t xml:space="preserve">The project source code is at:
</t>
    </r>
    <r>
      <rPr>
        <u/>
        <sz val="10"/>
        <color rgb="FF1155CC"/>
        <rFont val="Arial"/>
      </rPr>
      <t>http://github.com/ruby-git/ruby-git</t>
    </r>
  </si>
  <si>
    <r>
      <t xml:space="preserve">- [How to use vim to edit &amp;lt;textarea&amp;gt; in lynx][tip]
- [WiGit][] think git-wiki except implemented in PHP
- [ikiwiki][] is a wiki compiler supporting git
  [Sinatra]: http://www.sinatrarb.com
  [GitHub]: http://github.com/sr/git-wiki
  [forks]: http://github.com/sr/git-wiki/network
  [al3x]: http://github.com/al3x/git-wiki
  [gems]: http://www.rubygems.org/
  [mojombo-grit]: http://github.com/mojombo/grit
  [HAML]: http://haml.hamptoncatlin.com
  [RDiscount]: http://github.com/rtomayko/rdiscount
  [tip]: http://wiki.infogami.com/using_lynx_&amp;_vim_with_infogami
  [WiGit]: http://el-tramo.be/software/wigit
  [ikiwiki]: </t>
    </r>
    <r>
      <rPr>
        <u/>
        <sz val="10"/>
        <color rgb="FF1155CC"/>
        <rFont val="Arial"/>
      </rPr>
      <t>http://ikiwiki.info</t>
    </r>
  </si>
  <si>
    <r>
      <t xml:space="preserve">* Project Home : http://github.com/grempe/amazon-ec2/tree/master
* API Documentation : http://rdoc.info/projects/grempe/amazon-ec2
* Amazon Web Services : </t>
    </r>
    <r>
      <rPr>
        <u/>
        <sz val="10"/>
        <color rgb="FF1155CC"/>
        <rFont val="Arial"/>
      </rPr>
      <t>http://aws.amazon.com</t>
    </r>
  </si>
  <si>
    <r>
      <t xml:space="preserve">ActiveMerchant supports a large list of credit card processors / gateways.
To use these tools with a gateway besides PayPal, modify gateway.rb to suit
your needs.  It should be relatively straight forward.
See: </t>
    </r>
    <r>
      <rPr>
        <u/>
        <sz val="10"/>
        <color rgb="FF1155CC"/>
        <rFont val="Arial"/>
      </rPr>
      <t>http://www.activemerchant.org</t>
    </r>
  </si>
  <si>
    <r>
      <t xml:space="preserve">Functional defines higher-order methods and functions for functional and function-level programming. It also defines "string lambdas", that allow strings such as x+1 and x -&gt; x+1 to be used in some contexts as functions.
It is licensed under the MIT License.
For more details, see </t>
    </r>
    <r>
      <rPr>
        <u/>
        <sz val="10"/>
        <color rgb="FF1155CC"/>
        <rFont val="Arial"/>
      </rPr>
      <t>http://osteele.com/sources/javascript/functional/.</t>
    </r>
  </si>
  <si>
    <r>
      <t xml:space="preserve">Main repository for the watchdog project.
</t>
    </r>
    <r>
      <rPr>
        <u/>
        <sz val="10"/>
        <color rgb="FF1155CC"/>
        <rFont val="Arial"/>
      </rPr>
      <t>http://watchdog.net/</t>
    </r>
  </si>
  <si>
    <r>
      <t xml:space="preserve">* http://rspec.info
* http://github.com/dchelimsky/rspec-dev/wikis
* </t>
    </r>
    <r>
      <rPr>
        <u/>
        <sz val="10"/>
        <color rgb="FF1155CC"/>
        <rFont val="Arial"/>
      </rPr>
      <t>mailto:rspec-devel@rubyforge.org</t>
    </r>
  </si>
  <si>
    <r>
      <t xml:space="preserve">  http://rubyforge.org/projects/webrat
  http://github.com/brynary/webrat
* mailto:bryan@brynary.com
* </t>
    </r>
    <r>
      <rPr>
        <u/>
        <sz val="10"/>
        <color rgb="FF1155CC"/>
        <rFont val="Arial"/>
      </rPr>
      <t>mailto:seth@mojodna.net</t>
    </r>
  </si>
  <si>
    <r>
      <t xml:space="preserve">  sudo gem install -r geoffgarside-oniguruma -s </t>
    </r>
    <r>
      <rPr>
        <u/>
        <sz val="10"/>
        <color rgb="FF1155CC"/>
        <rFont val="Arial"/>
      </rPr>
      <t>http://gems.github.com/</t>
    </r>
  </si>
  <si>
    <r>
      <t xml:space="preserve">Main repository is at </t>
    </r>
    <r>
      <rPr>
        <u/>
        <sz val="10"/>
        <color rgb="FF1155CC"/>
        <rFont val="Arial"/>
      </rPr>
      <t>http://github.com/canadaduane/merb_active_admin/tree</t>
    </r>
  </si>
  <si>
    <r>
      <t xml:space="preserve">"Here's ActiveAdmin. You can browse all of the data in your models. When you click on a particular piece of data, you can see associated data for that row. I've used jQuery and Flexigrid to provide the flexible tables and pagination. As you can see, one-to-many, many-to-one and many-to-many relationships are handled automatically. You can add and remove associations between models. Your app's routes are automatically adjusted by the plugin so that you can drop in the ActiveAdmin plugin and have it just work. There are some configuration options that make customizing it easy once you have it up and running."
[1] Sequel is an ORM that makes proper use of datasets for query manipulation all while using Ruby code to drive the underlying SQL. When you add the sequel-model layer to sequel, what you get is something very similar to ActiveRecord, but with the much more powerful dataset abstraction underneath.
</t>
    </r>
    <r>
      <rPr>
        <u/>
        <sz val="10"/>
        <color rgb="FF1155CC"/>
        <rFont val="Arial"/>
      </rPr>
      <t>http://code.google.com/p/ruby-sequel/</t>
    </r>
  </si>
  <si>
    <r>
      <t xml:space="preserve">SuperCollider
http://supercollider.sourceforge.net
Works great, keeps up with 1khz requirement. SuperCollider example and class code in examples directory
ChucK
http://chuck.cs.princeton.edu/
Works decently (a little slower than SC). Code in example directory
Max
http://www.cycling74.com
Untested, not recommended. Use np_nifalcon external. Available at http://www.sourceforge.net/projects/libnifalcon
PureData
http://www.puredata.info
Untested, not recommended. Use np_nifalcon external. Available at </t>
    </r>
    <r>
      <rPr>
        <u/>
        <sz val="10"/>
        <color rgb="FF1155CC"/>
        <rFont val="Arial"/>
      </rPr>
      <t>http://www.sourceforge.net/projects/libnifalcon</t>
    </r>
  </si>
  <si>
    <r>
      <t xml:space="preserve">Bort comes ready to rock capistrano. The recipe that is setup is based on using git and passenger. It’s ready
to go with multistage deployments. It deploys to the production config by default, so if you don’t need it
you can ignore it. Just update config/deploy/production.rb with your deployment settings.
More info on capistrano-ext/multistage deployments can be found here: </t>
    </r>
    <r>
      <rPr>
        <u/>
        <sz val="10"/>
        <color rgb="FF1155CC"/>
        <rFont val="Arial"/>
      </rPr>
      <t>http://weblog.jamisbuck.org/2007/7/23/capistrano-multistage</t>
    </r>
  </si>
  <si>
    <t xml:space="preserve">  </t>
  </si>
  <si>
    <r>
      <t>gem install caius-gtranslate --source</t>
    </r>
    <r>
      <rPr>
        <u/>
        <sz val="10"/>
        <color rgb="FF1155CC"/>
        <rFont val="Arial"/>
      </rPr>
      <t>http://gems.github.com</t>
    </r>
    <r>
      <rPr>
        <sz val="10"/>
        <color rgb="FF000000"/>
        <rFont val="Arial"/>
      </rPr>
      <t>m</t>
    </r>
  </si>
  <si>
    <r>
      <t>To run Cappuccino applications, all you need is a web browser that understands
JavaScript.
To build Cappuccino itself, you'll need the following tools:
  - Java 1.5: http://www.java.com/
  - Apache Ant: http://ant.apache.org/
  - GCC: http://gcc.gnu.org/
If you're using Windows, you'll also need Cygwin: http://www.cygwin.com/
Finally, if you want to easily stay up to date with the latest developments
and contribute your work back to the Cappuccino community, you'll want to
install Git:</t>
    </r>
    <r>
      <rPr>
        <u/>
        <sz val="10"/>
        <color rgb="FF1155CC"/>
        <rFont val="Arial"/>
      </rPr>
      <t>http://git-scm.com/</t>
    </r>
    <r>
      <rPr>
        <sz val="10"/>
        <color rgb="FF000000"/>
        <rFont val="Arial"/>
      </rPr>
      <t>/</t>
    </r>
  </si>
  <si>
    <r>
      <t xml:space="preserve">More information about Thrift can be obtained on the Thrift webpage at:
    </t>
    </r>
    <r>
      <rPr>
        <u/>
        <sz val="10"/>
        <color rgb="FF1155CC"/>
        <rFont val="Arial"/>
      </rPr>
      <t>http://developers.facebook.com/thrift</t>
    </r>
    <r>
      <rPr>
        <sz val="10"/>
        <color rgb="FF000000"/>
        <rFont val="Arial"/>
      </rPr>
      <t>t</t>
    </r>
  </si>
  <si>
    <r>
      <t>extract the tarball somewhere
execute 'tmpc.py' either with ./tmpc.py or python</t>
    </r>
    <r>
      <rPr>
        <u/>
        <sz val="10"/>
        <color rgb="FF1155CC"/>
        <rFont val="Arial"/>
      </rPr>
      <t>tmpc.py</t>
    </r>
    <r>
      <rPr>
        <sz val="10"/>
        <color rgb="FF000000"/>
        <rFont val="Arial"/>
      </rPr>
      <t>y</t>
    </r>
  </si>
  <si>
    <r>
      <t xml:space="preserve">See Quick Start at </t>
    </r>
    <r>
      <rPr>
        <u/>
        <sz val="10"/>
        <color rgb="FF1155CC"/>
        <rFont val="Arial"/>
      </rPr>
      <t>http://geminstaller.rubyforge.org/documentation/index.html</t>
    </r>
  </si>
  <si>
    <r>
      <t xml:space="preserve">Flat UI Free is made using the Lato typeface, which can be downloaded for free here: </t>
    </r>
    <r>
      <rPr>
        <u/>
        <sz val="10"/>
        <color rgb="FF1155CC"/>
        <rFont val="Arial"/>
      </rPr>
      <t>http://www.google.com/webfonts/specimen/Lato</t>
    </r>
  </si>
  <si>
    <r>
      <t>Bill Israel - https://github.com/epochblue -</t>
    </r>
    <r>
      <rPr>
        <u/>
        <sz val="10"/>
        <color rgb="FF1155CC"/>
        <rFont val="Arial"/>
      </rPr>
      <t>https://twitter.com/epochblue</t>
    </r>
    <r>
      <rPr>
        <sz val="10"/>
        <color rgb="FF000000"/>
        <rFont val="Arial"/>
      </rPr>
      <t>e</t>
    </r>
  </si>
  <si>
    <r>
      <t>Doug Hurst - https://github.com/dalanhurst - https://twitter.com/dalanhurst 
Micah Breedlove - https://github.com/druid628 - https://twitter.com/druid628 
Julien Bianchi - https://github.com/jubianchi -</t>
    </r>
    <r>
      <rPr>
        <u/>
        <sz val="10"/>
        <color rgb="FF1155CC"/>
        <rFont val="Arial"/>
      </rPr>
      <t>https://twitter.com/jubianchi</t>
    </r>
    <r>
      <rPr>
        <sz val="10"/>
        <color rgb="FF000000"/>
        <rFont val="Arial"/>
      </rPr>
      <t>i</t>
    </r>
  </si>
  <si>
    <t>How</t>
  </si>
  <si>
    <t>When</t>
  </si>
  <si>
    <t>Who</t>
  </si>
  <si>
    <t>References</t>
  </si>
  <si>
    <t>Other</t>
  </si>
  <si>
    <t>Algorithm</t>
  </si>
  <si>
    <t>Parameters</t>
  </si>
  <si>
    <t>WHAT</t>
  </si>
  <si>
    <t>WHY</t>
  </si>
  <si>
    <t>Contribution</t>
  </si>
  <si>
    <t>Average</t>
  </si>
  <si>
    <t>Color Scheme</t>
  </si>
  <si>
    <t>Logistic Regression</t>
  </si>
  <si>
    <t>default</t>
  </si>
  <si>
    <t>SVC</t>
  </si>
  <si>
    <t>Random Forest</t>
  </si>
  <si>
    <t>10 trees</t>
  </si>
  <si>
    <t>Naive Bayes</t>
  </si>
  <si>
    <t>model = multinomial</t>
  </si>
  <si>
    <t>maxIter = 10</t>
  </si>
  <si>
    <t>20 trees</t>
  </si>
  <si>
    <t>model = complement</t>
  </si>
  <si>
    <t>maxIter = 20</t>
  </si>
  <si>
    <t>30 trees</t>
  </si>
  <si>
    <t>model = gaussian</t>
  </si>
  <si>
    <t>maxIter = 30</t>
  </si>
  <si>
    <t>WHAT &amp; WHY</t>
  </si>
  <si>
    <t>WHAT&amp;WHY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</si>
</sst>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b/>
      <sz val="11"/>
      <color rgb="FF000000"/>
      <name val="Calibri"/>
    </font>
    <font>
      <b/>
      <sz val="10"/>
      <color theme="1"/>
      <name val="Arial"/>
    </font>
    <font>
      <u/>
      <sz val="10"/>
      <color rgb="FF1155CC"/>
      <name val="Arial"/>
    </font>
    <font>
      <u/>
      <sz val="10"/>
      <color rgb="FF1155CC"/>
      <name val="Arial"/>
    </font>
    <font>
      <sz val="10"/>
      <color rgb="FF000000"/>
      <name val="Arial"/>
    </font>
    <font>
      <sz val="10"/>
      <color theme="1"/>
      <name val="Arial"/>
    </font>
    <font>
      <u/>
      <sz val="10"/>
      <color rgb="FF1155CC"/>
      <name val="Arial"/>
    </font>
    <font>
      <u/>
      <sz val="10"/>
      <color rgb="FF0000FF"/>
      <name val="Arial"/>
    </font>
    <font>
      <u/>
      <sz val="10"/>
      <color rgb="FF000000"/>
      <name val="Arial"/>
    </font>
    <font>
      <u/>
      <sz val="10"/>
      <color rgb="FF0000FF"/>
      <name val="Arial"/>
    </font>
    <font>
      <u/>
      <sz val="10"/>
      <color rgb="FF0000FF"/>
      <name val="Arial"/>
    </font>
    <font>
      <sz val="12"/>
      <color rgb="FF000000"/>
      <name val="Calibri"/>
    </font>
    <font>
      <u/>
      <sz val="10"/>
      <color rgb="FF0000FF"/>
      <name val="Arial"/>
    </font>
    <font>
      <u/>
      <sz val="10"/>
      <color rgb="FF0000FF"/>
      <name val="Arial"/>
    </font>
    <font>
      <u/>
      <sz val="10"/>
      <color rgb="FF1155CC"/>
      <name val="Arial"/>
    </font>
    <font>
      <sz val="9"/>
      <color rgb="FF24292F"/>
      <name val="Arial"/>
    </font>
    <font>
      <sz val="12"/>
      <color rgb="FF24292F"/>
      <name val="Arial"/>
    </font>
    <font>
      <sz val="9"/>
      <color rgb="FF24292F"/>
      <name val="Ui-monospace"/>
    </font>
    <font>
      <sz val="11"/>
      <color theme="1"/>
      <name val="Inconsolata"/>
    </font>
    <font>
      <u/>
      <sz val="10"/>
      <color rgb="FF000000"/>
      <name val="Arial"/>
    </font>
    <font>
      <u/>
      <sz val="10"/>
      <color rgb="FF1155CC"/>
      <name val="Arial"/>
    </font>
    <font>
      <u/>
      <sz val="10"/>
      <color rgb="FF000000"/>
      <name val="Arial"/>
    </font>
    <font>
      <sz val="11"/>
      <color rgb="FF24292F"/>
      <name val="Calibri"/>
    </font>
    <font>
      <sz val="10"/>
      <color rgb="FF24292F"/>
      <name val="Arial"/>
    </font>
    <font>
      <u/>
      <sz val="12"/>
      <color rgb="FF000000"/>
      <name val="Calibri"/>
    </font>
    <font>
      <sz val="10"/>
      <color theme="1"/>
      <name val="Arial"/>
    </font>
    <font>
      <u/>
      <sz val="12"/>
      <color rgb="FF000000"/>
      <name val="Calibri"/>
    </font>
    <font>
      <u/>
      <sz val="10"/>
      <color rgb="FF0000FF"/>
      <name val="Arial"/>
    </font>
    <font>
      <u/>
      <sz val="10"/>
      <color rgb="FF1155CC"/>
      <name val="Arial"/>
    </font>
    <font>
      <u/>
      <sz val="10"/>
      <color rgb="FF0000FF"/>
      <name val="Arial"/>
    </font>
    <font>
      <sz val="11"/>
      <color rgb="FF000000"/>
      <name val="Calibri"/>
    </font>
    <font>
      <u/>
      <sz val="10"/>
      <color rgb="FF1155CC"/>
      <name val="Arial"/>
    </font>
    <font>
      <u/>
      <sz val="10"/>
      <color rgb="FF0000FF"/>
      <name val="Arial"/>
    </font>
    <font>
      <u/>
      <sz val="10"/>
      <color rgb="FF0000FF"/>
      <name val="Arial"/>
    </font>
    <font>
      <u/>
      <sz val="10"/>
      <color rgb="FF000000"/>
      <name val="Arial"/>
    </font>
    <font>
      <u/>
      <sz val="10"/>
      <color rgb="FF1155CC"/>
      <name val="Arial"/>
    </font>
    <font>
      <u/>
      <sz val="10"/>
      <color rgb="FF000000"/>
      <name val="Arial"/>
    </font>
    <font>
      <u/>
      <sz val="10"/>
      <color rgb="FF1155CC"/>
      <name val="Arial"/>
    </font>
    <font>
      <u/>
      <sz val="12"/>
      <color rgb="FF000000"/>
      <name val="Calibri"/>
    </font>
    <font>
      <u/>
      <sz val="12"/>
      <color rgb="FF000000"/>
      <name val="Calibri"/>
    </font>
    <font>
      <b/>
      <sz val="12"/>
      <color theme="1"/>
      <name val="Ubuntu"/>
    </font>
    <font>
      <b/>
      <sz val="14"/>
      <color theme="1"/>
      <name val="Ubuntu"/>
    </font>
    <font>
      <b/>
      <sz val="12"/>
      <color theme="1"/>
      <name val="Arial"/>
    </font>
    <font>
      <sz val="10"/>
      <name val="Arial"/>
    </font>
    <font>
      <sz val="10"/>
      <color rgb="FF555555"/>
      <name val="&quot;Source Code Pro&quot;"/>
    </font>
    <font>
      <sz val="10"/>
      <color theme="1"/>
      <name val="Ubuntu"/>
    </font>
    <font>
      <sz val="12"/>
      <color theme="1"/>
      <name val="Ubuntu"/>
    </font>
    <font>
      <sz val="10"/>
      <color rgb="FF555555"/>
      <name val="Source Code Pro"/>
    </font>
    <font>
      <sz val="10"/>
      <color theme="1"/>
      <name val="&quot;Source Code Pro&quot;"/>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B7B7B7"/>
        <bgColor rgb="FFB7B7B7"/>
      </patternFill>
    </fill>
    <fill>
      <patternFill patternType="solid">
        <fgColor rgb="FFC9D1D9"/>
        <bgColor rgb="FFC9D1D9"/>
      </patternFill>
    </fill>
    <fill>
      <patternFill patternType="solid">
        <fgColor rgb="FFEA9999"/>
        <bgColor rgb="FFEA9999"/>
      </patternFill>
    </fill>
    <fill>
      <patternFill patternType="solid">
        <fgColor rgb="FFF6B26B"/>
        <bgColor rgb="FFF6B26B"/>
      </patternFill>
    </fill>
    <fill>
      <patternFill patternType="solid">
        <fgColor rgb="FF93C47D"/>
        <bgColor rgb="FF93C47D"/>
      </patternFill>
    </fill>
    <fill>
      <patternFill patternType="solid">
        <fgColor rgb="FF6D9EEB"/>
        <bgColor rgb="FF6D9EEB"/>
      </patternFill>
    </fill>
    <fill>
      <patternFill patternType="solid">
        <fgColor rgb="FFC27BA0"/>
        <bgColor rgb="FFC27BA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5">
    <xf numFmtId="0" fontId="0" fillId="0" borderId="0" xfId="0" applyFont="1" applyAlignment="1"/>
    <xf numFmtId="0" fontId="2" fillId="0" borderId="0" xfId="0" applyFont="1" applyAlignment="1">
      <alignment horizontal="center"/>
    </xf>
    <xf numFmtId="49" fontId="2" fillId="0" borderId="0" xfId="0" applyNumberFormat="1" applyFont="1" applyAlignment="1">
      <alignment horizontal="center"/>
    </xf>
    <xf numFmtId="0" fontId="2" fillId="0" borderId="0" xfId="0" applyFont="1" applyAlignment="1">
      <alignment horizontal="center"/>
    </xf>
    <xf numFmtId="0" fontId="2" fillId="0" borderId="0" xfId="0" applyFont="1"/>
    <xf numFmtId="0" fontId="4" fillId="0" borderId="0" xfId="0"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8" fillId="0" borderId="0" xfId="0" applyFont="1" applyAlignment="1">
      <alignment horizontal="center"/>
    </xf>
    <xf numFmtId="49" fontId="6" fillId="0" borderId="0" xfId="0" quotePrefix="1" applyNumberFormat="1" applyFont="1" applyAlignment="1">
      <alignment horizontal="center"/>
    </xf>
    <xf numFmtId="49" fontId="5" fillId="0" borderId="0" xfId="0" quotePrefix="1" applyNumberFormat="1" applyFont="1" applyAlignment="1">
      <alignment horizontal="center" wrapText="1"/>
    </xf>
    <xf numFmtId="0" fontId="5" fillId="0" borderId="0" xfId="0" applyFont="1" applyAlignment="1">
      <alignment horizontal="center" wrapText="1"/>
    </xf>
    <xf numFmtId="0" fontId="9" fillId="0" borderId="0" xfId="0" applyFont="1" applyAlignment="1">
      <alignment horizontal="center" wrapText="1"/>
    </xf>
    <xf numFmtId="0" fontId="10" fillId="0" borderId="0" xfId="0" applyFont="1" applyAlignment="1">
      <alignment horizontal="center"/>
    </xf>
    <xf numFmtId="0" fontId="6" fillId="0" borderId="0" xfId="0" quotePrefix="1" applyFont="1" applyAlignment="1">
      <alignment horizontal="center"/>
    </xf>
    <xf numFmtId="49" fontId="11" fillId="0" borderId="0" xfId="0" quotePrefix="1" applyNumberFormat="1" applyFont="1" applyAlignment="1">
      <alignment horizontal="center"/>
    </xf>
    <xf numFmtId="0" fontId="6" fillId="0" borderId="0" xfId="0" applyFont="1" applyAlignment="1">
      <alignment horizontal="center"/>
    </xf>
    <xf numFmtId="49" fontId="5" fillId="0" borderId="0" xfId="0" applyNumberFormat="1" applyFont="1" applyAlignment="1">
      <alignment horizontal="center" wrapText="1"/>
    </xf>
    <xf numFmtId="0" fontId="6" fillId="0" borderId="0" xfId="0" applyFont="1" applyAlignment="1">
      <alignment horizontal="left"/>
    </xf>
    <xf numFmtId="0" fontId="2" fillId="0" borderId="0" xfId="0" applyFont="1" applyAlignment="1"/>
    <xf numFmtId="0" fontId="6" fillId="0" borderId="0" xfId="0" applyFont="1" applyAlignment="1"/>
    <xf numFmtId="0" fontId="13" fillId="0" borderId="0" xfId="0" applyFont="1" applyAlignment="1">
      <alignment horizontal="center"/>
    </xf>
    <xf numFmtId="0" fontId="2" fillId="0" borderId="0" xfId="0" applyFont="1" applyAlignment="1">
      <alignment horizontal="center"/>
    </xf>
    <xf numFmtId="0" fontId="14" fillId="0" borderId="0" xfId="0" applyFont="1" applyAlignment="1">
      <alignment horizontal="center"/>
    </xf>
    <xf numFmtId="0" fontId="6" fillId="0" borderId="0" xfId="0" applyFont="1" applyAlignment="1">
      <alignment horizontal="center"/>
    </xf>
    <xf numFmtId="0" fontId="15" fillId="0" borderId="0" xfId="0" applyFont="1" applyAlignment="1">
      <alignment horizontal="center"/>
    </xf>
    <xf numFmtId="0" fontId="6" fillId="0" borderId="0" xfId="0" applyFont="1" applyAlignment="1">
      <alignment horizontal="center"/>
    </xf>
    <xf numFmtId="0" fontId="16" fillId="3" borderId="0" xfId="0" applyFont="1" applyFill="1" applyAlignment="1">
      <alignment horizontal="center"/>
    </xf>
    <xf numFmtId="0" fontId="17" fillId="3" borderId="0" xfId="0" applyFont="1" applyFill="1" applyAlignment="1">
      <alignment horizontal="center"/>
    </xf>
    <xf numFmtId="0" fontId="18" fillId="3" borderId="0" xfId="0" applyFont="1" applyFill="1" applyAlignment="1">
      <alignment horizontal="center"/>
    </xf>
    <xf numFmtId="0" fontId="16" fillId="3" borderId="0" xfId="0" applyFont="1" applyFill="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3" fillId="3" borderId="0" xfId="0" applyFont="1" applyFill="1" applyAlignment="1">
      <alignment horizontal="center"/>
    </xf>
    <xf numFmtId="0" fontId="24" fillId="0" borderId="0" xfId="0" applyFont="1" applyAlignment="1">
      <alignment horizontal="center"/>
    </xf>
    <xf numFmtId="0" fontId="25" fillId="0" borderId="0" xfId="0" applyFont="1" applyAlignment="1"/>
    <xf numFmtId="0" fontId="6" fillId="0" borderId="0" xfId="0" applyFont="1" applyAlignment="1"/>
    <xf numFmtId="0" fontId="26" fillId="0" borderId="0" xfId="0" applyFont="1" applyAlignment="1">
      <alignment horizontal="center"/>
    </xf>
    <xf numFmtId="0" fontId="6" fillId="0" borderId="0" xfId="0" applyFont="1" applyAlignment="1">
      <alignment horizontal="center"/>
    </xf>
    <xf numFmtId="0" fontId="12" fillId="0" borderId="0" xfId="0" applyFont="1" applyAlignment="1"/>
    <xf numFmtId="0" fontId="6" fillId="0" borderId="0" xfId="0" applyFont="1" applyAlignment="1"/>
    <xf numFmtId="0" fontId="27" fillId="0" borderId="0" xfId="0" applyFont="1" applyAlignment="1"/>
    <xf numFmtId="0" fontId="28" fillId="0" borderId="0" xfId="0" applyFont="1" applyAlignment="1">
      <alignment horizontal="center"/>
    </xf>
    <xf numFmtId="0" fontId="6" fillId="0" borderId="0" xfId="0" quotePrefix="1" applyFont="1" applyAlignment="1"/>
    <xf numFmtId="0" fontId="6" fillId="0" borderId="0" xfId="0" quotePrefix="1" applyFont="1" applyAlignment="1">
      <alignment horizontal="center"/>
    </xf>
    <xf numFmtId="0" fontId="29" fillId="0" borderId="0" xfId="0" applyFont="1" applyAlignment="1">
      <alignment horizontal="center"/>
    </xf>
    <xf numFmtId="0" fontId="30" fillId="0" borderId="0" xfId="0" applyFont="1" applyAlignment="1">
      <alignment horizontal="center"/>
    </xf>
    <xf numFmtId="0" fontId="26" fillId="0" borderId="0" xfId="0" applyFont="1" applyAlignment="1"/>
    <xf numFmtId="0" fontId="6" fillId="2" borderId="0" xfId="0" applyFont="1" applyFill="1" applyAlignment="1"/>
    <xf numFmtId="0" fontId="6" fillId="0" borderId="0" xfId="0" applyFont="1"/>
    <xf numFmtId="49" fontId="6" fillId="0" borderId="0" xfId="0" applyNumberFormat="1" applyFont="1" applyAlignment="1">
      <alignment horizontal="center"/>
    </xf>
    <xf numFmtId="49" fontId="6" fillId="0" borderId="0" xfId="0" quotePrefix="1" applyNumberFormat="1" applyFont="1" applyAlignment="1">
      <alignment horizontal="center"/>
    </xf>
    <xf numFmtId="0" fontId="32" fillId="0" borderId="0" xfId="0" applyFont="1" applyAlignment="1">
      <alignment horizontal="left"/>
    </xf>
    <xf numFmtId="0" fontId="6" fillId="0" borderId="0" xfId="0" applyFont="1" applyAlignment="1">
      <alignment horizontal="left"/>
    </xf>
    <xf numFmtId="49" fontId="6" fillId="0" borderId="0" xfId="0" applyNumberFormat="1" applyFont="1" applyAlignment="1">
      <alignment horizontal="left"/>
    </xf>
    <xf numFmtId="0" fontId="33" fillId="0" borderId="0" xfId="0" applyFont="1" applyAlignment="1">
      <alignment horizontal="left"/>
    </xf>
    <xf numFmtId="49" fontId="6" fillId="0" borderId="0" xfId="0" applyNumberFormat="1" applyFont="1" applyAlignment="1"/>
    <xf numFmtId="0" fontId="6" fillId="0" borderId="0" xfId="0" applyFont="1" applyAlignment="1">
      <alignment horizontal="left"/>
    </xf>
    <xf numFmtId="49" fontId="6" fillId="0" borderId="0" xfId="0" applyNumberFormat="1" applyFont="1" applyAlignment="1">
      <alignment horizontal="left"/>
    </xf>
    <xf numFmtId="0" fontId="16" fillId="3" borderId="0" xfId="0" applyFont="1" applyFill="1" applyAlignment="1">
      <alignment horizontal="left"/>
    </xf>
    <xf numFmtId="0" fontId="34" fillId="0" borderId="0" xfId="0" applyFont="1" applyAlignment="1">
      <alignment horizontal="left"/>
    </xf>
    <xf numFmtId="0" fontId="18" fillId="3" borderId="0" xfId="0" applyFont="1" applyFill="1" applyAlignment="1">
      <alignment horizontal="left"/>
    </xf>
    <xf numFmtId="0" fontId="19"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7" fillId="0" borderId="0" xfId="0" applyFont="1" applyAlignment="1">
      <alignment horizontal="left"/>
    </xf>
    <xf numFmtId="0" fontId="23" fillId="3" borderId="0" xfId="0" applyFont="1" applyFill="1" applyAlignment="1">
      <alignment horizontal="left"/>
    </xf>
    <xf numFmtId="49" fontId="6" fillId="0" borderId="0" xfId="0" applyNumberFormat="1" applyFont="1"/>
    <xf numFmtId="49" fontId="2" fillId="0" borderId="0" xfId="0" applyNumberFormat="1" applyFont="1" applyAlignment="1"/>
    <xf numFmtId="49" fontId="2" fillId="0" borderId="0" xfId="0" applyNumberFormat="1" applyFont="1"/>
    <xf numFmtId="0" fontId="6" fillId="0" borderId="0" xfId="0" applyFont="1" applyAlignment="1"/>
    <xf numFmtId="10" fontId="6" fillId="0" borderId="0" xfId="0" applyNumberFormat="1" applyFont="1"/>
    <xf numFmtId="0" fontId="1" fillId="0" borderId="0" xfId="0" applyFont="1" applyAlignment="1">
      <alignment horizontal="center"/>
    </xf>
    <xf numFmtId="0" fontId="38" fillId="0" borderId="0" xfId="0" applyFont="1" applyAlignment="1">
      <alignment horizontal="center"/>
    </xf>
    <xf numFmtId="0" fontId="31" fillId="0" borderId="0" xfId="0" applyFont="1" applyAlignment="1">
      <alignment horizontal="center"/>
    </xf>
    <xf numFmtId="0" fontId="6" fillId="4" borderId="0" xfId="0" applyFont="1" applyFill="1" applyAlignment="1">
      <alignment horizontal="center"/>
    </xf>
    <xf numFmtId="0" fontId="6" fillId="4" borderId="0" xfId="0" applyFont="1" applyFill="1"/>
    <xf numFmtId="0" fontId="6" fillId="5" borderId="0" xfId="0" applyFont="1" applyFill="1" applyAlignment="1">
      <alignment horizontal="center"/>
    </xf>
    <xf numFmtId="0" fontId="6" fillId="5" borderId="0" xfId="0" applyFont="1" applyFill="1"/>
    <xf numFmtId="0" fontId="39" fillId="0" borderId="0" xfId="0" applyFont="1" applyAlignment="1">
      <alignment horizontal="center"/>
    </xf>
    <xf numFmtId="0" fontId="12" fillId="0" borderId="0" xfId="0" applyFont="1" applyAlignment="1">
      <alignment horizontal="center"/>
    </xf>
    <xf numFmtId="0" fontId="40" fillId="0" borderId="0" xfId="0" applyFont="1" applyAlignment="1">
      <alignment horizontal="center"/>
    </xf>
    <xf numFmtId="0" fontId="41" fillId="0" borderId="0" xfId="0" applyFont="1" applyAlignment="1">
      <alignment horizontal="center"/>
    </xf>
    <xf numFmtId="0" fontId="41" fillId="0" borderId="0" xfId="0" applyFont="1" applyAlignment="1">
      <alignment horizontal="center"/>
    </xf>
    <xf numFmtId="0" fontId="43" fillId="0" borderId="0" xfId="0" applyFont="1" applyAlignment="1">
      <alignment horizontal="center"/>
    </xf>
    <xf numFmtId="0" fontId="6" fillId="2" borderId="0" xfId="0" applyFont="1" applyFill="1" applyAlignment="1">
      <alignment horizontal="center"/>
    </xf>
    <xf numFmtId="0" fontId="6" fillId="3" borderId="0" xfId="0" applyFont="1" applyFill="1" applyAlignment="1">
      <alignment horizontal="center"/>
    </xf>
    <xf numFmtId="0" fontId="26" fillId="7" borderId="0" xfId="0" applyFont="1" applyFill="1" applyAlignment="1">
      <alignment horizontal="center"/>
    </xf>
    <xf numFmtId="0" fontId="6" fillId="0" borderId="1" xfId="0" applyFont="1" applyBorder="1" applyAlignment="1">
      <alignment horizontal="center"/>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45" fillId="3" borderId="0" xfId="0" applyFont="1" applyFill="1" applyAlignment="1">
      <alignment horizontal="center"/>
    </xf>
    <xf numFmtId="0" fontId="26" fillId="0" borderId="0" xfId="0" applyFont="1" applyAlignment="1">
      <alignment horizontal="center"/>
    </xf>
    <xf numFmtId="0" fontId="6" fillId="10" borderId="1" xfId="0" applyFont="1" applyFill="1" applyBorder="1" applyAlignment="1">
      <alignment horizontal="center"/>
    </xf>
    <xf numFmtId="0" fontId="6" fillId="2" borderId="0" xfId="0" applyFont="1" applyFill="1" applyAlignment="1">
      <alignment horizontal="center"/>
    </xf>
    <xf numFmtId="0" fontId="46" fillId="0" borderId="0" xfId="0" applyFont="1" applyAlignment="1">
      <alignment horizontal="center"/>
    </xf>
    <xf numFmtId="0" fontId="47" fillId="0" borderId="0" xfId="0" applyFont="1" applyAlignment="1">
      <alignment horizontal="center"/>
    </xf>
    <xf numFmtId="0" fontId="41" fillId="2" borderId="0" xfId="0" applyFont="1" applyFill="1" applyAlignment="1">
      <alignment horizontal="center"/>
    </xf>
    <xf numFmtId="0" fontId="6" fillId="7" borderId="0" xfId="0" applyFont="1" applyFill="1" applyAlignment="1">
      <alignment horizontal="center"/>
    </xf>
    <xf numFmtId="0" fontId="45" fillId="2" borderId="0" xfId="0" applyFont="1" applyFill="1" applyAlignment="1"/>
    <xf numFmtId="0" fontId="26" fillId="2" borderId="0" xfId="0" applyFont="1" applyFill="1" applyAlignment="1">
      <alignment horizontal="center"/>
    </xf>
    <xf numFmtId="0" fontId="46" fillId="2" borderId="0" xfId="0" applyFont="1" applyFill="1" applyAlignment="1">
      <alignment horizontal="center"/>
    </xf>
    <xf numFmtId="0" fontId="48" fillId="3" borderId="0" xfId="0" applyFont="1" applyFill="1" applyAlignment="1">
      <alignment horizontal="center"/>
    </xf>
    <xf numFmtId="0" fontId="6" fillId="3" borderId="0" xfId="0" applyFont="1" applyFill="1" applyAlignment="1">
      <alignment horizontal="center"/>
    </xf>
    <xf numFmtId="0" fontId="49" fillId="3" borderId="0" xfId="0" applyFont="1" applyFill="1" applyAlignment="1">
      <alignment horizontal="center"/>
    </xf>
    <xf numFmtId="0" fontId="45" fillId="3" borderId="0" xfId="0" applyFont="1" applyFill="1" applyAlignment="1"/>
    <xf numFmtId="0" fontId="2" fillId="2" borderId="0" xfId="0" applyFont="1" applyFill="1" applyAlignment="1">
      <alignment horizontal="center"/>
    </xf>
    <xf numFmtId="0" fontId="6" fillId="2" borderId="0" xfId="0" applyFont="1" applyFill="1"/>
    <xf numFmtId="0" fontId="45" fillId="2" borderId="0" xfId="0" applyFont="1" applyFill="1" applyAlignment="1">
      <alignment horizontal="center"/>
    </xf>
    <xf numFmtId="0" fontId="6" fillId="0" borderId="0" xfId="0" applyFont="1" applyAlignment="1">
      <alignment horizontal="center"/>
    </xf>
    <xf numFmtId="0" fontId="6" fillId="2" borderId="0" xfId="0" applyFont="1" applyFill="1" applyAlignment="1">
      <alignment horizontal="center"/>
    </xf>
    <xf numFmtId="0" fontId="6" fillId="0" borderId="0" xfId="0" applyFont="1" applyAlignment="1">
      <alignment horizontal="center"/>
    </xf>
    <xf numFmtId="0" fontId="0" fillId="0" borderId="0" xfId="0" applyFont="1" applyAlignment="1"/>
    <xf numFmtId="0" fontId="42" fillId="6" borderId="0" xfId="0" applyFont="1" applyFill="1" applyAlignment="1">
      <alignment horizontal="center"/>
    </xf>
    <xf numFmtId="0" fontId="2" fillId="0" borderId="2" xfId="0" applyFont="1" applyBorder="1" applyAlignment="1">
      <alignment horizontal="center"/>
    </xf>
    <xf numFmtId="0" fontId="4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sgrove/dirtybort" TargetMode="External"/><Relationship Id="rId21" Type="http://schemas.openxmlformats.org/officeDocument/2006/relationships/hyperlink" Target="https://github.com/mojombo/chronic" TargetMode="External"/><Relationship Id="rId42" Type="http://schemas.openxmlformats.org/officeDocument/2006/relationships/hyperlink" Target="https://github.com/osteele/fluently" TargetMode="External"/><Relationship Id="rId63" Type="http://schemas.openxmlformats.org/officeDocument/2006/relationships/hyperlink" Target="https://github.com/calas/insoshi" TargetMode="External"/><Relationship Id="rId84" Type="http://schemas.openxmlformats.org/officeDocument/2006/relationships/hyperlink" Target="https://github.com/AlastairDewar/EmpireEvolution" TargetMode="External"/><Relationship Id="rId138" Type="http://schemas.openxmlformats.org/officeDocument/2006/relationships/hyperlink" Target="https://github.com/drdamour/hubot-scripts" TargetMode="External"/><Relationship Id="rId107" Type="http://schemas.openxmlformats.org/officeDocument/2006/relationships/hyperlink" Target="https://github.com/rfwatson/live-beatbox" TargetMode="External"/><Relationship Id="rId11" Type="http://schemas.openxmlformats.org/officeDocument/2006/relationships/hyperlink" Target="https://github.com/jamesgolick/markaby" TargetMode="External"/><Relationship Id="rId32" Type="http://schemas.openxmlformats.org/officeDocument/2006/relationships/hyperlink" Target="https://github.com/up_the_irons/credit_card_tools" TargetMode="External"/><Relationship Id="rId37" Type="http://schemas.openxmlformats.org/officeDocument/2006/relationships/hyperlink" Target="https://github.com/pd/rspec_hpricot_matchers" TargetMode="External"/><Relationship Id="rId53" Type="http://schemas.openxmlformats.org/officeDocument/2006/relationships/hyperlink" Target="https://github.com/lorenjohnson/radiant-event-calendar" TargetMode="External"/><Relationship Id="rId58" Type="http://schemas.openxmlformats.org/officeDocument/2006/relationships/hyperlink" Target="https://github.com/nicksieger/webrat" TargetMode="External"/><Relationship Id="rId74" Type="http://schemas.openxmlformats.org/officeDocument/2006/relationships/hyperlink" Target="https://github.com/dayanamcc/scriptaculous" TargetMode="External"/><Relationship Id="rId79" Type="http://schemas.openxmlformats.org/officeDocument/2006/relationships/hyperlink" Target="https://github.com/JackDanger/jekyll" TargetMode="External"/><Relationship Id="rId102" Type="http://schemas.openxmlformats.org/officeDocument/2006/relationships/hyperlink" Target="https://github.com/rfwatson/live-loop-tool" TargetMode="External"/><Relationship Id="rId123" Type="http://schemas.openxmlformats.org/officeDocument/2006/relationships/hyperlink" Target="https://github.com/grosser/i18n_data" TargetMode="External"/><Relationship Id="rId128" Type="http://schemas.openxmlformats.org/officeDocument/2006/relationships/hyperlink" Target="https://github.com/jimjeffers/encouraged-commentary" TargetMode="External"/><Relationship Id="rId5" Type="http://schemas.openxmlformats.org/officeDocument/2006/relationships/hyperlink" Target="https://github.com/technoweenie/attachment_fu" TargetMode="External"/><Relationship Id="rId90" Type="http://schemas.openxmlformats.org/officeDocument/2006/relationships/hyperlink" Target="https://github.com/rpheath/input_css" TargetMode="External"/><Relationship Id="rId95" Type="http://schemas.openxmlformats.org/officeDocument/2006/relationships/hyperlink" Target="https://github.com/jzting/googlecharts" TargetMode="External"/><Relationship Id="rId22" Type="http://schemas.openxmlformats.org/officeDocument/2006/relationships/hyperlink" Target="https://github.com/sr/git-wiki" TargetMode="External"/><Relationship Id="rId27" Type="http://schemas.openxmlformats.org/officeDocument/2006/relationships/hyperlink" Target="https://github.com/wayneeseguin/alogr" TargetMode="External"/><Relationship Id="rId43" Type="http://schemas.openxmlformats.org/officeDocument/2006/relationships/hyperlink" Target="https://github.com/mephistorb/mephisto" TargetMode="External"/><Relationship Id="rId48" Type="http://schemas.openxmlformats.org/officeDocument/2006/relationships/hyperlink" Target="https://github.com/acgourley/watchdog" TargetMode="External"/><Relationship Id="rId64" Type="http://schemas.openxmlformats.org/officeDocument/2006/relationships/hyperlink" Target="https://github.com/canadaduane/merb_active_admin" TargetMode="External"/><Relationship Id="rId69" Type="http://schemas.openxmlformats.org/officeDocument/2006/relationships/hyperlink" Target="https://github.com/m3talsmith/expectations" TargetMode="External"/><Relationship Id="rId113" Type="http://schemas.openxmlformats.org/officeDocument/2006/relationships/hyperlink" Target="https://github.com/dekart/workflow" TargetMode="External"/><Relationship Id="rId118" Type="http://schemas.openxmlformats.org/officeDocument/2006/relationships/hyperlink" Target="https://github.com/bragi/site_meta" TargetMode="External"/><Relationship Id="rId134" Type="http://schemas.openxmlformats.org/officeDocument/2006/relationships/hyperlink" Target="https://github.com/OCipriano/REMenu" TargetMode="External"/><Relationship Id="rId139" Type="http://schemas.openxmlformats.org/officeDocument/2006/relationships/hyperlink" Target="https://github.com/NMML/agTrend" TargetMode="External"/><Relationship Id="rId80" Type="http://schemas.openxmlformats.org/officeDocument/2006/relationships/hyperlink" Target="https://github.com/KirinDave/mootools-core" TargetMode="External"/><Relationship Id="rId85" Type="http://schemas.openxmlformats.org/officeDocument/2006/relationships/hyperlink" Target="https://github.com/outworlder/emacs-rails" TargetMode="External"/><Relationship Id="rId12" Type="http://schemas.openxmlformats.org/officeDocument/2006/relationships/hyperlink" Target="https://github.com/bmizerany/sinatra" TargetMode="External"/><Relationship Id="rId17" Type="http://schemas.openxmlformats.org/officeDocument/2006/relationships/hyperlink" Target="https://github.com/ezmobius/bmhsearch" TargetMode="External"/><Relationship Id="rId33" Type="http://schemas.openxmlformats.org/officeDocument/2006/relationships/hyperlink" Target="https://github.com/jnicklas/rorem" TargetMode="External"/><Relationship Id="rId38" Type="http://schemas.openxmlformats.org/officeDocument/2006/relationships/hyperlink" Target="https://github.com/dustin/ruby-freebase" TargetMode="External"/><Relationship Id="rId59" Type="http://schemas.openxmlformats.org/officeDocument/2006/relationships/hyperlink" Target="https://github.com/avdgaag/rspec-caching-test-plugin" TargetMode="External"/><Relationship Id="rId103" Type="http://schemas.openxmlformats.org/officeDocument/2006/relationships/hyperlink" Target="https://github.com/sandro/homeward" TargetMode="External"/><Relationship Id="rId108" Type="http://schemas.openxmlformats.org/officeDocument/2006/relationships/hyperlink" Target="https://github.com/gaving/tmpc" TargetMode="External"/><Relationship Id="rId124" Type="http://schemas.openxmlformats.org/officeDocument/2006/relationships/hyperlink" Target="https://github.com/opie4624/bitly.py" TargetMode="External"/><Relationship Id="rId129" Type="http://schemas.openxmlformats.org/officeDocument/2006/relationships/hyperlink" Target="https://github.com/myspotontheweb/chef-owncloud" TargetMode="External"/><Relationship Id="rId54" Type="http://schemas.openxmlformats.org/officeDocument/2006/relationships/hyperlink" Target="https://github.com/lorenjohnson/radiant-rss-reader" TargetMode="External"/><Relationship Id="rId70" Type="http://schemas.openxmlformats.org/officeDocument/2006/relationships/hyperlink" Target="https://github.com/damog/apache2-archive" TargetMode="External"/><Relationship Id="rId75" Type="http://schemas.openxmlformats.org/officeDocument/2006/relationships/hyperlink" Target="https://github.com/libnifalcon/libnifalcon_osc" TargetMode="External"/><Relationship Id="rId91" Type="http://schemas.openxmlformats.org/officeDocument/2006/relationships/hyperlink" Target="https://github.com/mde/fleegix-js-javascript-toolkit" TargetMode="External"/><Relationship Id="rId96" Type="http://schemas.openxmlformats.org/officeDocument/2006/relationships/hyperlink" Target="https://github.com/caius/gtranslate" TargetMode="External"/><Relationship Id="rId140" Type="http://schemas.openxmlformats.org/officeDocument/2006/relationships/hyperlink" Target="https://github.com/jjeaton/Custom-Metaboxes-and-Fields-for-WordPress" TargetMode="External"/><Relationship Id="rId1" Type="http://schemas.openxmlformats.org/officeDocument/2006/relationships/hyperlink" Target="https://github.com/merb/merb" TargetMode="External"/><Relationship Id="rId6" Type="http://schemas.openxmlformats.org/officeDocument/2006/relationships/hyperlink" Target="https://github.com/anotherjesse/s3" TargetMode="External"/><Relationship Id="rId23" Type="http://schemas.openxmlformats.org/officeDocument/2006/relationships/hyperlink" Target="https://github.com/danwrong/low-pro-for-jquery" TargetMode="External"/><Relationship Id="rId28" Type="http://schemas.openxmlformats.org/officeDocument/2006/relationships/hyperlink" Target="https://github.com/peterc/switchpipe" TargetMode="External"/><Relationship Id="rId49" Type="http://schemas.openxmlformats.org/officeDocument/2006/relationships/hyperlink" Target="https://github.com/xaviershay/classifier" TargetMode="External"/><Relationship Id="rId114" Type="http://schemas.openxmlformats.org/officeDocument/2006/relationships/hyperlink" Target="https://github.com/AndreasL/scriptaculous" TargetMode="External"/><Relationship Id="rId119" Type="http://schemas.openxmlformats.org/officeDocument/2006/relationships/hyperlink" Target="https://github.com/jkraemer/date_column" TargetMode="External"/><Relationship Id="rId44" Type="http://schemas.openxmlformats.org/officeDocument/2006/relationships/hyperlink" Target="https://github.com/subtleGradient/javascript-tools.tmbundle" TargetMode="External"/><Relationship Id="rId60" Type="http://schemas.openxmlformats.org/officeDocument/2006/relationships/hyperlink" Target="https://github.com/cucumber/cucumber-ruby" TargetMode="External"/><Relationship Id="rId65" Type="http://schemas.openxmlformats.org/officeDocument/2006/relationships/hyperlink" Target="https://github.com/martinstannard/annotate_models" TargetMode="External"/><Relationship Id="rId81" Type="http://schemas.openxmlformats.org/officeDocument/2006/relationships/hyperlink" Target="https://github.com/jkrall/site_blacklist" TargetMode="External"/><Relationship Id="rId86" Type="http://schemas.openxmlformats.org/officeDocument/2006/relationships/hyperlink" Target="https://github.com/isaac/rubyenterpriseedition" TargetMode="External"/><Relationship Id="rId130" Type="http://schemas.openxmlformats.org/officeDocument/2006/relationships/hyperlink" Target="https://github.com/DJVSio/bootstrap" TargetMode="External"/><Relationship Id="rId135" Type="http://schemas.openxmlformats.org/officeDocument/2006/relationships/hyperlink" Target="https://github.com/freshteapot/philip" TargetMode="External"/><Relationship Id="rId13" Type="http://schemas.openxmlformats.org/officeDocument/2006/relationships/hyperlink" Target="http://config.ru/?" TargetMode="External"/><Relationship Id="rId18" Type="http://schemas.openxmlformats.org/officeDocument/2006/relationships/hyperlink" Target="https://github.com/mmower/simply_versioned" TargetMode="External"/><Relationship Id="rId39" Type="http://schemas.openxmlformats.org/officeDocument/2006/relationships/hyperlink" Target="https://github.com/halorgium/github-gem" TargetMode="External"/><Relationship Id="rId109" Type="http://schemas.openxmlformats.org/officeDocument/2006/relationships/hyperlink" Target="https://github.com/drupal/drupal" TargetMode="External"/><Relationship Id="rId34" Type="http://schemas.openxmlformats.org/officeDocument/2006/relationships/hyperlink" Target="https://github.com/cristibalan/braid" TargetMode="External"/><Relationship Id="rId50" Type="http://schemas.openxmlformats.org/officeDocument/2006/relationships/hyperlink" Target="https://github.com/xaviershay/lesstile" TargetMode="External"/><Relationship Id="rId55" Type="http://schemas.openxmlformats.org/officeDocument/2006/relationships/hyperlink" Target="https://github.com/lorenjohnson/radiant-directory-extension" TargetMode="External"/><Relationship Id="rId76" Type="http://schemas.openxmlformats.org/officeDocument/2006/relationships/hyperlink" Target="https://github.com/alexrabarts/iso_country_codes" TargetMode="External"/><Relationship Id="rId97" Type="http://schemas.openxmlformats.org/officeDocument/2006/relationships/hyperlink" Target="https://github.com/petervizi/python-eeml" TargetMode="External"/><Relationship Id="rId104" Type="http://schemas.openxmlformats.org/officeDocument/2006/relationships/hyperlink" Target="https://github.com/gowtham/scriptaculous" TargetMode="External"/><Relationship Id="rId120" Type="http://schemas.openxmlformats.org/officeDocument/2006/relationships/hyperlink" Target="https://github.com/anteaya/photoe" TargetMode="External"/><Relationship Id="rId125" Type="http://schemas.openxmlformats.org/officeDocument/2006/relationships/hyperlink" Target="https://github.com/peterarmstrong/as3httpclient" TargetMode="External"/><Relationship Id="rId141" Type="http://schemas.openxmlformats.org/officeDocument/2006/relationships/hyperlink" Target="https://github.com/dazeus/dazeus-perl" TargetMode="External"/><Relationship Id="rId7" Type="http://schemas.openxmlformats.org/officeDocument/2006/relationships/hyperlink" Target="https://github.com/mojombo/glowstick" TargetMode="External"/><Relationship Id="rId71" Type="http://schemas.openxmlformats.org/officeDocument/2006/relationships/hyperlink" Target="https://github.com/jamesbrooks/cash_handler" TargetMode="External"/><Relationship Id="rId92" Type="http://schemas.openxmlformats.org/officeDocument/2006/relationships/hyperlink" Target="https://github.com/brunoV/kiokudb" TargetMode="External"/><Relationship Id="rId2" Type="http://schemas.openxmlformats.org/officeDocument/2006/relationships/hyperlink" Target="https://github.com/rubinius/rubinius" TargetMode="External"/><Relationship Id="rId29" Type="http://schemas.openxmlformats.org/officeDocument/2006/relationships/hyperlink" Target="https://github.com/up_the_irons/ebay4r" TargetMode="External"/><Relationship Id="rId24" Type="http://schemas.openxmlformats.org/officeDocument/2006/relationships/hyperlink" Target="https://github.com/wayneeseguin/merb-core" TargetMode="External"/><Relationship Id="rId40" Type="http://schemas.openxmlformats.org/officeDocument/2006/relationships/hyperlink" Target="https://github.com/osteele/functional-javascript" TargetMode="External"/><Relationship Id="rId45" Type="http://schemas.openxmlformats.org/officeDocument/2006/relationships/hyperlink" Target="https://github.com/nesquena/active_form" TargetMode="External"/><Relationship Id="rId66" Type="http://schemas.openxmlformats.org/officeDocument/2006/relationships/hyperlink" Target="https://github.com/rnhurt/gradesheet" TargetMode="External"/><Relationship Id="rId87" Type="http://schemas.openxmlformats.org/officeDocument/2006/relationships/hyperlink" Target="https://github.com/binarylogic/addresslogic" TargetMode="External"/><Relationship Id="rId110" Type="http://schemas.openxmlformats.org/officeDocument/2006/relationships/hyperlink" Target="https://github.com/gaving/tvplan" TargetMode="External"/><Relationship Id="rId115" Type="http://schemas.openxmlformats.org/officeDocument/2006/relationships/hyperlink" Target="https://github.com/mkhl/sake-tasks" TargetMode="External"/><Relationship Id="rId131" Type="http://schemas.openxmlformats.org/officeDocument/2006/relationships/hyperlink" Target="https://github.com/rmasters/date_slider" TargetMode="External"/><Relationship Id="rId136" Type="http://schemas.openxmlformats.org/officeDocument/2006/relationships/hyperlink" Target="https://github.com/qnhoang81/android_kernel_thunderc" TargetMode="External"/><Relationship Id="rId61" Type="http://schemas.openxmlformats.org/officeDocument/2006/relationships/hyperlink" Target="https://github.com/pontus/mozilla-password-tool" TargetMode="External"/><Relationship Id="rId82" Type="http://schemas.openxmlformats.org/officeDocument/2006/relationships/hyperlink" Target="https://github.com/nakajima/another" TargetMode="External"/><Relationship Id="rId19" Type="http://schemas.openxmlformats.org/officeDocument/2006/relationships/hyperlink" Target="https://github.com/abhay/gchart" TargetMode="External"/><Relationship Id="rId14" Type="http://schemas.openxmlformats.org/officeDocument/2006/relationships/hyperlink" Target="https://github.com/jnewland/lazy_record" TargetMode="External"/><Relationship Id="rId30" Type="http://schemas.openxmlformats.org/officeDocument/2006/relationships/hyperlink" Target="https://github.com/defunkt/ambitious_activeldap" TargetMode="External"/><Relationship Id="rId35" Type="http://schemas.openxmlformats.org/officeDocument/2006/relationships/hyperlink" Target="https://github.com/collectiveidea/audited" TargetMode="External"/><Relationship Id="rId56" Type="http://schemas.openxmlformats.org/officeDocument/2006/relationships/hyperlink" Target="https://github.com/abradburne/will_paginate" TargetMode="External"/><Relationship Id="rId77" Type="http://schemas.openxmlformats.org/officeDocument/2006/relationships/hyperlink" Target="https://github.com/horndude77/image-scripts" TargetMode="External"/><Relationship Id="rId100" Type="http://schemas.openxmlformats.org/officeDocument/2006/relationships/hyperlink" Target="https://github.com/pixeltrix/active_merchant" TargetMode="External"/><Relationship Id="rId105" Type="http://schemas.openxmlformats.org/officeDocument/2006/relationships/hyperlink" Target="https://github.com/Xiuhtecuhtli/mangos" TargetMode="External"/><Relationship Id="rId126" Type="http://schemas.openxmlformats.org/officeDocument/2006/relationships/hyperlink" Target="https://github.com/jshirley/geo-coder-any" TargetMode="External"/><Relationship Id="rId8" Type="http://schemas.openxmlformats.org/officeDocument/2006/relationships/hyperlink" Target="https://github.com/defunkt/starling" TargetMode="External"/><Relationship Id="rId51" Type="http://schemas.openxmlformats.org/officeDocument/2006/relationships/hyperlink" Target="https://github.com/pyrat/ssl_requirement" TargetMode="External"/><Relationship Id="rId72" Type="http://schemas.openxmlformats.org/officeDocument/2006/relationships/hyperlink" Target="https://github.com/piotrb/braid" TargetMode="External"/><Relationship Id="rId93" Type="http://schemas.openxmlformats.org/officeDocument/2006/relationships/hyperlink" Target="https://github.com/uservoice/freemium" TargetMode="External"/><Relationship Id="rId98" Type="http://schemas.openxmlformats.org/officeDocument/2006/relationships/hyperlink" Target="https://github.com/swdyh/tabundle" TargetMode="External"/><Relationship Id="rId121" Type="http://schemas.openxmlformats.org/officeDocument/2006/relationships/hyperlink" Target="https://github.com/peej/to.uri.st-api-client" TargetMode="External"/><Relationship Id="rId142" Type="http://schemas.openxmlformats.org/officeDocument/2006/relationships/hyperlink" Target="https://github.com/michaelclopez/em-proxy" TargetMode="External"/><Relationship Id="rId3" Type="http://schemas.openxmlformats.org/officeDocument/2006/relationships/hyperlink" Target="https://github.com/defunkt/exception_logger" TargetMode="External"/><Relationship Id="rId25" Type="http://schemas.openxmlformats.org/officeDocument/2006/relationships/hyperlink" Target="https://github.com/mojombo/yaws" TargetMode="External"/><Relationship Id="rId46" Type="http://schemas.openxmlformats.org/officeDocument/2006/relationships/hyperlink" Target="https://github.com/relevance/multi_rails" TargetMode="External"/><Relationship Id="rId67" Type="http://schemas.openxmlformats.org/officeDocument/2006/relationships/hyperlink" Target="https://github.com/kosqx/pada" TargetMode="External"/><Relationship Id="rId116" Type="http://schemas.openxmlformats.org/officeDocument/2006/relationships/hyperlink" Target="https://github.com/bcotton/net-ssh" TargetMode="External"/><Relationship Id="rId137" Type="http://schemas.openxmlformats.org/officeDocument/2006/relationships/hyperlink" Target="https://github.com/georgeck/gitignore" TargetMode="External"/><Relationship Id="rId20" Type="http://schemas.openxmlformats.org/officeDocument/2006/relationships/hyperlink" Target="https://github.com/abhay/calais" TargetMode="External"/><Relationship Id="rId41" Type="http://schemas.openxmlformats.org/officeDocument/2006/relationships/hyperlink" Target="https://github.com/osteele/pyfsa" TargetMode="External"/><Relationship Id="rId62" Type="http://schemas.openxmlformats.org/officeDocument/2006/relationships/hyperlink" Target="https://github.com/geoffgarside/oniguruma" TargetMode="External"/><Relationship Id="rId83" Type="http://schemas.openxmlformats.org/officeDocument/2006/relationships/hyperlink" Target="https://github.com/larrytheliquid/specjure" TargetMode="External"/><Relationship Id="rId88" Type="http://schemas.openxmlformats.org/officeDocument/2006/relationships/hyperlink" Target="https://github.com/pjb3/converter" TargetMode="External"/><Relationship Id="rId111" Type="http://schemas.openxmlformats.org/officeDocument/2006/relationships/hyperlink" Target="https://github.com/thewoolleyman/geminstaller" TargetMode="External"/><Relationship Id="rId132" Type="http://schemas.openxmlformats.org/officeDocument/2006/relationships/hyperlink" Target="https://github.com/OCipriano/ShareThis" TargetMode="External"/><Relationship Id="rId15" Type="http://schemas.openxmlformats.org/officeDocument/2006/relationships/hyperlink" Target="https://github.com/defunkt/mofo" TargetMode="External"/><Relationship Id="rId36" Type="http://schemas.openxmlformats.org/officeDocument/2006/relationships/hyperlink" Target="https://github.com/seaofclouds/good-browser-bad-browser" TargetMode="External"/><Relationship Id="rId57" Type="http://schemas.openxmlformats.org/officeDocument/2006/relationships/hyperlink" Target="https://github.com/ianwhite/rspec-dev" TargetMode="External"/><Relationship Id="rId106" Type="http://schemas.openxmlformats.org/officeDocument/2006/relationships/hyperlink" Target="https://github.com/yssk22/webjourney" TargetMode="External"/><Relationship Id="rId127" Type="http://schemas.openxmlformats.org/officeDocument/2006/relationships/hyperlink" Target="https://github.com/crcx/littlesmalltalk-parable" TargetMode="External"/><Relationship Id="rId10" Type="http://schemas.openxmlformats.org/officeDocument/2006/relationships/hyperlink" Target="https://github.com/jamesgolick/resource_controller" TargetMode="External"/><Relationship Id="rId31" Type="http://schemas.openxmlformats.org/officeDocument/2006/relationships/hyperlink" Target="https://github.com/atmos/fitter_happier" TargetMode="External"/><Relationship Id="rId52" Type="http://schemas.openxmlformats.org/officeDocument/2006/relationships/hyperlink" Target="https://github.com/toretore/acts_as_image" TargetMode="External"/><Relationship Id="rId73" Type="http://schemas.openxmlformats.org/officeDocument/2006/relationships/hyperlink" Target="https://github.com/RichGuk/rrsync" TargetMode="External"/><Relationship Id="rId78" Type="http://schemas.openxmlformats.org/officeDocument/2006/relationships/hyperlink" Target="https://github.com/fredhersch/postcards" TargetMode="External"/><Relationship Id="rId94" Type="http://schemas.openxmlformats.org/officeDocument/2006/relationships/hyperlink" Target="https://github.com/poshboytl/restful-authentication" TargetMode="External"/><Relationship Id="rId99" Type="http://schemas.openxmlformats.org/officeDocument/2006/relationships/hyperlink" Target="https://github.com/tlrobinson/cappuccino" TargetMode="External"/><Relationship Id="rId101" Type="http://schemas.openxmlformats.org/officeDocument/2006/relationships/hyperlink" Target="https://github.com/ahfeel/thrift" TargetMode="External"/><Relationship Id="rId122" Type="http://schemas.openxmlformats.org/officeDocument/2006/relationships/hyperlink" Target="https://github.com/fabien/curb" TargetMode="External"/><Relationship Id="rId143" Type="http://schemas.openxmlformats.org/officeDocument/2006/relationships/hyperlink" Target="https://github.com/inkytonik/LaTeXTools3" TargetMode="External"/><Relationship Id="rId4" Type="http://schemas.openxmlformats.org/officeDocument/2006/relationships/hyperlink" Target="https://github.com/technoweenie/restful-authentication" TargetMode="External"/><Relationship Id="rId9" Type="http://schemas.openxmlformats.org/officeDocument/2006/relationships/hyperlink" Target="https://github.com/macournoyer/thin" TargetMode="External"/><Relationship Id="rId26" Type="http://schemas.openxmlformats.org/officeDocument/2006/relationships/hyperlink" Target="https://github.com/grempe/amazon-ec2" TargetMode="External"/><Relationship Id="rId47" Type="http://schemas.openxmlformats.org/officeDocument/2006/relationships/hyperlink" Target="https://github.com/boof/not-naughty" TargetMode="External"/><Relationship Id="rId68" Type="http://schemas.openxmlformats.org/officeDocument/2006/relationships/hyperlink" Target="https://github.com/spohlenz/acts_as_paranoid" TargetMode="External"/><Relationship Id="rId89" Type="http://schemas.openxmlformats.org/officeDocument/2006/relationships/hyperlink" Target="https://github.com/relevance/spec_converter" TargetMode="External"/><Relationship Id="rId112" Type="http://schemas.openxmlformats.org/officeDocument/2006/relationships/hyperlink" Target="https://github.com/mkhl/tabtab" TargetMode="External"/><Relationship Id="rId133" Type="http://schemas.openxmlformats.org/officeDocument/2006/relationships/hyperlink" Target="https://github.com/dbearasu/collective.developermanual" TargetMode="External"/><Relationship Id="rId16" Type="http://schemas.openxmlformats.org/officeDocument/2006/relationships/hyperlink" Target="https://github.com/ruby-git/ruby-gi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petervizi/python-eeml" TargetMode="External"/><Relationship Id="rId21" Type="http://schemas.openxmlformats.org/officeDocument/2006/relationships/hyperlink" Target="https://github.com/ruby-git/ruby-git" TargetMode="External"/><Relationship Id="rId42" Type="http://schemas.openxmlformats.org/officeDocument/2006/relationships/hyperlink" Target="https://github.com/jnicklas/rorem" TargetMode="External"/><Relationship Id="rId63" Type="http://schemas.openxmlformats.org/officeDocument/2006/relationships/hyperlink" Target="https://github.com/toretore/acts_as_image" TargetMode="External"/><Relationship Id="rId84" Type="http://schemas.openxmlformats.org/officeDocument/2006/relationships/hyperlink" Target="https://github.com/spohlenz/acts_as_paranoid" TargetMode="External"/><Relationship Id="rId138" Type="http://schemas.openxmlformats.org/officeDocument/2006/relationships/hyperlink" Target="http://tabtab.rubyforge.org/" TargetMode="External"/><Relationship Id="rId159" Type="http://schemas.openxmlformats.org/officeDocument/2006/relationships/hyperlink" Target="https://github.com/rmasters/date_slider" TargetMode="External"/><Relationship Id="rId170" Type="http://schemas.openxmlformats.org/officeDocument/2006/relationships/hyperlink" Target="https://github.com/NMML/agTrend" TargetMode="External"/><Relationship Id="rId107" Type="http://schemas.openxmlformats.org/officeDocument/2006/relationships/hyperlink" Target="https://github.com/relevance/spec_converter" TargetMode="External"/><Relationship Id="rId11" Type="http://schemas.openxmlformats.org/officeDocument/2006/relationships/hyperlink" Target="https://github.com/macournoyer/thin" TargetMode="External"/><Relationship Id="rId32" Type="http://schemas.openxmlformats.org/officeDocument/2006/relationships/hyperlink" Target="https://github.com/mojombo/yaws" TargetMode="External"/><Relationship Id="rId53" Type="http://schemas.openxmlformats.org/officeDocument/2006/relationships/hyperlink" Target="https://github.com/mephistorb/mephisto" TargetMode="External"/><Relationship Id="rId74" Type="http://schemas.openxmlformats.org/officeDocument/2006/relationships/hyperlink" Target="https://github.com/pontus/mozilla-password-tool" TargetMode="External"/><Relationship Id="rId128" Type="http://schemas.openxmlformats.org/officeDocument/2006/relationships/hyperlink" Target="https://github.com/yssk22/webjourney" TargetMode="External"/><Relationship Id="rId149" Type="http://schemas.openxmlformats.org/officeDocument/2006/relationships/hyperlink" Target="https://github.com/peej/to.uri.st-api-client" TargetMode="External"/><Relationship Id="rId5" Type="http://schemas.openxmlformats.org/officeDocument/2006/relationships/hyperlink" Target="https://github.com/technoweenie/attachment_fu" TargetMode="External"/><Relationship Id="rId95" Type="http://schemas.openxmlformats.org/officeDocument/2006/relationships/hyperlink" Target="https://github.com/fredhersch/postcards" TargetMode="External"/><Relationship Id="rId160" Type="http://schemas.openxmlformats.org/officeDocument/2006/relationships/hyperlink" Target="http://www.google.com/webfonts/specimen/Lato" TargetMode="External"/><Relationship Id="rId22" Type="http://schemas.openxmlformats.org/officeDocument/2006/relationships/hyperlink" Target="http://github.com/ruby-git/ruby-git" TargetMode="External"/><Relationship Id="rId43" Type="http://schemas.openxmlformats.org/officeDocument/2006/relationships/hyperlink" Target="https://github.com/cristibalan/braid" TargetMode="External"/><Relationship Id="rId64" Type="http://schemas.openxmlformats.org/officeDocument/2006/relationships/hyperlink" Target="https://github.com/lorenjohnson/radiant-event-calendar" TargetMode="External"/><Relationship Id="rId118" Type="http://schemas.openxmlformats.org/officeDocument/2006/relationships/hyperlink" Target="https://github.com/swdyh/tabundle" TargetMode="External"/><Relationship Id="rId139" Type="http://schemas.openxmlformats.org/officeDocument/2006/relationships/hyperlink" Target="https://github.com/dekart/workflow" TargetMode="External"/><Relationship Id="rId85" Type="http://schemas.openxmlformats.org/officeDocument/2006/relationships/hyperlink" Target="https://github.com/m3talsmith/expectations" TargetMode="External"/><Relationship Id="rId150" Type="http://schemas.openxmlformats.org/officeDocument/2006/relationships/hyperlink" Target="https://github.com/fabien/curb" TargetMode="External"/><Relationship Id="rId171" Type="http://schemas.openxmlformats.org/officeDocument/2006/relationships/hyperlink" Target="https://github.com/jjeaton/Custom-Metaboxes-and-Fields-for-WordPress" TargetMode="External"/><Relationship Id="rId12" Type="http://schemas.openxmlformats.org/officeDocument/2006/relationships/hyperlink" Target="http://www.ruby-lang.org/en/LICENSE.txt." TargetMode="External"/><Relationship Id="rId33" Type="http://schemas.openxmlformats.org/officeDocument/2006/relationships/hyperlink" Target="https://github.com/grempe/amazon-ec2" TargetMode="External"/><Relationship Id="rId108" Type="http://schemas.openxmlformats.org/officeDocument/2006/relationships/hyperlink" Target="https://github.com/rpheath/input_css" TargetMode="External"/><Relationship Id="rId129" Type="http://schemas.openxmlformats.org/officeDocument/2006/relationships/hyperlink" Target="https://github.com/rfwatson/live-beatbox" TargetMode="External"/><Relationship Id="rId54" Type="http://schemas.openxmlformats.org/officeDocument/2006/relationships/hyperlink" Target="https://github.com/subtleGradient/javascript-tools.tmbundle" TargetMode="External"/><Relationship Id="rId75" Type="http://schemas.openxmlformats.org/officeDocument/2006/relationships/hyperlink" Target="https://github.com/geoffgarside/oniguruma" TargetMode="External"/><Relationship Id="rId96" Type="http://schemas.openxmlformats.org/officeDocument/2006/relationships/hyperlink" Target="http://weblog.jamisbuck.org/2007/7/23/capistrano-multistage" TargetMode="External"/><Relationship Id="rId140" Type="http://schemas.openxmlformats.org/officeDocument/2006/relationships/hyperlink" Target="https://github.com/AndreasL/scriptaculous" TargetMode="External"/><Relationship Id="rId161" Type="http://schemas.openxmlformats.org/officeDocument/2006/relationships/hyperlink" Target="https://github.com/OCipriano/ShareThis" TargetMode="External"/><Relationship Id="rId1" Type="http://schemas.openxmlformats.org/officeDocument/2006/relationships/hyperlink" Target="https://github.com/merb/merb" TargetMode="External"/><Relationship Id="rId6" Type="http://schemas.openxmlformats.org/officeDocument/2006/relationships/hyperlink" Target="https://github.com/anotherjesse/s3" TargetMode="External"/><Relationship Id="rId23" Type="http://schemas.openxmlformats.org/officeDocument/2006/relationships/hyperlink" Target="https://github.com/ezmobius/bmhsearch" TargetMode="External"/><Relationship Id="rId28" Type="http://schemas.openxmlformats.org/officeDocument/2006/relationships/hyperlink" Target="https://github.com/sr/git-wiki" TargetMode="External"/><Relationship Id="rId49" Type="http://schemas.openxmlformats.org/officeDocument/2006/relationships/hyperlink" Target="https://github.com/osteele/functional-javascript" TargetMode="External"/><Relationship Id="rId114" Type="http://schemas.openxmlformats.org/officeDocument/2006/relationships/hyperlink" Target="https://github.com/jzting/googlecharts" TargetMode="External"/><Relationship Id="rId119" Type="http://schemas.openxmlformats.org/officeDocument/2006/relationships/hyperlink" Target="https://github.com/tlrobinson/cappuccino" TargetMode="External"/><Relationship Id="rId44" Type="http://schemas.openxmlformats.org/officeDocument/2006/relationships/hyperlink" Target="https://github.com/collectiveidea/audited" TargetMode="External"/><Relationship Id="rId60" Type="http://schemas.openxmlformats.org/officeDocument/2006/relationships/hyperlink" Target="https://github.com/xaviershay/classifier" TargetMode="External"/><Relationship Id="rId65" Type="http://schemas.openxmlformats.org/officeDocument/2006/relationships/hyperlink" Target="https://github.com/lorenjohnson/radiant-rss-reader" TargetMode="External"/><Relationship Id="rId81" Type="http://schemas.openxmlformats.org/officeDocument/2006/relationships/hyperlink" Target="https://github.com/martinstannard/annotate_models" TargetMode="External"/><Relationship Id="rId86" Type="http://schemas.openxmlformats.org/officeDocument/2006/relationships/hyperlink" Target="https://github.com/damog/apache2-archive" TargetMode="External"/><Relationship Id="rId130" Type="http://schemas.openxmlformats.org/officeDocument/2006/relationships/hyperlink" Target="https://github.com/gaving/tmpc" TargetMode="External"/><Relationship Id="rId135" Type="http://schemas.openxmlformats.org/officeDocument/2006/relationships/hyperlink" Target="http://geminstaller.rubyforge.org/documentation/index.html" TargetMode="External"/><Relationship Id="rId151" Type="http://schemas.openxmlformats.org/officeDocument/2006/relationships/hyperlink" Target="https://github.com/grosser/i18n_data" TargetMode="External"/><Relationship Id="rId156" Type="http://schemas.openxmlformats.org/officeDocument/2006/relationships/hyperlink" Target="https://github.com/jimjeffers/encouraged-commentary" TargetMode="External"/><Relationship Id="rId172" Type="http://schemas.openxmlformats.org/officeDocument/2006/relationships/hyperlink" Target="https://github.com/dazeus/dazeus-perl" TargetMode="External"/><Relationship Id="rId13" Type="http://schemas.openxmlformats.org/officeDocument/2006/relationships/hyperlink" Target="https://github.com/jamesgolick/resource_controller" TargetMode="External"/><Relationship Id="rId18" Type="http://schemas.openxmlformats.org/officeDocument/2006/relationships/hyperlink" Target="https://github.com/defunkt/mofo" TargetMode="External"/><Relationship Id="rId39" Type="http://schemas.openxmlformats.org/officeDocument/2006/relationships/hyperlink" Target="https://github.com/atmos/fitter_happier" TargetMode="External"/><Relationship Id="rId109" Type="http://schemas.openxmlformats.org/officeDocument/2006/relationships/hyperlink" Target="https://github.com/mde/fleegix-js-javascript-toolkit" TargetMode="External"/><Relationship Id="rId34" Type="http://schemas.openxmlformats.org/officeDocument/2006/relationships/hyperlink" Target="http://aws.amazon.com/" TargetMode="External"/><Relationship Id="rId50" Type="http://schemas.openxmlformats.org/officeDocument/2006/relationships/hyperlink" Target="http://osteele.com/sources/javascript/functional/" TargetMode="External"/><Relationship Id="rId55" Type="http://schemas.openxmlformats.org/officeDocument/2006/relationships/hyperlink" Target="https://github.com/nesquena/active_form" TargetMode="External"/><Relationship Id="rId76" Type="http://schemas.openxmlformats.org/officeDocument/2006/relationships/hyperlink" Target="http://gems.github.com/" TargetMode="External"/><Relationship Id="rId97" Type="http://schemas.openxmlformats.org/officeDocument/2006/relationships/hyperlink" Target="https://github.com/JackDanger/jekyll" TargetMode="External"/><Relationship Id="rId104" Type="http://schemas.openxmlformats.org/officeDocument/2006/relationships/hyperlink" Target="https://github.com/isaac/rubyenterpriseedition" TargetMode="External"/><Relationship Id="rId120" Type="http://schemas.openxmlformats.org/officeDocument/2006/relationships/hyperlink" Target="http://git-scm.com/" TargetMode="External"/><Relationship Id="rId125" Type="http://schemas.openxmlformats.org/officeDocument/2006/relationships/hyperlink" Target="https://github.com/sandro/homeward" TargetMode="External"/><Relationship Id="rId141" Type="http://schemas.openxmlformats.org/officeDocument/2006/relationships/hyperlink" Target="https://github.com/mkhl/sake-tasks" TargetMode="External"/><Relationship Id="rId146" Type="http://schemas.openxmlformats.org/officeDocument/2006/relationships/hyperlink" Target="http://github.com/bragi/site_meta" TargetMode="External"/><Relationship Id="rId167" Type="http://schemas.openxmlformats.org/officeDocument/2006/relationships/hyperlink" Target="https://github.com/qnhoang81/android_kernel_thunderc" TargetMode="External"/><Relationship Id="rId7" Type="http://schemas.openxmlformats.org/officeDocument/2006/relationships/hyperlink" Target="https://github.com/mojombo/glowstick" TargetMode="External"/><Relationship Id="rId71" Type="http://schemas.openxmlformats.org/officeDocument/2006/relationships/hyperlink" Target="mailto:seth@mojodna.net" TargetMode="External"/><Relationship Id="rId92" Type="http://schemas.openxmlformats.org/officeDocument/2006/relationships/hyperlink" Target="http://www.sourceforge.net/projects/libnifalcon" TargetMode="External"/><Relationship Id="rId162" Type="http://schemas.openxmlformats.org/officeDocument/2006/relationships/hyperlink" Target="https://github.com/dbearasu/collective.developermanual" TargetMode="External"/><Relationship Id="rId2" Type="http://schemas.openxmlformats.org/officeDocument/2006/relationships/hyperlink" Target="https://github.com/rubinius/rubinius" TargetMode="External"/><Relationship Id="rId29" Type="http://schemas.openxmlformats.org/officeDocument/2006/relationships/hyperlink" Target="http://ikiwiki.info/" TargetMode="External"/><Relationship Id="rId24" Type="http://schemas.openxmlformats.org/officeDocument/2006/relationships/hyperlink" Target="https://github.com/mmower/simply_versioned" TargetMode="External"/><Relationship Id="rId40" Type="http://schemas.openxmlformats.org/officeDocument/2006/relationships/hyperlink" Target="https://github.com/up_the_irons/credit_card_tools" TargetMode="External"/><Relationship Id="rId45" Type="http://schemas.openxmlformats.org/officeDocument/2006/relationships/hyperlink" Target="https://github.com/seaofclouds/good-browser-bad-browser" TargetMode="External"/><Relationship Id="rId66" Type="http://schemas.openxmlformats.org/officeDocument/2006/relationships/hyperlink" Target="https://github.com/lorenjohnson/radiant-directory-extension" TargetMode="External"/><Relationship Id="rId87" Type="http://schemas.openxmlformats.org/officeDocument/2006/relationships/hyperlink" Target="https://github.com/jamesbrooks/cash_handler" TargetMode="External"/><Relationship Id="rId110" Type="http://schemas.openxmlformats.org/officeDocument/2006/relationships/hyperlink" Target="http://js.fleeix.org/" TargetMode="External"/><Relationship Id="rId115" Type="http://schemas.openxmlformats.org/officeDocument/2006/relationships/hyperlink" Target="https://github.com/caius/gtranslate" TargetMode="External"/><Relationship Id="rId131" Type="http://schemas.openxmlformats.org/officeDocument/2006/relationships/hyperlink" Target="http://tmpc.py/" TargetMode="External"/><Relationship Id="rId136" Type="http://schemas.openxmlformats.org/officeDocument/2006/relationships/hyperlink" Target="http://thewoolleyweb.lighthouseapp.com/projects/11580-geminstaller" TargetMode="External"/><Relationship Id="rId157" Type="http://schemas.openxmlformats.org/officeDocument/2006/relationships/hyperlink" Target="https://github.com/myspotontheweb/chef-owncloud" TargetMode="External"/><Relationship Id="rId61" Type="http://schemas.openxmlformats.org/officeDocument/2006/relationships/hyperlink" Target="https://github.com/xaviershay/lesstile" TargetMode="External"/><Relationship Id="rId82" Type="http://schemas.openxmlformats.org/officeDocument/2006/relationships/hyperlink" Target="https://github.com/rnhurt/gradesheet" TargetMode="External"/><Relationship Id="rId152" Type="http://schemas.openxmlformats.org/officeDocument/2006/relationships/hyperlink" Target="https://github.com/opie4624/bitly.py" TargetMode="External"/><Relationship Id="rId173" Type="http://schemas.openxmlformats.org/officeDocument/2006/relationships/hyperlink" Target="https://github.com/michaelclopez/em-proxy" TargetMode="External"/><Relationship Id="rId19" Type="http://schemas.openxmlformats.org/officeDocument/2006/relationships/hyperlink" Target="http://github.com/mwunsch/prism" TargetMode="External"/><Relationship Id="rId14" Type="http://schemas.openxmlformats.org/officeDocument/2006/relationships/hyperlink" Target="https://github.com/jamesgolick/markaby" TargetMode="External"/><Relationship Id="rId30" Type="http://schemas.openxmlformats.org/officeDocument/2006/relationships/hyperlink" Target="https://github.com/danwrong/low-pro-for-jquery" TargetMode="External"/><Relationship Id="rId35" Type="http://schemas.openxmlformats.org/officeDocument/2006/relationships/hyperlink" Target="https://github.com/wayneeseguin/alogr" TargetMode="External"/><Relationship Id="rId56" Type="http://schemas.openxmlformats.org/officeDocument/2006/relationships/hyperlink" Target="https://github.com/relevance/multi_rails" TargetMode="External"/><Relationship Id="rId77" Type="http://schemas.openxmlformats.org/officeDocument/2006/relationships/hyperlink" Target="https://github.com/calas/insoshi" TargetMode="External"/><Relationship Id="rId100" Type="http://schemas.openxmlformats.org/officeDocument/2006/relationships/hyperlink" Target="https://github.com/nakajima/another" TargetMode="External"/><Relationship Id="rId105" Type="http://schemas.openxmlformats.org/officeDocument/2006/relationships/hyperlink" Target="https://github.com/binarylogic/addresslogic" TargetMode="External"/><Relationship Id="rId126" Type="http://schemas.openxmlformats.org/officeDocument/2006/relationships/hyperlink" Target="https://github.com/gowtham/scriptaculous" TargetMode="External"/><Relationship Id="rId147" Type="http://schemas.openxmlformats.org/officeDocument/2006/relationships/hyperlink" Target="https://github.com/jkraemer/date_column" TargetMode="External"/><Relationship Id="rId168" Type="http://schemas.openxmlformats.org/officeDocument/2006/relationships/hyperlink" Target="https://github.com/georgeck/gitignore" TargetMode="External"/><Relationship Id="rId8" Type="http://schemas.openxmlformats.org/officeDocument/2006/relationships/hyperlink" Target="https://github.com/defunkt/starling" TargetMode="External"/><Relationship Id="rId51" Type="http://schemas.openxmlformats.org/officeDocument/2006/relationships/hyperlink" Target="https://github.com/osteele/pyfsa" TargetMode="External"/><Relationship Id="rId72" Type="http://schemas.openxmlformats.org/officeDocument/2006/relationships/hyperlink" Target="https://github.com/avdgaag/rspec-caching-test-plugin" TargetMode="External"/><Relationship Id="rId93" Type="http://schemas.openxmlformats.org/officeDocument/2006/relationships/hyperlink" Target="https://github.com/alexrabarts/iso_country_codes" TargetMode="External"/><Relationship Id="rId98" Type="http://schemas.openxmlformats.org/officeDocument/2006/relationships/hyperlink" Target="https://github.com/KirinDave/mootools-core" TargetMode="External"/><Relationship Id="rId121" Type="http://schemas.openxmlformats.org/officeDocument/2006/relationships/hyperlink" Target="https://github.com/pixeltrix/active_merchant" TargetMode="External"/><Relationship Id="rId142" Type="http://schemas.openxmlformats.org/officeDocument/2006/relationships/hyperlink" Target="https://github.com/bcotton/net-ssh" TargetMode="External"/><Relationship Id="rId163" Type="http://schemas.openxmlformats.org/officeDocument/2006/relationships/hyperlink" Target="https://github.com/OCipriano/REMenu" TargetMode="External"/><Relationship Id="rId3" Type="http://schemas.openxmlformats.org/officeDocument/2006/relationships/hyperlink" Target="https://github.com/defunkt/exception_logger" TargetMode="External"/><Relationship Id="rId25" Type="http://schemas.openxmlformats.org/officeDocument/2006/relationships/hyperlink" Target="https://github.com/abhay/gchart" TargetMode="External"/><Relationship Id="rId46" Type="http://schemas.openxmlformats.org/officeDocument/2006/relationships/hyperlink" Target="https://github.com/pd/rspec_hpricot_matchers" TargetMode="External"/><Relationship Id="rId67" Type="http://schemas.openxmlformats.org/officeDocument/2006/relationships/hyperlink" Target="https://github.com/abradburne/will_paginate" TargetMode="External"/><Relationship Id="rId116" Type="http://schemas.openxmlformats.org/officeDocument/2006/relationships/hyperlink" Target="http://gems.github.com/" TargetMode="External"/><Relationship Id="rId137" Type="http://schemas.openxmlformats.org/officeDocument/2006/relationships/hyperlink" Target="https://github.com/mkhl/tabtab" TargetMode="External"/><Relationship Id="rId158" Type="http://schemas.openxmlformats.org/officeDocument/2006/relationships/hyperlink" Target="https://github.com/DJVSio/bootstrap" TargetMode="External"/><Relationship Id="rId20" Type="http://schemas.openxmlformats.org/officeDocument/2006/relationships/hyperlink" Target="http://rubyforge.org/projects/uformats" TargetMode="External"/><Relationship Id="rId41" Type="http://schemas.openxmlformats.org/officeDocument/2006/relationships/hyperlink" Target="http://www.activemerchant.org/" TargetMode="External"/><Relationship Id="rId62" Type="http://schemas.openxmlformats.org/officeDocument/2006/relationships/hyperlink" Target="https://github.com/pyrat/ssl_requirement" TargetMode="External"/><Relationship Id="rId83" Type="http://schemas.openxmlformats.org/officeDocument/2006/relationships/hyperlink" Target="https://github.com/kosqx/pada" TargetMode="External"/><Relationship Id="rId88" Type="http://schemas.openxmlformats.org/officeDocument/2006/relationships/hyperlink" Target="https://github.com/piotrb/braid" TargetMode="External"/><Relationship Id="rId111" Type="http://schemas.openxmlformats.org/officeDocument/2006/relationships/hyperlink" Target="https://github.com/brunoV/kiokudb" TargetMode="External"/><Relationship Id="rId132" Type="http://schemas.openxmlformats.org/officeDocument/2006/relationships/hyperlink" Target="https://github.com/drupal/drupal" TargetMode="External"/><Relationship Id="rId153" Type="http://schemas.openxmlformats.org/officeDocument/2006/relationships/hyperlink" Target="https://github.com/peterarmstrong/as3httpclient" TargetMode="External"/><Relationship Id="rId174" Type="http://schemas.openxmlformats.org/officeDocument/2006/relationships/hyperlink" Target="https://github.com/inkytonik/LaTeXTools3" TargetMode="External"/><Relationship Id="rId15" Type="http://schemas.openxmlformats.org/officeDocument/2006/relationships/hyperlink" Target="https://github.com/bmizerany/sinatra" TargetMode="External"/><Relationship Id="rId36" Type="http://schemas.openxmlformats.org/officeDocument/2006/relationships/hyperlink" Target="https://github.com/peterc/switchpipe" TargetMode="External"/><Relationship Id="rId57" Type="http://schemas.openxmlformats.org/officeDocument/2006/relationships/hyperlink" Target="https://github.com/boof/not-naughty" TargetMode="External"/><Relationship Id="rId106" Type="http://schemas.openxmlformats.org/officeDocument/2006/relationships/hyperlink" Target="https://github.com/pjb3/converter" TargetMode="External"/><Relationship Id="rId127" Type="http://schemas.openxmlformats.org/officeDocument/2006/relationships/hyperlink" Target="https://github.com/Xiuhtecuhtli/mangos" TargetMode="External"/><Relationship Id="rId10" Type="http://schemas.openxmlformats.org/officeDocument/2006/relationships/hyperlink" Target="http://github.com/fiveruns/memcache-client/tree/master" TargetMode="External"/><Relationship Id="rId31" Type="http://schemas.openxmlformats.org/officeDocument/2006/relationships/hyperlink" Target="https://github.com/wayneeseguin/merb-core" TargetMode="External"/><Relationship Id="rId52" Type="http://schemas.openxmlformats.org/officeDocument/2006/relationships/hyperlink" Target="https://github.com/osteele/fluently" TargetMode="External"/><Relationship Id="rId73" Type="http://schemas.openxmlformats.org/officeDocument/2006/relationships/hyperlink" Target="https://github.com/cucumber/cucumber-ruby" TargetMode="External"/><Relationship Id="rId78" Type="http://schemas.openxmlformats.org/officeDocument/2006/relationships/hyperlink" Target="https://github.com/canadaduane/merb_active_admin" TargetMode="External"/><Relationship Id="rId94" Type="http://schemas.openxmlformats.org/officeDocument/2006/relationships/hyperlink" Target="https://github.com/horndude77/image-scripts" TargetMode="External"/><Relationship Id="rId99" Type="http://schemas.openxmlformats.org/officeDocument/2006/relationships/hyperlink" Target="https://github.com/jkrall/site_blacklist" TargetMode="External"/><Relationship Id="rId101" Type="http://schemas.openxmlformats.org/officeDocument/2006/relationships/hyperlink" Target="https://github.com/larrytheliquid/specjure" TargetMode="External"/><Relationship Id="rId122" Type="http://schemas.openxmlformats.org/officeDocument/2006/relationships/hyperlink" Target="https://github.com/ahfeel/thrift" TargetMode="External"/><Relationship Id="rId143" Type="http://schemas.openxmlformats.org/officeDocument/2006/relationships/hyperlink" Target="http://net-ssh.rubyforge.org/ssh" TargetMode="External"/><Relationship Id="rId148" Type="http://schemas.openxmlformats.org/officeDocument/2006/relationships/hyperlink" Target="https://github.com/anteaya/photoe" TargetMode="External"/><Relationship Id="rId164" Type="http://schemas.openxmlformats.org/officeDocument/2006/relationships/hyperlink" Target="https://github.com/freshteapot/philip" TargetMode="External"/><Relationship Id="rId169" Type="http://schemas.openxmlformats.org/officeDocument/2006/relationships/hyperlink" Target="https://github.com/drdamour/hubot-scripts" TargetMode="External"/><Relationship Id="rId4" Type="http://schemas.openxmlformats.org/officeDocument/2006/relationships/hyperlink" Target="https://github.com/technoweenie/restful-authentication" TargetMode="External"/><Relationship Id="rId9" Type="http://schemas.openxmlformats.org/officeDocument/2006/relationships/hyperlink" Target="http://github.com/starling/starling/tree/master" TargetMode="External"/><Relationship Id="rId26" Type="http://schemas.openxmlformats.org/officeDocument/2006/relationships/hyperlink" Target="https://github.com/abhay/calais" TargetMode="External"/><Relationship Id="rId47" Type="http://schemas.openxmlformats.org/officeDocument/2006/relationships/hyperlink" Target="https://github.com/dustin/ruby-freebase" TargetMode="External"/><Relationship Id="rId68" Type="http://schemas.openxmlformats.org/officeDocument/2006/relationships/hyperlink" Target="https://github.com/ianwhite/rspec-dev" TargetMode="External"/><Relationship Id="rId89" Type="http://schemas.openxmlformats.org/officeDocument/2006/relationships/hyperlink" Target="https://github.com/RichGuk/rrsync" TargetMode="External"/><Relationship Id="rId112" Type="http://schemas.openxmlformats.org/officeDocument/2006/relationships/hyperlink" Target="https://github.com/uservoice/freemium" TargetMode="External"/><Relationship Id="rId133" Type="http://schemas.openxmlformats.org/officeDocument/2006/relationships/hyperlink" Target="https://github.com/gaving/tvplan" TargetMode="External"/><Relationship Id="rId154" Type="http://schemas.openxmlformats.org/officeDocument/2006/relationships/hyperlink" Target="https://github.com/jshirley/geo-coder-any" TargetMode="External"/><Relationship Id="rId16" Type="http://schemas.openxmlformats.org/officeDocument/2006/relationships/hyperlink" Target="http://config.ru/?" TargetMode="External"/><Relationship Id="rId37" Type="http://schemas.openxmlformats.org/officeDocument/2006/relationships/hyperlink" Target="https://github.com/up_the_irons/ebay4r" TargetMode="External"/><Relationship Id="rId58" Type="http://schemas.openxmlformats.org/officeDocument/2006/relationships/hyperlink" Target="https://github.com/acgourley/watchdog" TargetMode="External"/><Relationship Id="rId79" Type="http://schemas.openxmlformats.org/officeDocument/2006/relationships/hyperlink" Target="http://github.com/canadaduane/merb_active_admin/tree" TargetMode="External"/><Relationship Id="rId102" Type="http://schemas.openxmlformats.org/officeDocument/2006/relationships/hyperlink" Target="https://github.com/AlastairDewar/EmpireEvolution" TargetMode="External"/><Relationship Id="rId123" Type="http://schemas.openxmlformats.org/officeDocument/2006/relationships/hyperlink" Target="http://developers.facebook.com/thrift" TargetMode="External"/><Relationship Id="rId144" Type="http://schemas.openxmlformats.org/officeDocument/2006/relationships/hyperlink" Target="https://github.com/sgrove/dirtybort" TargetMode="External"/><Relationship Id="rId90" Type="http://schemas.openxmlformats.org/officeDocument/2006/relationships/hyperlink" Target="https://github.com/dayanamcc/scriptaculous" TargetMode="External"/><Relationship Id="rId165" Type="http://schemas.openxmlformats.org/officeDocument/2006/relationships/hyperlink" Target="https://twitter.com/epochblue" TargetMode="External"/><Relationship Id="rId27" Type="http://schemas.openxmlformats.org/officeDocument/2006/relationships/hyperlink" Target="https://github.com/mojombo/chronic" TargetMode="External"/><Relationship Id="rId48" Type="http://schemas.openxmlformats.org/officeDocument/2006/relationships/hyperlink" Target="https://github.com/halorgium/github-gem" TargetMode="External"/><Relationship Id="rId69" Type="http://schemas.openxmlformats.org/officeDocument/2006/relationships/hyperlink" Target="mailto:rspec-devel@rubyforge.org" TargetMode="External"/><Relationship Id="rId113" Type="http://schemas.openxmlformats.org/officeDocument/2006/relationships/hyperlink" Target="https://github.com/poshboytl/restful-authentication" TargetMode="External"/><Relationship Id="rId134" Type="http://schemas.openxmlformats.org/officeDocument/2006/relationships/hyperlink" Target="https://github.com/thewoolleyman/geminstaller" TargetMode="External"/><Relationship Id="rId80" Type="http://schemas.openxmlformats.org/officeDocument/2006/relationships/hyperlink" Target="http://code.google.com/p/ruby-sequel/" TargetMode="External"/><Relationship Id="rId155" Type="http://schemas.openxmlformats.org/officeDocument/2006/relationships/hyperlink" Target="https://github.com/crcx/littlesmalltalk-parable" TargetMode="External"/><Relationship Id="rId17" Type="http://schemas.openxmlformats.org/officeDocument/2006/relationships/hyperlink" Target="https://github.com/jnewland/lazy_record" TargetMode="External"/><Relationship Id="rId38" Type="http://schemas.openxmlformats.org/officeDocument/2006/relationships/hyperlink" Target="https://github.com/defunkt/ambitious_activeldap" TargetMode="External"/><Relationship Id="rId59" Type="http://schemas.openxmlformats.org/officeDocument/2006/relationships/hyperlink" Target="http://watchdog.net/" TargetMode="External"/><Relationship Id="rId103" Type="http://schemas.openxmlformats.org/officeDocument/2006/relationships/hyperlink" Target="https://github.com/outworlder/emacs-rails" TargetMode="External"/><Relationship Id="rId124" Type="http://schemas.openxmlformats.org/officeDocument/2006/relationships/hyperlink" Target="https://github.com/rfwatson/live-loop-tool" TargetMode="External"/><Relationship Id="rId70" Type="http://schemas.openxmlformats.org/officeDocument/2006/relationships/hyperlink" Target="https://github.com/nicksieger/webrat" TargetMode="External"/><Relationship Id="rId91" Type="http://schemas.openxmlformats.org/officeDocument/2006/relationships/hyperlink" Target="https://github.com/libnifalcon/libnifalcon_osc" TargetMode="External"/><Relationship Id="rId145" Type="http://schemas.openxmlformats.org/officeDocument/2006/relationships/hyperlink" Target="https://github.com/bragi/site_meta" TargetMode="External"/><Relationship Id="rId166" Type="http://schemas.openxmlformats.org/officeDocument/2006/relationships/hyperlink" Target="https://twitter.com/jubian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354"/>
  <sheetViews>
    <sheetView workbookViewId="0">
      <pane ySplit="1" topLeftCell="A2" activePane="bottomLeft" state="frozen"/>
      <selection pane="bottomLeft" activeCell="B3" sqref="B3"/>
    </sheetView>
  </sheetViews>
  <sheetFormatPr defaultColWidth="14.44140625" defaultRowHeight="15.75" customHeight="1"/>
  <cols>
    <col min="1" max="1" width="69.109375" customWidth="1"/>
    <col min="2" max="2" width="22.6640625" customWidth="1"/>
    <col min="3" max="3" width="76.88671875" customWidth="1"/>
    <col min="4" max="4" width="17.88671875" customWidth="1"/>
    <col min="5" max="5" width="19.88671875" customWidth="1"/>
  </cols>
  <sheetData>
    <row r="1" spans="1:13">
      <c r="A1" s="1" t="s">
        <v>1</v>
      </c>
      <c r="B1" s="1" t="s">
        <v>2</v>
      </c>
      <c r="C1" s="2" t="s">
        <v>3</v>
      </c>
      <c r="D1" s="2" t="s">
        <v>4</v>
      </c>
      <c r="E1" s="3" t="s">
        <v>1999</v>
      </c>
      <c r="F1" s="25" t="s">
        <v>2000</v>
      </c>
      <c r="G1" s="25" t="s">
        <v>2001</v>
      </c>
      <c r="H1" s="25" t="s">
        <v>2002</v>
      </c>
      <c r="I1" s="25" t="s">
        <v>2003</v>
      </c>
      <c r="J1" s="25" t="s">
        <v>2004</v>
      </c>
      <c r="K1" s="25" t="s">
        <v>2005</v>
      </c>
      <c r="L1" s="25" t="s">
        <v>2006</v>
      </c>
      <c r="M1" s="25" t="s">
        <v>2007</v>
      </c>
    </row>
    <row r="2" spans="1:13">
      <c r="A2" s="5" t="s">
        <v>6</v>
      </c>
      <c r="B2" s="6" t="s">
        <v>7</v>
      </c>
      <c r="C2" s="7" t="s">
        <v>8</v>
      </c>
      <c r="D2" s="8" t="s">
        <v>9</v>
      </c>
      <c r="E2" s="8" t="s">
        <v>12</v>
      </c>
      <c r="F2" s="26">
        <v>1</v>
      </c>
      <c r="G2" s="57">
        <f t="shared" ref="G2:G10" si="0">IF(D2="2", 1, 0)</f>
        <v>0</v>
      </c>
      <c r="H2" s="57">
        <f t="shared" ref="H2:H3" si="1">IF(D2="3", 1, 0)</f>
        <v>0</v>
      </c>
      <c r="I2" s="26">
        <v>1</v>
      </c>
      <c r="J2" s="57">
        <f t="shared" ref="J2:J35" si="2">IF(D2="5", 1, 0)</f>
        <v>0</v>
      </c>
      <c r="K2" s="26">
        <v>1</v>
      </c>
      <c r="L2" s="57">
        <f t="shared" ref="L2:L179" si="3">IF(D2="7", 1, 0)</f>
        <v>0</v>
      </c>
      <c r="M2" s="57">
        <f t="shared" ref="M2:M1019" si="4">IF(D2="8", 1, 0)</f>
        <v>0</v>
      </c>
    </row>
    <row r="3" spans="1:13">
      <c r="A3" s="6"/>
      <c r="B3" s="6"/>
      <c r="C3" s="7" t="s">
        <v>11</v>
      </c>
      <c r="D3" s="8" t="s">
        <v>12</v>
      </c>
      <c r="E3" s="13">
        <v>1</v>
      </c>
      <c r="F3" s="26">
        <f>IF(D3="1", 1, 0)</f>
        <v>0</v>
      </c>
      <c r="G3" s="57">
        <f t="shared" si="0"/>
        <v>0</v>
      </c>
      <c r="H3" s="57">
        <f t="shared" si="1"/>
        <v>1</v>
      </c>
      <c r="I3" s="57">
        <f t="shared" ref="I3:I23" si="5">IF(D3="4", 1, 0)</f>
        <v>0</v>
      </c>
      <c r="J3" s="57">
        <f t="shared" si="2"/>
        <v>0</v>
      </c>
      <c r="K3" s="57">
        <f t="shared" ref="K3:K8" si="6">IF(D3="6", 1, 0)</f>
        <v>0</v>
      </c>
      <c r="L3" s="57">
        <f t="shared" si="3"/>
        <v>0</v>
      </c>
      <c r="M3" s="57">
        <f t="shared" si="4"/>
        <v>0</v>
      </c>
    </row>
    <row r="4" spans="1:13">
      <c r="A4" s="12" t="s">
        <v>14</v>
      </c>
      <c r="B4" s="9" t="s">
        <v>15</v>
      </c>
      <c r="C4" s="8" t="s">
        <v>16</v>
      </c>
      <c r="D4" s="58" t="s">
        <v>63</v>
      </c>
      <c r="E4" s="13">
        <v>2</v>
      </c>
      <c r="F4" s="26">
        <v>1</v>
      </c>
      <c r="G4" s="57">
        <f t="shared" si="0"/>
        <v>0</v>
      </c>
      <c r="H4" s="26">
        <v>1</v>
      </c>
      <c r="I4" s="57">
        <f t="shared" si="5"/>
        <v>0</v>
      </c>
      <c r="J4" s="57">
        <f t="shared" si="2"/>
        <v>0</v>
      </c>
      <c r="K4" s="57">
        <f t="shared" si="6"/>
        <v>0</v>
      </c>
      <c r="L4" s="57">
        <f t="shared" si="3"/>
        <v>0</v>
      </c>
      <c r="M4" s="57">
        <f t="shared" si="4"/>
        <v>0</v>
      </c>
    </row>
    <row r="5" spans="1:13">
      <c r="A5" s="11"/>
      <c r="B5" s="11"/>
      <c r="C5" s="8" t="s">
        <v>20</v>
      </c>
      <c r="D5" s="8" t="s">
        <v>21</v>
      </c>
      <c r="E5" s="13">
        <v>1</v>
      </c>
      <c r="F5" s="26">
        <f t="shared" ref="F5:F21" si="7">IF(D5="1", 1, 0)</f>
        <v>0</v>
      </c>
      <c r="G5" s="57">
        <f t="shared" si="0"/>
        <v>0</v>
      </c>
      <c r="H5" s="57">
        <f t="shared" ref="H5:H8" si="8">IF(D5="3", 1, 0)</f>
        <v>0</v>
      </c>
      <c r="I5" s="57">
        <f t="shared" si="5"/>
        <v>0</v>
      </c>
      <c r="J5" s="57">
        <f t="shared" si="2"/>
        <v>1</v>
      </c>
      <c r="K5" s="57">
        <f t="shared" si="6"/>
        <v>0</v>
      </c>
      <c r="L5" s="57">
        <f t="shared" si="3"/>
        <v>0</v>
      </c>
      <c r="M5" s="57">
        <f t="shared" si="4"/>
        <v>0</v>
      </c>
    </row>
    <row r="6" spans="1:13">
      <c r="A6" s="11"/>
      <c r="B6" s="11"/>
      <c r="C6" s="8" t="s">
        <v>23</v>
      </c>
      <c r="D6" s="8" t="s">
        <v>24</v>
      </c>
      <c r="E6" s="13">
        <v>1</v>
      </c>
      <c r="F6" s="26">
        <f t="shared" si="7"/>
        <v>0</v>
      </c>
      <c r="G6" s="57">
        <f t="shared" si="0"/>
        <v>0</v>
      </c>
      <c r="H6" s="57">
        <f t="shared" si="8"/>
        <v>0</v>
      </c>
      <c r="I6" s="57">
        <f t="shared" si="5"/>
        <v>0</v>
      </c>
      <c r="J6" s="57">
        <f t="shared" si="2"/>
        <v>0</v>
      </c>
      <c r="K6" s="57">
        <f t="shared" si="6"/>
        <v>1</v>
      </c>
      <c r="L6" s="57">
        <f t="shared" si="3"/>
        <v>0</v>
      </c>
      <c r="M6" s="57">
        <f t="shared" si="4"/>
        <v>0</v>
      </c>
    </row>
    <row r="7" spans="1:13">
      <c r="A7" s="11"/>
      <c r="B7" s="11"/>
      <c r="C7" s="8" t="s">
        <v>26</v>
      </c>
      <c r="D7" s="8" t="s">
        <v>27</v>
      </c>
      <c r="E7" s="13">
        <v>1</v>
      </c>
      <c r="F7" s="26">
        <f t="shared" si="7"/>
        <v>0</v>
      </c>
      <c r="G7" s="57">
        <f t="shared" si="0"/>
        <v>0</v>
      </c>
      <c r="H7" s="57">
        <f t="shared" si="8"/>
        <v>0</v>
      </c>
      <c r="I7" s="57">
        <f t="shared" si="5"/>
        <v>0</v>
      </c>
      <c r="J7" s="57">
        <f t="shared" si="2"/>
        <v>0</v>
      </c>
      <c r="K7" s="57">
        <f t="shared" si="6"/>
        <v>0</v>
      </c>
      <c r="L7" s="57">
        <f t="shared" si="3"/>
        <v>1</v>
      </c>
      <c r="M7" s="57">
        <f t="shared" si="4"/>
        <v>0</v>
      </c>
    </row>
    <row r="8" spans="1:13">
      <c r="A8" s="11"/>
      <c r="B8" s="11"/>
      <c r="C8" s="8" t="s">
        <v>29</v>
      </c>
      <c r="D8" s="8" t="s">
        <v>21</v>
      </c>
      <c r="E8" s="13">
        <v>1</v>
      </c>
      <c r="F8" s="26">
        <f t="shared" si="7"/>
        <v>0</v>
      </c>
      <c r="G8" s="57">
        <f t="shared" si="0"/>
        <v>0</v>
      </c>
      <c r="H8" s="57">
        <f t="shared" si="8"/>
        <v>0</v>
      </c>
      <c r="I8" s="57">
        <f t="shared" si="5"/>
        <v>0</v>
      </c>
      <c r="J8" s="57">
        <f t="shared" si="2"/>
        <v>1</v>
      </c>
      <c r="K8" s="57">
        <f t="shared" si="6"/>
        <v>0</v>
      </c>
      <c r="L8" s="57">
        <f t="shared" si="3"/>
        <v>0</v>
      </c>
      <c r="M8" s="57">
        <f t="shared" si="4"/>
        <v>0</v>
      </c>
    </row>
    <row r="9" spans="1:13">
      <c r="A9" s="11"/>
      <c r="B9" s="11"/>
      <c r="C9" s="8" t="s">
        <v>31</v>
      </c>
      <c r="D9" s="58" t="s">
        <v>142</v>
      </c>
      <c r="E9" s="13">
        <v>2</v>
      </c>
      <c r="F9" s="26">
        <f t="shared" si="7"/>
        <v>0</v>
      </c>
      <c r="G9" s="57">
        <f t="shared" si="0"/>
        <v>0</v>
      </c>
      <c r="H9" s="26">
        <v>1</v>
      </c>
      <c r="I9" s="57">
        <f t="shared" si="5"/>
        <v>0</v>
      </c>
      <c r="J9" s="57">
        <f t="shared" si="2"/>
        <v>0</v>
      </c>
      <c r="K9" s="26">
        <v>1</v>
      </c>
      <c r="L9" s="57">
        <f t="shared" si="3"/>
        <v>0</v>
      </c>
      <c r="M9" s="57">
        <f t="shared" si="4"/>
        <v>0</v>
      </c>
    </row>
    <row r="10" spans="1:13">
      <c r="A10" s="11"/>
      <c r="B10" s="11"/>
      <c r="C10" s="8" t="s">
        <v>34</v>
      </c>
      <c r="D10" s="8" t="s">
        <v>12</v>
      </c>
      <c r="E10" s="13">
        <v>1</v>
      </c>
      <c r="F10" s="26">
        <f t="shared" si="7"/>
        <v>0</v>
      </c>
      <c r="G10" s="57">
        <f t="shared" si="0"/>
        <v>0</v>
      </c>
      <c r="H10" s="57">
        <f>IF(D10="3", 1, 0)</f>
        <v>1</v>
      </c>
      <c r="I10" s="57">
        <f t="shared" si="5"/>
        <v>0</v>
      </c>
      <c r="J10" s="57">
        <f t="shared" si="2"/>
        <v>0</v>
      </c>
      <c r="K10" s="57">
        <f t="shared" ref="K10:K27" si="9">IF(D10="6", 1, 0)</f>
        <v>0</v>
      </c>
      <c r="L10" s="57">
        <f t="shared" si="3"/>
        <v>0</v>
      </c>
      <c r="M10" s="57">
        <f t="shared" si="4"/>
        <v>0</v>
      </c>
    </row>
    <row r="11" spans="1:13">
      <c r="A11" s="11"/>
      <c r="B11" s="11"/>
      <c r="C11" s="8" t="s">
        <v>36</v>
      </c>
      <c r="D11" s="8" t="s">
        <v>37</v>
      </c>
      <c r="E11" s="13">
        <v>2</v>
      </c>
      <c r="F11" s="26">
        <f t="shared" si="7"/>
        <v>0</v>
      </c>
      <c r="G11" s="26">
        <v>1</v>
      </c>
      <c r="H11" s="26">
        <v>1</v>
      </c>
      <c r="I11" s="57">
        <f t="shared" si="5"/>
        <v>0</v>
      </c>
      <c r="J11" s="57">
        <f t="shared" si="2"/>
        <v>0</v>
      </c>
      <c r="K11" s="57">
        <f t="shared" si="9"/>
        <v>0</v>
      </c>
      <c r="L11" s="57">
        <f t="shared" si="3"/>
        <v>0</v>
      </c>
      <c r="M11" s="57">
        <f t="shared" si="4"/>
        <v>0</v>
      </c>
    </row>
    <row r="12" spans="1:13">
      <c r="A12" s="11"/>
      <c r="B12" s="11"/>
      <c r="C12" s="8" t="s">
        <v>39</v>
      </c>
      <c r="D12" s="8" t="s">
        <v>12</v>
      </c>
      <c r="E12" s="13">
        <v>1</v>
      </c>
      <c r="F12" s="26">
        <f t="shared" si="7"/>
        <v>0</v>
      </c>
      <c r="G12" s="57">
        <f t="shared" ref="G12:G13" si="10">IF(D12="2", 1, 0)</f>
        <v>0</v>
      </c>
      <c r="H12" s="57">
        <f t="shared" ref="H12:H13" si="11">IF(D12="3", 1, 0)</f>
        <v>1</v>
      </c>
      <c r="I12" s="57">
        <f t="shared" si="5"/>
        <v>0</v>
      </c>
      <c r="J12" s="57">
        <f t="shared" si="2"/>
        <v>0</v>
      </c>
      <c r="K12" s="57">
        <f t="shared" si="9"/>
        <v>0</v>
      </c>
      <c r="L12" s="57">
        <f t="shared" si="3"/>
        <v>0</v>
      </c>
      <c r="M12" s="57">
        <f t="shared" si="4"/>
        <v>0</v>
      </c>
    </row>
    <row r="13" spans="1:13">
      <c r="A13" s="11"/>
      <c r="B13" s="11"/>
      <c r="C13" s="8" t="s">
        <v>41</v>
      </c>
      <c r="D13" s="8" t="s">
        <v>12</v>
      </c>
      <c r="E13" s="13">
        <v>1</v>
      </c>
      <c r="F13" s="26">
        <f t="shared" si="7"/>
        <v>0</v>
      </c>
      <c r="G13" s="57">
        <f t="shared" si="10"/>
        <v>0</v>
      </c>
      <c r="H13" s="57">
        <f t="shared" si="11"/>
        <v>1</v>
      </c>
      <c r="I13" s="57">
        <f t="shared" si="5"/>
        <v>0</v>
      </c>
      <c r="J13" s="57">
        <f t="shared" si="2"/>
        <v>0</v>
      </c>
      <c r="K13" s="57">
        <f t="shared" si="9"/>
        <v>0</v>
      </c>
      <c r="L13" s="57">
        <f t="shared" si="3"/>
        <v>0</v>
      </c>
      <c r="M13" s="57">
        <f t="shared" si="4"/>
        <v>0</v>
      </c>
    </row>
    <row r="14" spans="1:13">
      <c r="A14" s="11"/>
      <c r="B14" s="11"/>
      <c r="C14" s="8" t="s">
        <v>43</v>
      </c>
      <c r="D14" s="8" t="s">
        <v>37</v>
      </c>
      <c r="E14" s="13">
        <v>2</v>
      </c>
      <c r="F14" s="26">
        <f t="shared" si="7"/>
        <v>0</v>
      </c>
      <c r="G14" s="26">
        <v>1</v>
      </c>
      <c r="H14" s="26">
        <v>1</v>
      </c>
      <c r="I14" s="57">
        <f t="shared" si="5"/>
        <v>0</v>
      </c>
      <c r="J14" s="57">
        <f t="shared" si="2"/>
        <v>0</v>
      </c>
      <c r="K14" s="57">
        <f t="shared" si="9"/>
        <v>0</v>
      </c>
      <c r="L14" s="57">
        <f t="shared" si="3"/>
        <v>0</v>
      </c>
      <c r="M14" s="57">
        <f t="shared" si="4"/>
        <v>0</v>
      </c>
    </row>
    <row r="15" spans="1:13">
      <c r="A15" s="11"/>
      <c r="B15" s="11"/>
      <c r="C15" s="8" t="s">
        <v>45</v>
      </c>
      <c r="D15" s="8" t="s">
        <v>12</v>
      </c>
      <c r="E15" s="13">
        <v>1</v>
      </c>
      <c r="F15" s="26">
        <f t="shared" si="7"/>
        <v>0</v>
      </c>
      <c r="G15" s="57">
        <f t="shared" ref="G15:G54" si="12">IF(D15="2", 1, 0)</f>
        <v>0</v>
      </c>
      <c r="H15" s="57">
        <f t="shared" ref="H15:H21" si="13">IF(D15="3", 1, 0)</f>
        <v>1</v>
      </c>
      <c r="I15" s="57">
        <f t="shared" si="5"/>
        <v>0</v>
      </c>
      <c r="J15" s="57">
        <f t="shared" si="2"/>
        <v>0</v>
      </c>
      <c r="K15" s="57">
        <f t="shared" si="9"/>
        <v>0</v>
      </c>
      <c r="L15" s="57">
        <f t="shared" si="3"/>
        <v>0</v>
      </c>
      <c r="M15" s="57">
        <f t="shared" si="4"/>
        <v>0</v>
      </c>
    </row>
    <row r="16" spans="1:13">
      <c r="A16" s="11"/>
      <c r="B16" s="11"/>
      <c r="C16" s="8" t="s">
        <v>47</v>
      </c>
      <c r="D16" s="8" t="s">
        <v>12</v>
      </c>
      <c r="E16" s="13">
        <v>1</v>
      </c>
      <c r="F16" s="26">
        <f t="shared" si="7"/>
        <v>0</v>
      </c>
      <c r="G16" s="57">
        <f t="shared" si="12"/>
        <v>0</v>
      </c>
      <c r="H16" s="57">
        <f t="shared" si="13"/>
        <v>1</v>
      </c>
      <c r="I16" s="57">
        <f t="shared" si="5"/>
        <v>0</v>
      </c>
      <c r="J16" s="57">
        <f t="shared" si="2"/>
        <v>0</v>
      </c>
      <c r="K16" s="57">
        <f t="shared" si="9"/>
        <v>0</v>
      </c>
      <c r="L16" s="57">
        <f t="shared" si="3"/>
        <v>0</v>
      </c>
      <c r="M16" s="57">
        <f t="shared" si="4"/>
        <v>0</v>
      </c>
    </row>
    <row r="17" spans="1:13">
      <c r="A17" s="11"/>
      <c r="B17" s="11"/>
      <c r="C17" s="8" t="s">
        <v>49</v>
      </c>
      <c r="D17" s="8" t="s">
        <v>12</v>
      </c>
      <c r="E17" s="13">
        <v>1</v>
      </c>
      <c r="F17" s="26">
        <f t="shared" si="7"/>
        <v>0</v>
      </c>
      <c r="G17" s="57">
        <f t="shared" si="12"/>
        <v>0</v>
      </c>
      <c r="H17" s="57">
        <f t="shared" si="13"/>
        <v>1</v>
      </c>
      <c r="I17" s="57">
        <f t="shared" si="5"/>
        <v>0</v>
      </c>
      <c r="J17" s="57">
        <f t="shared" si="2"/>
        <v>0</v>
      </c>
      <c r="K17" s="57">
        <f t="shared" si="9"/>
        <v>0</v>
      </c>
      <c r="L17" s="57">
        <f t="shared" si="3"/>
        <v>0</v>
      </c>
      <c r="M17" s="57">
        <f t="shared" si="4"/>
        <v>0</v>
      </c>
    </row>
    <row r="18" spans="1:13">
      <c r="A18" s="11"/>
      <c r="B18" s="11"/>
      <c r="C18" s="8" t="s">
        <v>51</v>
      </c>
      <c r="D18" s="8" t="s">
        <v>12</v>
      </c>
      <c r="E18" s="13">
        <v>1</v>
      </c>
      <c r="F18" s="26">
        <f t="shared" si="7"/>
        <v>0</v>
      </c>
      <c r="G18" s="57">
        <f t="shared" si="12"/>
        <v>0</v>
      </c>
      <c r="H18" s="57">
        <f t="shared" si="13"/>
        <v>1</v>
      </c>
      <c r="I18" s="57">
        <f t="shared" si="5"/>
        <v>0</v>
      </c>
      <c r="J18" s="57">
        <f t="shared" si="2"/>
        <v>0</v>
      </c>
      <c r="K18" s="57">
        <f t="shared" si="9"/>
        <v>0</v>
      </c>
      <c r="L18" s="57">
        <f t="shared" si="3"/>
        <v>0</v>
      </c>
      <c r="M18" s="57">
        <f t="shared" si="4"/>
        <v>0</v>
      </c>
    </row>
    <row r="19" spans="1:13">
      <c r="A19" s="11"/>
      <c r="B19" s="11"/>
      <c r="C19" s="8" t="s">
        <v>53</v>
      </c>
      <c r="D19" s="8" t="s">
        <v>12</v>
      </c>
      <c r="E19" s="13">
        <v>1</v>
      </c>
      <c r="F19" s="26">
        <f t="shared" si="7"/>
        <v>0</v>
      </c>
      <c r="G19" s="57">
        <f t="shared" si="12"/>
        <v>0</v>
      </c>
      <c r="H19" s="57">
        <f t="shared" si="13"/>
        <v>1</v>
      </c>
      <c r="I19" s="57">
        <f t="shared" si="5"/>
        <v>0</v>
      </c>
      <c r="J19" s="57">
        <f t="shared" si="2"/>
        <v>0</v>
      </c>
      <c r="K19" s="57">
        <f t="shared" si="9"/>
        <v>0</v>
      </c>
      <c r="L19" s="57">
        <f t="shared" si="3"/>
        <v>0</v>
      </c>
      <c r="M19" s="57">
        <f t="shared" si="4"/>
        <v>0</v>
      </c>
    </row>
    <row r="20" spans="1:13">
      <c r="A20" s="11"/>
      <c r="B20" s="11"/>
      <c r="C20" s="8" t="s">
        <v>55</v>
      </c>
      <c r="D20" s="8" t="s">
        <v>12</v>
      </c>
      <c r="E20" s="13">
        <v>1</v>
      </c>
      <c r="F20" s="26">
        <f t="shared" si="7"/>
        <v>0</v>
      </c>
      <c r="G20" s="57">
        <f t="shared" si="12"/>
        <v>0</v>
      </c>
      <c r="H20" s="57">
        <f t="shared" si="13"/>
        <v>1</v>
      </c>
      <c r="I20" s="57">
        <f t="shared" si="5"/>
        <v>0</v>
      </c>
      <c r="J20" s="57">
        <f t="shared" si="2"/>
        <v>0</v>
      </c>
      <c r="K20" s="57">
        <f t="shared" si="9"/>
        <v>0</v>
      </c>
      <c r="L20" s="57">
        <f t="shared" si="3"/>
        <v>0</v>
      </c>
      <c r="M20" s="57">
        <f t="shared" si="4"/>
        <v>0</v>
      </c>
    </row>
    <row r="21" spans="1:13">
      <c r="A21" s="11"/>
      <c r="B21" s="11"/>
      <c r="C21" s="8" t="s">
        <v>57</v>
      </c>
      <c r="D21" s="8" t="s">
        <v>58</v>
      </c>
      <c r="E21" s="13">
        <v>1</v>
      </c>
      <c r="F21" s="26">
        <f t="shared" si="7"/>
        <v>0</v>
      </c>
      <c r="G21" s="57">
        <f t="shared" si="12"/>
        <v>0</v>
      </c>
      <c r="H21" s="57">
        <f t="shared" si="13"/>
        <v>0</v>
      </c>
      <c r="I21" s="57">
        <f t="shared" si="5"/>
        <v>0</v>
      </c>
      <c r="J21" s="57">
        <f t="shared" si="2"/>
        <v>0</v>
      </c>
      <c r="K21" s="57">
        <f t="shared" si="9"/>
        <v>0</v>
      </c>
      <c r="L21" s="57">
        <f t="shared" si="3"/>
        <v>0</v>
      </c>
      <c r="M21" s="57">
        <f t="shared" si="4"/>
        <v>1</v>
      </c>
    </row>
    <row r="22" spans="1:13">
      <c r="A22" s="14" t="s">
        <v>60</v>
      </c>
      <c r="B22" s="9" t="s">
        <v>61</v>
      </c>
      <c r="C22" s="8" t="s">
        <v>62</v>
      </c>
      <c r="D22" s="8" t="s">
        <v>63</v>
      </c>
      <c r="E22" s="13">
        <v>2</v>
      </c>
      <c r="F22" s="26">
        <v>1</v>
      </c>
      <c r="G22" s="57">
        <f t="shared" si="12"/>
        <v>0</v>
      </c>
      <c r="H22" s="26">
        <v>1</v>
      </c>
      <c r="I22" s="57">
        <f t="shared" si="5"/>
        <v>0</v>
      </c>
      <c r="J22" s="57">
        <f t="shared" si="2"/>
        <v>0</v>
      </c>
      <c r="K22" s="57">
        <f t="shared" si="9"/>
        <v>0</v>
      </c>
      <c r="L22" s="57">
        <f t="shared" si="3"/>
        <v>0</v>
      </c>
      <c r="M22" s="57">
        <f t="shared" si="4"/>
        <v>0</v>
      </c>
    </row>
    <row r="23" spans="1:13">
      <c r="A23" s="11"/>
      <c r="B23" s="11"/>
      <c r="C23" s="8" t="s">
        <v>65</v>
      </c>
      <c r="D23" s="8" t="s">
        <v>21</v>
      </c>
      <c r="E23" s="13">
        <v>1</v>
      </c>
      <c r="F23" s="26">
        <f>IF(D23="1", 1, 0)</f>
        <v>0</v>
      </c>
      <c r="G23" s="57">
        <f t="shared" si="12"/>
        <v>0</v>
      </c>
      <c r="H23" s="57">
        <f t="shared" ref="H23:H30" si="14">IF(D23="3", 1, 0)</f>
        <v>0</v>
      </c>
      <c r="I23" s="57">
        <f t="shared" si="5"/>
        <v>0</v>
      </c>
      <c r="J23" s="57">
        <f t="shared" si="2"/>
        <v>1</v>
      </c>
      <c r="K23" s="57">
        <f t="shared" si="9"/>
        <v>0</v>
      </c>
      <c r="L23" s="57">
        <f t="shared" si="3"/>
        <v>0</v>
      </c>
      <c r="M23" s="57">
        <f t="shared" si="4"/>
        <v>0</v>
      </c>
    </row>
    <row r="24" spans="1:13">
      <c r="A24" s="14" t="s">
        <v>67</v>
      </c>
      <c r="B24" s="9" t="s">
        <v>61</v>
      </c>
      <c r="C24" s="8" t="s">
        <v>68</v>
      </c>
      <c r="D24" s="8" t="s">
        <v>69</v>
      </c>
      <c r="E24" s="13">
        <v>2</v>
      </c>
      <c r="F24" s="26">
        <v>1</v>
      </c>
      <c r="G24" s="57">
        <f t="shared" si="12"/>
        <v>0</v>
      </c>
      <c r="H24" s="57">
        <f t="shared" si="14"/>
        <v>0</v>
      </c>
      <c r="I24" s="26">
        <v>1</v>
      </c>
      <c r="J24" s="57">
        <f t="shared" si="2"/>
        <v>0</v>
      </c>
      <c r="K24" s="57">
        <f t="shared" si="9"/>
        <v>0</v>
      </c>
      <c r="L24" s="57">
        <f t="shared" si="3"/>
        <v>0</v>
      </c>
      <c r="M24" s="57">
        <f t="shared" si="4"/>
        <v>0</v>
      </c>
    </row>
    <row r="25" spans="1:13">
      <c r="A25" s="11"/>
      <c r="B25" s="11"/>
      <c r="C25" s="8" t="s">
        <v>71</v>
      </c>
      <c r="D25" s="8" t="s">
        <v>24</v>
      </c>
      <c r="E25" s="13">
        <v>1</v>
      </c>
      <c r="F25" s="26">
        <f t="shared" ref="F25:F27" si="15">IF(D25="1", 1, 0)</f>
        <v>0</v>
      </c>
      <c r="G25" s="57">
        <f t="shared" si="12"/>
        <v>0</v>
      </c>
      <c r="H25" s="57">
        <f t="shared" si="14"/>
        <v>0</v>
      </c>
      <c r="I25" s="57">
        <f t="shared" ref="I25:I30" si="16">IF(D25="4", 1, 0)</f>
        <v>0</v>
      </c>
      <c r="J25" s="57">
        <f t="shared" si="2"/>
        <v>0</v>
      </c>
      <c r="K25" s="57">
        <f t="shared" si="9"/>
        <v>1</v>
      </c>
      <c r="L25" s="57">
        <f t="shared" si="3"/>
        <v>0</v>
      </c>
      <c r="M25" s="57">
        <f t="shared" si="4"/>
        <v>0</v>
      </c>
    </row>
    <row r="26" spans="1:13">
      <c r="A26" s="11"/>
      <c r="B26" s="11"/>
      <c r="C26" s="8" t="s">
        <v>73</v>
      </c>
      <c r="D26" s="8" t="s">
        <v>24</v>
      </c>
      <c r="E26" s="13">
        <v>1</v>
      </c>
      <c r="F26" s="26">
        <f t="shared" si="15"/>
        <v>0</v>
      </c>
      <c r="G26" s="57">
        <f t="shared" si="12"/>
        <v>0</v>
      </c>
      <c r="H26" s="57">
        <f t="shared" si="14"/>
        <v>0</v>
      </c>
      <c r="I26" s="57">
        <f t="shared" si="16"/>
        <v>0</v>
      </c>
      <c r="J26" s="57">
        <f t="shared" si="2"/>
        <v>0</v>
      </c>
      <c r="K26" s="57">
        <f t="shared" si="9"/>
        <v>1</v>
      </c>
      <c r="L26" s="57">
        <f t="shared" si="3"/>
        <v>0</v>
      </c>
      <c r="M26" s="57">
        <f t="shared" si="4"/>
        <v>0</v>
      </c>
    </row>
    <row r="27" spans="1:13">
      <c r="A27" s="11"/>
      <c r="B27" s="11"/>
      <c r="C27" s="8" t="s">
        <v>75</v>
      </c>
      <c r="D27" s="8" t="s">
        <v>24</v>
      </c>
      <c r="E27" s="13">
        <v>1</v>
      </c>
      <c r="F27" s="26">
        <f t="shared" si="15"/>
        <v>0</v>
      </c>
      <c r="G27" s="57">
        <f t="shared" si="12"/>
        <v>0</v>
      </c>
      <c r="H27" s="57">
        <f t="shared" si="14"/>
        <v>0</v>
      </c>
      <c r="I27" s="57">
        <f t="shared" si="16"/>
        <v>0</v>
      </c>
      <c r="J27" s="57">
        <f t="shared" si="2"/>
        <v>0</v>
      </c>
      <c r="K27" s="57">
        <f t="shared" si="9"/>
        <v>1</v>
      </c>
      <c r="L27" s="57">
        <f t="shared" si="3"/>
        <v>0</v>
      </c>
      <c r="M27" s="57">
        <f t="shared" si="4"/>
        <v>0</v>
      </c>
    </row>
    <row r="28" spans="1:13">
      <c r="A28" s="11"/>
      <c r="B28" s="11"/>
      <c r="C28" s="8" t="s">
        <v>76</v>
      </c>
      <c r="D28" s="58" t="s">
        <v>2008</v>
      </c>
      <c r="E28" s="13">
        <v>2</v>
      </c>
      <c r="F28" s="26">
        <v>1</v>
      </c>
      <c r="G28" s="57">
        <f t="shared" si="12"/>
        <v>0</v>
      </c>
      <c r="H28" s="57">
        <f t="shared" si="14"/>
        <v>0</v>
      </c>
      <c r="I28" s="57">
        <f t="shared" si="16"/>
        <v>0</v>
      </c>
      <c r="J28" s="57">
        <f t="shared" si="2"/>
        <v>0</v>
      </c>
      <c r="K28" s="26">
        <v>1</v>
      </c>
      <c r="L28" s="57">
        <f t="shared" si="3"/>
        <v>0</v>
      </c>
      <c r="M28" s="57">
        <f t="shared" si="4"/>
        <v>0</v>
      </c>
    </row>
    <row r="29" spans="1:13">
      <c r="A29" s="11"/>
      <c r="B29" s="11"/>
      <c r="C29" s="8" t="s">
        <v>78</v>
      </c>
      <c r="D29" s="8" t="s">
        <v>12</v>
      </c>
      <c r="E29" s="13">
        <v>1</v>
      </c>
      <c r="F29" s="26">
        <f t="shared" ref="F29:F35" si="17">IF(D29="1", 1, 0)</f>
        <v>0</v>
      </c>
      <c r="G29" s="57">
        <f t="shared" si="12"/>
        <v>0</v>
      </c>
      <c r="H29" s="57">
        <f t="shared" si="14"/>
        <v>1</v>
      </c>
      <c r="I29" s="57">
        <f t="shared" si="16"/>
        <v>0</v>
      </c>
      <c r="J29" s="57">
        <f t="shared" si="2"/>
        <v>0</v>
      </c>
      <c r="K29" s="57">
        <f t="shared" ref="K29:K35" si="18">IF(D29="6", 1, 0)</f>
        <v>0</v>
      </c>
      <c r="L29" s="57">
        <f t="shared" si="3"/>
        <v>0</v>
      </c>
      <c r="M29" s="57">
        <f t="shared" si="4"/>
        <v>0</v>
      </c>
    </row>
    <row r="30" spans="1:13">
      <c r="A30" s="11"/>
      <c r="B30" s="11"/>
      <c r="C30" s="8" t="s">
        <v>80</v>
      </c>
      <c r="D30" s="8" t="s">
        <v>12</v>
      </c>
      <c r="E30" s="13">
        <v>1</v>
      </c>
      <c r="F30" s="26">
        <f t="shared" si="17"/>
        <v>0</v>
      </c>
      <c r="G30" s="57">
        <f t="shared" si="12"/>
        <v>0</v>
      </c>
      <c r="H30" s="57">
        <f t="shared" si="14"/>
        <v>1</v>
      </c>
      <c r="I30" s="57">
        <f t="shared" si="16"/>
        <v>0</v>
      </c>
      <c r="J30" s="57">
        <f t="shared" si="2"/>
        <v>0</v>
      </c>
      <c r="K30" s="57">
        <f t="shared" si="18"/>
        <v>0</v>
      </c>
      <c r="L30" s="57">
        <f t="shared" si="3"/>
        <v>0</v>
      </c>
      <c r="M30" s="57">
        <f t="shared" si="4"/>
        <v>0</v>
      </c>
    </row>
    <row r="31" spans="1:13">
      <c r="A31" s="11"/>
      <c r="B31" s="11"/>
      <c r="C31" s="8" t="s">
        <v>82</v>
      </c>
      <c r="D31" s="58" t="s">
        <v>117</v>
      </c>
      <c r="E31" s="13">
        <v>2</v>
      </c>
      <c r="F31" s="26">
        <f t="shared" si="17"/>
        <v>0</v>
      </c>
      <c r="G31" s="57">
        <f t="shared" si="12"/>
        <v>0</v>
      </c>
      <c r="H31" s="26">
        <v>1</v>
      </c>
      <c r="I31" s="26">
        <v>1</v>
      </c>
      <c r="J31" s="57">
        <f t="shared" si="2"/>
        <v>0</v>
      </c>
      <c r="K31" s="57">
        <f t="shared" si="18"/>
        <v>0</v>
      </c>
      <c r="L31" s="57">
        <f t="shared" si="3"/>
        <v>0</v>
      </c>
      <c r="M31" s="57">
        <f t="shared" si="4"/>
        <v>0</v>
      </c>
    </row>
    <row r="32" spans="1:13">
      <c r="A32" s="11"/>
      <c r="B32" s="11"/>
      <c r="C32" s="8" t="s">
        <v>84</v>
      </c>
      <c r="D32" s="8" t="s">
        <v>12</v>
      </c>
      <c r="E32" s="13">
        <v>1</v>
      </c>
      <c r="F32" s="26">
        <f t="shared" si="17"/>
        <v>0</v>
      </c>
      <c r="G32" s="57">
        <f t="shared" si="12"/>
        <v>0</v>
      </c>
      <c r="H32" s="57">
        <f t="shared" ref="H32:H42" si="19">IF(D32="3", 1, 0)</f>
        <v>1</v>
      </c>
      <c r="I32" s="57">
        <f t="shared" ref="I32:I200" si="20">IF(D32="4", 1, 0)</f>
        <v>0</v>
      </c>
      <c r="J32" s="57">
        <f t="shared" si="2"/>
        <v>0</v>
      </c>
      <c r="K32" s="57">
        <f t="shared" si="18"/>
        <v>0</v>
      </c>
      <c r="L32" s="57">
        <f t="shared" si="3"/>
        <v>0</v>
      </c>
      <c r="M32" s="57">
        <f t="shared" si="4"/>
        <v>0</v>
      </c>
    </row>
    <row r="33" spans="1:13">
      <c r="A33" s="11"/>
      <c r="B33" s="11"/>
      <c r="C33" s="8" t="s">
        <v>86</v>
      </c>
      <c r="D33" s="8" t="s">
        <v>12</v>
      </c>
      <c r="E33" s="13">
        <v>1</v>
      </c>
      <c r="F33" s="26">
        <f t="shared" si="17"/>
        <v>0</v>
      </c>
      <c r="G33" s="57">
        <f t="shared" si="12"/>
        <v>0</v>
      </c>
      <c r="H33" s="57">
        <f t="shared" si="19"/>
        <v>1</v>
      </c>
      <c r="I33" s="57">
        <f t="shared" si="20"/>
        <v>0</v>
      </c>
      <c r="J33" s="57">
        <f t="shared" si="2"/>
        <v>0</v>
      </c>
      <c r="K33" s="57">
        <f t="shared" si="18"/>
        <v>0</v>
      </c>
      <c r="L33" s="57">
        <f t="shared" si="3"/>
        <v>0</v>
      </c>
      <c r="M33" s="57">
        <f t="shared" si="4"/>
        <v>0</v>
      </c>
    </row>
    <row r="34" spans="1:13">
      <c r="A34" s="11"/>
      <c r="B34" s="11"/>
      <c r="C34" s="8" t="s">
        <v>88</v>
      </c>
      <c r="D34" s="8" t="s">
        <v>12</v>
      </c>
      <c r="E34" s="13">
        <v>1</v>
      </c>
      <c r="F34" s="26">
        <f t="shared" si="17"/>
        <v>0</v>
      </c>
      <c r="G34" s="57">
        <f t="shared" si="12"/>
        <v>0</v>
      </c>
      <c r="H34" s="57">
        <f t="shared" si="19"/>
        <v>1</v>
      </c>
      <c r="I34" s="57">
        <f t="shared" si="20"/>
        <v>0</v>
      </c>
      <c r="J34" s="57">
        <f t="shared" si="2"/>
        <v>0</v>
      </c>
      <c r="K34" s="57">
        <f t="shared" si="18"/>
        <v>0</v>
      </c>
      <c r="L34" s="57">
        <f t="shared" si="3"/>
        <v>0</v>
      </c>
      <c r="M34" s="57">
        <f t="shared" si="4"/>
        <v>0</v>
      </c>
    </row>
    <row r="35" spans="1:13">
      <c r="A35" s="11"/>
      <c r="B35" s="11"/>
      <c r="C35" s="8" t="s">
        <v>90</v>
      </c>
      <c r="D35" s="8" t="s">
        <v>12</v>
      </c>
      <c r="E35" s="13">
        <v>1</v>
      </c>
      <c r="F35" s="26">
        <f t="shared" si="17"/>
        <v>0</v>
      </c>
      <c r="G35" s="57">
        <f t="shared" si="12"/>
        <v>0</v>
      </c>
      <c r="H35" s="57">
        <f t="shared" si="19"/>
        <v>1</v>
      </c>
      <c r="I35" s="57">
        <f t="shared" si="20"/>
        <v>0</v>
      </c>
      <c r="J35" s="57">
        <f t="shared" si="2"/>
        <v>0</v>
      </c>
      <c r="K35" s="57">
        <f t="shared" si="18"/>
        <v>0</v>
      </c>
      <c r="L35" s="57">
        <f t="shared" si="3"/>
        <v>0</v>
      </c>
      <c r="M35" s="57">
        <f t="shared" si="4"/>
        <v>0</v>
      </c>
    </row>
    <row r="36" spans="1:13">
      <c r="A36" s="14" t="s">
        <v>92</v>
      </c>
      <c r="B36" s="9" t="s">
        <v>61</v>
      </c>
      <c r="C36" s="8" t="s">
        <v>93</v>
      </c>
      <c r="D36" s="8" t="s">
        <v>94</v>
      </c>
      <c r="E36" s="13">
        <v>3</v>
      </c>
      <c r="F36" s="26">
        <v>1</v>
      </c>
      <c r="G36" s="57">
        <f t="shared" si="12"/>
        <v>0</v>
      </c>
      <c r="H36" s="57">
        <f t="shared" si="19"/>
        <v>0</v>
      </c>
      <c r="I36" s="57">
        <f t="shared" si="20"/>
        <v>0</v>
      </c>
      <c r="J36" s="26">
        <v>1</v>
      </c>
      <c r="K36" s="26">
        <v>1</v>
      </c>
      <c r="L36" s="57">
        <f t="shared" si="3"/>
        <v>0</v>
      </c>
      <c r="M36" s="57">
        <f t="shared" si="4"/>
        <v>0</v>
      </c>
    </row>
    <row r="37" spans="1:13">
      <c r="A37" s="11"/>
      <c r="B37" s="11"/>
      <c r="C37" s="8" t="s">
        <v>96</v>
      </c>
      <c r="D37" s="8" t="s">
        <v>12</v>
      </c>
      <c r="E37" s="13">
        <v>1</v>
      </c>
      <c r="F37" s="26">
        <f t="shared" ref="F37:F42" si="21">IF(D37="1", 1, 0)</f>
        <v>0</v>
      </c>
      <c r="G37" s="57">
        <f t="shared" si="12"/>
        <v>0</v>
      </c>
      <c r="H37" s="57">
        <f t="shared" si="19"/>
        <v>1</v>
      </c>
      <c r="I37" s="57">
        <f t="shared" si="20"/>
        <v>0</v>
      </c>
      <c r="J37" s="57">
        <f t="shared" ref="J37:J46" si="22">IF(D37="5", 1, 0)</f>
        <v>0</v>
      </c>
      <c r="K37" s="57">
        <f t="shared" ref="K37:K46" si="23">IF(D37="6", 1, 0)</f>
        <v>0</v>
      </c>
      <c r="L37" s="57">
        <f t="shared" si="3"/>
        <v>0</v>
      </c>
      <c r="M37" s="57">
        <f t="shared" si="4"/>
        <v>0</v>
      </c>
    </row>
    <row r="38" spans="1:13">
      <c r="A38" s="11"/>
      <c r="B38" s="11"/>
      <c r="C38" s="8" t="s">
        <v>98</v>
      </c>
      <c r="D38" s="8" t="s">
        <v>12</v>
      </c>
      <c r="E38" s="13">
        <v>1</v>
      </c>
      <c r="F38" s="26">
        <f t="shared" si="21"/>
        <v>0</v>
      </c>
      <c r="G38" s="57">
        <f t="shared" si="12"/>
        <v>0</v>
      </c>
      <c r="H38" s="57">
        <f t="shared" si="19"/>
        <v>1</v>
      </c>
      <c r="I38" s="57">
        <f t="shared" si="20"/>
        <v>0</v>
      </c>
      <c r="J38" s="57">
        <f t="shared" si="22"/>
        <v>0</v>
      </c>
      <c r="K38" s="57">
        <f t="shared" si="23"/>
        <v>0</v>
      </c>
      <c r="L38" s="57">
        <f t="shared" si="3"/>
        <v>0</v>
      </c>
      <c r="M38" s="57">
        <f t="shared" si="4"/>
        <v>0</v>
      </c>
    </row>
    <row r="39" spans="1:13">
      <c r="A39" s="11"/>
      <c r="B39" s="11"/>
      <c r="C39" s="8" t="s">
        <v>100</v>
      </c>
      <c r="D39" s="8" t="s">
        <v>12</v>
      </c>
      <c r="E39" s="13">
        <v>1</v>
      </c>
      <c r="F39" s="26">
        <f t="shared" si="21"/>
        <v>0</v>
      </c>
      <c r="G39" s="57">
        <f t="shared" si="12"/>
        <v>0</v>
      </c>
      <c r="H39" s="57">
        <f t="shared" si="19"/>
        <v>1</v>
      </c>
      <c r="I39" s="57">
        <f t="shared" si="20"/>
        <v>0</v>
      </c>
      <c r="J39" s="57">
        <f t="shared" si="22"/>
        <v>0</v>
      </c>
      <c r="K39" s="57">
        <f t="shared" si="23"/>
        <v>0</v>
      </c>
      <c r="L39" s="57">
        <f t="shared" si="3"/>
        <v>0</v>
      </c>
      <c r="M39" s="57">
        <f t="shared" si="4"/>
        <v>0</v>
      </c>
    </row>
    <row r="40" spans="1:13">
      <c r="A40" s="11"/>
      <c r="B40" s="11"/>
      <c r="C40" s="8" t="s">
        <v>102</v>
      </c>
      <c r="D40" s="8" t="s">
        <v>12</v>
      </c>
      <c r="E40" s="13">
        <v>1</v>
      </c>
      <c r="F40" s="26">
        <f t="shared" si="21"/>
        <v>0</v>
      </c>
      <c r="G40" s="57">
        <f t="shared" si="12"/>
        <v>0</v>
      </c>
      <c r="H40" s="57">
        <f t="shared" si="19"/>
        <v>1</v>
      </c>
      <c r="I40" s="57">
        <f t="shared" si="20"/>
        <v>0</v>
      </c>
      <c r="J40" s="57">
        <f t="shared" si="22"/>
        <v>0</v>
      </c>
      <c r="K40" s="57">
        <f t="shared" si="23"/>
        <v>0</v>
      </c>
      <c r="L40" s="57">
        <f t="shared" si="3"/>
        <v>0</v>
      </c>
      <c r="M40" s="57">
        <f t="shared" si="4"/>
        <v>0</v>
      </c>
    </row>
    <row r="41" spans="1:13">
      <c r="A41" s="11"/>
      <c r="B41" s="11"/>
      <c r="C41" s="8" t="s">
        <v>104</v>
      </c>
      <c r="D41" s="8" t="s">
        <v>12</v>
      </c>
      <c r="E41" s="13">
        <v>1</v>
      </c>
      <c r="F41" s="26">
        <f t="shared" si="21"/>
        <v>0</v>
      </c>
      <c r="G41" s="57">
        <f t="shared" si="12"/>
        <v>0</v>
      </c>
      <c r="H41" s="57">
        <f t="shared" si="19"/>
        <v>1</v>
      </c>
      <c r="I41" s="57">
        <f t="shared" si="20"/>
        <v>0</v>
      </c>
      <c r="J41" s="57">
        <f t="shared" si="22"/>
        <v>0</v>
      </c>
      <c r="K41" s="57">
        <f t="shared" si="23"/>
        <v>0</v>
      </c>
      <c r="L41" s="57">
        <f t="shared" si="3"/>
        <v>0</v>
      </c>
      <c r="M41" s="57">
        <f t="shared" si="4"/>
        <v>0</v>
      </c>
    </row>
    <row r="42" spans="1:13">
      <c r="A42" s="11"/>
      <c r="B42" s="11"/>
      <c r="C42" s="8" t="s">
        <v>106</v>
      </c>
      <c r="D42" s="8" t="s">
        <v>12</v>
      </c>
      <c r="E42" s="13">
        <v>1</v>
      </c>
      <c r="F42" s="26">
        <f t="shared" si="21"/>
        <v>0</v>
      </c>
      <c r="G42" s="57">
        <f t="shared" si="12"/>
        <v>0</v>
      </c>
      <c r="H42" s="57">
        <f t="shared" si="19"/>
        <v>1</v>
      </c>
      <c r="I42" s="57">
        <f t="shared" si="20"/>
        <v>0</v>
      </c>
      <c r="J42" s="57">
        <f t="shared" si="22"/>
        <v>0</v>
      </c>
      <c r="K42" s="57">
        <f t="shared" si="23"/>
        <v>0</v>
      </c>
      <c r="L42" s="57">
        <f t="shared" si="3"/>
        <v>0</v>
      </c>
      <c r="M42" s="57">
        <f t="shared" si="4"/>
        <v>0</v>
      </c>
    </row>
    <row r="43" spans="1:13">
      <c r="A43" s="14" t="s">
        <v>108</v>
      </c>
      <c r="B43" s="9" t="s">
        <v>61</v>
      </c>
      <c r="C43" s="8" t="s">
        <v>109</v>
      </c>
      <c r="D43" s="8" t="s">
        <v>63</v>
      </c>
      <c r="E43" s="13">
        <v>2</v>
      </c>
      <c r="F43" s="26">
        <v>1</v>
      </c>
      <c r="G43" s="57">
        <f t="shared" si="12"/>
        <v>0</v>
      </c>
      <c r="H43" s="26">
        <v>1</v>
      </c>
      <c r="I43" s="57">
        <f t="shared" si="20"/>
        <v>0</v>
      </c>
      <c r="J43" s="57">
        <f t="shared" si="22"/>
        <v>0</v>
      </c>
      <c r="K43" s="57">
        <f t="shared" si="23"/>
        <v>0</v>
      </c>
      <c r="L43" s="57">
        <f t="shared" si="3"/>
        <v>0</v>
      </c>
      <c r="M43" s="57">
        <f t="shared" si="4"/>
        <v>0</v>
      </c>
    </row>
    <row r="44" spans="1:13">
      <c r="A44" s="11"/>
      <c r="B44" s="11"/>
      <c r="C44" s="8" t="s">
        <v>111</v>
      </c>
      <c r="D44" s="8" t="s">
        <v>112</v>
      </c>
      <c r="E44" s="13">
        <v>1</v>
      </c>
      <c r="F44" s="26">
        <f t="shared" ref="F44:F54" si="24">IF(D44="1", 1, 0)</f>
        <v>0</v>
      </c>
      <c r="G44" s="57">
        <f t="shared" si="12"/>
        <v>0</v>
      </c>
      <c r="H44" s="57">
        <f t="shared" ref="H44:H55" si="25">IF(D44="3", 1, 0)</f>
        <v>0</v>
      </c>
      <c r="I44" s="57">
        <f t="shared" si="20"/>
        <v>1</v>
      </c>
      <c r="J44" s="57">
        <f t="shared" si="22"/>
        <v>0</v>
      </c>
      <c r="K44" s="57">
        <f t="shared" si="23"/>
        <v>0</v>
      </c>
      <c r="L44" s="57">
        <f t="shared" si="3"/>
        <v>0</v>
      </c>
      <c r="M44" s="57">
        <f t="shared" si="4"/>
        <v>0</v>
      </c>
    </row>
    <row r="45" spans="1:13">
      <c r="A45" s="11"/>
      <c r="B45" s="11"/>
      <c r="C45" s="8" t="s">
        <v>114</v>
      </c>
      <c r="D45" s="8" t="s">
        <v>12</v>
      </c>
      <c r="E45" s="13">
        <v>1</v>
      </c>
      <c r="F45" s="26">
        <f t="shared" si="24"/>
        <v>0</v>
      </c>
      <c r="G45" s="57">
        <f t="shared" si="12"/>
        <v>0</v>
      </c>
      <c r="H45" s="57">
        <f t="shared" si="25"/>
        <v>1</v>
      </c>
      <c r="I45" s="57">
        <f t="shared" si="20"/>
        <v>0</v>
      </c>
      <c r="J45" s="57">
        <f t="shared" si="22"/>
        <v>0</v>
      </c>
      <c r="K45" s="57">
        <f t="shared" si="23"/>
        <v>0</v>
      </c>
      <c r="L45" s="57">
        <f t="shared" si="3"/>
        <v>0</v>
      </c>
      <c r="M45" s="57">
        <f t="shared" si="4"/>
        <v>0</v>
      </c>
    </row>
    <row r="46" spans="1:13">
      <c r="A46" s="11"/>
      <c r="B46" s="11"/>
      <c r="C46" s="8" t="s">
        <v>116</v>
      </c>
      <c r="D46" s="58" t="s">
        <v>112</v>
      </c>
      <c r="E46" s="13">
        <v>1</v>
      </c>
      <c r="F46" s="26">
        <f t="shared" si="24"/>
        <v>0</v>
      </c>
      <c r="G46" s="57">
        <f t="shared" si="12"/>
        <v>0</v>
      </c>
      <c r="H46" s="57">
        <f t="shared" si="25"/>
        <v>0</v>
      </c>
      <c r="I46" s="57">
        <f t="shared" si="20"/>
        <v>1</v>
      </c>
      <c r="J46" s="57">
        <f t="shared" si="22"/>
        <v>0</v>
      </c>
      <c r="K46" s="57">
        <f t="shared" si="23"/>
        <v>0</v>
      </c>
      <c r="L46" s="57">
        <f t="shared" si="3"/>
        <v>0</v>
      </c>
      <c r="M46" s="57">
        <f t="shared" si="4"/>
        <v>0</v>
      </c>
    </row>
    <row r="47" spans="1:13">
      <c r="A47" s="14" t="s">
        <v>119</v>
      </c>
      <c r="B47" s="9" t="s">
        <v>15</v>
      </c>
      <c r="C47" s="8" t="s">
        <v>120</v>
      </c>
      <c r="D47" s="8" t="s">
        <v>121</v>
      </c>
      <c r="E47" s="13">
        <v>2</v>
      </c>
      <c r="F47" s="26">
        <f t="shared" si="24"/>
        <v>0</v>
      </c>
      <c r="G47" s="57">
        <f t="shared" si="12"/>
        <v>0</v>
      </c>
      <c r="H47" s="57">
        <f t="shared" si="25"/>
        <v>0</v>
      </c>
      <c r="I47" s="57">
        <f t="shared" si="20"/>
        <v>0</v>
      </c>
      <c r="J47" s="26">
        <v>1</v>
      </c>
      <c r="K47" s="26">
        <v>1</v>
      </c>
      <c r="L47" s="57">
        <f t="shared" si="3"/>
        <v>0</v>
      </c>
      <c r="M47" s="57">
        <f t="shared" si="4"/>
        <v>0</v>
      </c>
    </row>
    <row r="48" spans="1:13">
      <c r="A48" s="11"/>
      <c r="B48" s="11"/>
      <c r="C48" s="15" t="s">
        <v>123</v>
      </c>
      <c r="D48" s="8" t="s">
        <v>17</v>
      </c>
      <c r="E48" s="13">
        <v>1</v>
      </c>
      <c r="F48" s="26">
        <f t="shared" si="24"/>
        <v>1</v>
      </c>
      <c r="G48" s="57">
        <f t="shared" si="12"/>
        <v>0</v>
      </c>
      <c r="H48" s="57">
        <f t="shared" si="25"/>
        <v>0</v>
      </c>
      <c r="I48" s="57">
        <f t="shared" si="20"/>
        <v>0</v>
      </c>
      <c r="J48" s="57">
        <f t="shared" ref="J48:J68" si="26">IF(D48="5", 1, 0)</f>
        <v>0</v>
      </c>
      <c r="K48" s="57">
        <f t="shared" ref="K48:K55" si="27">IF(D48="6", 1, 0)</f>
        <v>0</v>
      </c>
      <c r="L48" s="57">
        <f t="shared" si="3"/>
        <v>0</v>
      </c>
      <c r="M48" s="57">
        <f t="shared" si="4"/>
        <v>0</v>
      </c>
    </row>
    <row r="49" spans="1:13">
      <c r="A49" s="11"/>
      <c r="B49" s="11"/>
      <c r="C49" s="15" t="s">
        <v>125</v>
      </c>
      <c r="D49" s="8" t="s">
        <v>12</v>
      </c>
      <c r="E49" s="13">
        <v>1</v>
      </c>
      <c r="F49" s="26">
        <f t="shared" si="24"/>
        <v>0</v>
      </c>
      <c r="G49" s="57">
        <f t="shared" si="12"/>
        <v>0</v>
      </c>
      <c r="H49" s="57">
        <f t="shared" si="25"/>
        <v>1</v>
      </c>
      <c r="I49" s="57">
        <f t="shared" si="20"/>
        <v>0</v>
      </c>
      <c r="J49" s="57">
        <f t="shared" si="26"/>
        <v>0</v>
      </c>
      <c r="K49" s="57">
        <f t="shared" si="27"/>
        <v>0</v>
      </c>
      <c r="L49" s="57">
        <f t="shared" si="3"/>
        <v>0</v>
      </c>
      <c r="M49" s="57">
        <f t="shared" si="4"/>
        <v>0</v>
      </c>
    </row>
    <row r="50" spans="1:13">
      <c r="A50" s="11"/>
      <c r="B50" s="11"/>
      <c r="C50" s="15" t="s">
        <v>127</v>
      </c>
      <c r="D50" s="8" t="s">
        <v>12</v>
      </c>
      <c r="E50" s="13">
        <v>1</v>
      </c>
      <c r="F50" s="26">
        <f t="shared" si="24"/>
        <v>0</v>
      </c>
      <c r="G50" s="57">
        <f t="shared" si="12"/>
        <v>0</v>
      </c>
      <c r="H50" s="57">
        <f t="shared" si="25"/>
        <v>1</v>
      </c>
      <c r="I50" s="57">
        <f t="shared" si="20"/>
        <v>0</v>
      </c>
      <c r="J50" s="57">
        <f t="shared" si="26"/>
        <v>0</v>
      </c>
      <c r="K50" s="57">
        <f t="shared" si="27"/>
        <v>0</v>
      </c>
      <c r="L50" s="57">
        <f t="shared" si="3"/>
        <v>0</v>
      </c>
      <c r="M50" s="57">
        <f t="shared" si="4"/>
        <v>0</v>
      </c>
    </row>
    <row r="51" spans="1:13">
      <c r="A51" s="11"/>
      <c r="B51" s="11"/>
      <c r="C51" s="15" t="s">
        <v>129</v>
      </c>
      <c r="D51" s="8" t="s">
        <v>12</v>
      </c>
      <c r="E51" s="13">
        <v>1</v>
      </c>
      <c r="F51" s="26">
        <f t="shared" si="24"/>
        <v>0</v>
      </c>
      <c r="G51" s="57">
        <f t="shared" si="12"/>
        <v>0</v>
      </c>
      <c r="H51" s="57">
        <f t="shared" si="25"/>
        <v>1</v>
      </c>
      <c r="I51" s="57">
        <f t="shared" si="20"/>
        <v>0</v>
      </c>
      <c r="J51" s="57">
        <f t="shared" si="26"/>
        <v>0</v>
      </c>
      <c r="K51" s="57">
        <f t="shared" si="27"/>
        <v>0</v>
      </c>
      <c r="L51" s="57">
        <f t="shared" si="3"/>
        <v>0</v>
      </c>
      <c r="M51" s="57">
        <f t="shared" si="4"/>
        <v>0</v>
      </c>
    </row>
    <row r="52" spans="1:13">
      <c r="A52" s="11"/>
      <c r="B52" s="11"/>
      <c r="C52" s="15" t="s">
        <v>131</v>
      </c>
      <c r="D52" s="8" t="s">
        <v>12</v>
      </c>
      <c r="E52" s="13">
        <v>1</v>
      </c>
      <c r="F52" s="26">
        <f t="shared" si="24"/>
        <v>0</v>
      </c>
      <c r="G52" s="57">
        <f t="shared" si="12"/>
        <v>0</v>
      </c>
      <c r="H52" s="57">
        <f t="shared" si="25"/>
        <v>1</v>
      </c>
      <c r="I52" s="57">
        <f t="shared" si="20"/>
        <v>0</v>
      </c>
      <c r="J52" s="57">
        <f t="shared" si="26"/>
        <v>0</v>
      </c>
      <c r="K52" s="57">
        <f t="shared" si="27"/>
        <v>0</v>
      </c>
      <c r="L52" s="57">
        <f t="shared" si="3"/>
        <v>0</v>
      </c>
      <c r="M52" s="57">
        <f t="shared" si="4"/>
        <v>0</v>
      </c>
    </row>
    <row r="53" spans="1:13">
      <c r="A53" s="11"/>
      <c r="B53" s="11"/>
      <c r="C53" s="15" t="s">
        <v>133</v>
      </c>
      <c r="D53" s="8" t="s">
        <v>21</v>
      </c>
      <c r="E53" s="13">
        <v>1</v>
      </c>
      <c r="F53" s="26">
        <f t="shared" si="24"/>
        <v>0</v>
      </c>
      <c r="G53" s="57">
        <f t="shared" si="12"/>
        <v>0</v>
      </c>
      <c r="H53" s="57">
        <f t="shared" si="25"/>
        <v>0</v>
      </c>
      <c r="I53" s="57">
        <f t="shared" si="20"/>
        <v>0</v>
      </c>
      <c r="J53" s="57">
        <f t="shared" si="26"/>
        <v>1</v>
      </c>
      <c r="K53" s="57">
        <f t="shared" si="27"/>
        <v>0</v>
      </c>
      <c r="L53" s="57">
        <f t="shared" si="3"/>
        <v>0</v>
      </c>
      <c r="M53" s="57">
        <f t="shared" si="4"/>
        <v>0</v>
      </c>
    </row>
    <row r="54" spans="1:13">
      <c r="A54" s="14" t="s">
        <v>135</v>
      </c>
      <c r="B54" s="9" t="s">
        <v>61</v>
      </c>
      <c r="C54" s="16" t="s">
        <v>136</v>
      </c>
      <c r="D54" s="8" t="s">
        <v>17</v>
      </c>
      <c r="E54" s="13">
        <v>1</v>
      </c>
      <c r="F54" s="26">
        <f t="shared" si="24"/>
        <v>1</v>
      </c>
      <c r="G54" s="57">
        <f t="shared" si="12"/>
        <v>0</v>
      </c>
      <c r="H54" s="57">
        <f t="shared" si="25"/>
        <v>0</v>
      </c>
      <c r="I54" s="57">
        <f t="shared" si="20"/>
        <v>0</v>
      </c>
      <c r="J54" s="57">
        <f t="shared" si="26"/>
        <v>0</v>
      </c>
      <c r="K54" s="57">
        <f t="shared" si="27"/>
        <v>0</v>
      </c>
      <c r="L54" s="57">
        <f t="shared" si="3"/>
        <v>0</v>
      </c>
      <c r="M54" s="57">
        <f t="shared" si="4"/>
        <v>0</v>
      </c>
    </row>
    <row r="55" spans="1:13">
      <c r="A55" s="11"/>
      <c r="B55" s="11"/>
      <c r="C55" s="15" t="s">
        <v>138</v>
      </c>
      <c r="D55" s="8" t="s">
        <v>139</v>
      </c>
      <c r="E55" s="13">
        <v>2</v>
      </c>
      <c r="F55" s="26">
        <v>1</v>
      </c>
      <c r="G55" s="26">
        <v>1</v>
      </c>
      <c r="H55" s="57">
        <f t="shared" si="25"/>
        <v>0</v>
      </c>
      <c r="I55" s="57">
        <f t="shared" si="20"/>
        <v>0</v>
      </c>
      <c r="J55" s="57">
        <f t="shared" si="26"/>
        <v>0</v>
      </c>
      <c r="K55" s="57">
        <f t="shared" si="27"/>
        <v>0</v>
      </c>
      <c r="L55" s="57">
        <f t="shared" si="3"/>
        <v>0</v>
      </c>
      <c r="M55" s="57">
        <f t="shared" si="4"/>
        <v>0</v>
      </c>
    </row>
    <row r="56" spans="1:13">
      <c r="A56" s="11"/>
      <c r="B56" s="11"/>
      <c r="C56" s="15" t="s">
        <v>141</v>
      </c>
      <c r="D56" s="8" t="s">
        <v>142</v>
      </c>
      <c r="E56" s="13">
        <v>2</v>
      </c>
      <c r="F56" s="26">
        <f t="shared" ref="F56:F70" si="28">IF(D56="1", 1, 0)</f>
        <v>0</v>
      </c>
      <c r="G56" s="57">
        <f t="shared" ref="G56:G57" si="29">IF(D56="2", 1, 0)</f>
        <v>0</v>
      </c>
      <c r="H56" s="26">
        <v>1</v>
      </c>
      <c r="I56" s="57">
        <f t="shared" si="20"/>
        <v>0</v>
      </c>
      <c r="J56" s="57">
        <f t="shared" si="26"/>
        <v>0</v>
      </c>
      <c r="K56" s="26">
        <v>1</v>
      </c>
      <c r="L56" s="57">
        <f t="shared" si="3"/>
        <v>0</v>
      </c>
      <c r="M56" s="57">
        <f t="shared" si="4"/>
        <v>0</v>
      </c>
    </row>
    <row r="57" spans="1:13">
      <c r="A57" s="11"/>
      <c r="B57" s="11"/>
      <c r="C57" s="15" t="s">
        <v>143</v>
      </c>
      <c r="D57" s="8" t="s">
        <v>12</v>
      </c>
      <c r="E57" s="13">
        <v>1</v>
      </c>
      <c r="F57" s="26">
        <f t="shared" si="28"/>
        <v>0</v>
      </c>
      <c r="G57" s="57">
        <f t="shared" si="29"/>
        <v>0</v>
      </c>
      <c r="H57" s="57">
        <f>IF(D57="3", 1, 0)</f>
        <v>1</v>
      </c>
      <c r="I57" s="57">
        <f t="shared" si="20"/>
        <v>0</v>
      </c>
      <c r="J57" s="57">
        <f t="shared" si="26"/>
        <v>0</v>
      </c>
      <c r="K57" s="57">
        <f>IF(D57="6", 1, 0)</f>
        <v>0</v>
      </c>
      <c r="L57" s="57">
        <f t="shared" si="3"/>
        <v>0</v>
      </c>
      <c r="M57" s="57">
        <f t="shared" si="4"/>
        <v>0</v>
      </c>
    </row>
    <row r="58" spans="1:13">
      <c r="A58" s="11"/>
      <c r="B58" s="11"/>
      <c r="C58" s="15" t="s">
        <v>145</v>
      </c>
      <c r="D58" s="59" t="s">
        <v>146</v>
      </c>
      <c r="E58" s="13">
        <v>3</v>
      </c>
      <c r="F58" s="26">
        <f t="shared" si="28"/>
        <v>0</v>
      </c>
      <c r="G58" s="26">
        <v>1</v>
      </c>
      <c r="H58" s="26">
        <v>1</v>
      </c>
      <c r="I58" s="57">
        <f t="shared" si="20"/>
        <v>0</v>
      </c>
      <c r="J58" s="57">
        <f t="shared" si="26"/>
        <v>0</v>
      </c>
      <c r="K58" s="26">
        <v>1</v>
      </c>
      <c r="L58" s="57">
        <f t="shared" si="3"/>
        <v>0</v>
      </c>
      <c r="M58" s="57">
        <f t="shared" si="4"/>
        <v>0</v>
      </c>
    </row>
    <row r="59" spans="1:13">
      <c r="A59" s="11"/>
      <c r="B59" s="11"/>
      <c r="C59" s="15" t="s">
        <v>147</v>
      </c>
      <c r="D59" s="8" t="s">
        <v>12</v>
      </c>
      <c r="E59" s="13">
        <v>1</v>
      </c>
      <c r="F59" s="26">
        <f t="shared" si="28"/>
        <v>0</v>
      </c>
      <c r="G59" s="57">
        <f t="shared" ref="G59:G70" si="30">IF(D59="2", 1, 0)</f>
        <v>0</v>
      </c>
      <c r="H59" s="57">
        <f t="shared" ref="H59:H71" si="31">IF(D59="3", 1, 0)</f>
        <v>1</v>
      </c>
      <c r="I59" s="57">
        <f t="shared" si="20"/>
        <v>0</v>
      </c>
      <c r="J59" s="57">
        <f t="shared" si="26"/>
        <v>0</v>
      </c>
      <c r="K59" s="57">
        <f t="shared" ref="K59:K68" si="32">IF(D59="6", 1, 0)</f>
        <v>0</v>
      </c>
      <c r="L59" s="57">
        <f t="shared" si="3"/>
        <v>0</v>
      </c>
      <c r="M59" s="57">
        <f t="shared" si="4"/>
        <v>0</v>
      </c>
    </row>
    <row r="60" spans="1:13">
      <c r="A60" s="11"/>
      <c r="B60" s="11"/>
      <c r="C60" s="15" t="s">
        <v>149</v>
      </c>
      <c r="D60" s="8" t="s">
        <v>112</v>
      </c>
      <c r="E60" s="13">
        <v>1</v>
      </c>
      <c r="F60" s="26">
        <f t="shared" si="28"/>
        <v>0</v>
      </c>
      <c r="G60" s="57">
        <f t="shared" si="30"/>
        <v>0</v>
      </c>
      <c r="H60" s="57">
        <f t="shared" si="31"/>
        <v>0</v>
      </c>
      <c r="I60" s="57">
        <f t="shared" si="20"/>
        <v>1</v>
      </c>
      <c r="J60" s="57">
        <f t="shared" si="26"/>
        <v>0</v>
      </c>
      <c r="K60" s="57">
        <f t="shared" si="32"/>
        <v>0</v>
      </c>
      <c r="L60" s="57">
        <f t="shared" si="3"/>
        <v>0</v>
      </c>
      <c r="M60" s="57">
        <f t="shared" si="4"/>
        <v>0</v>
      </c>
    </row>
    <row r="61" spans="1:13">
      <c r="A61" s="11"/>
      <c r="B61" s="11"/>
      <c r="C61" s="15" t="s">
        <v>151</v>
      </c>
      <c r="D61" s="8" t="s">
        <v>21</v>
      </c>
      <c r="E61" s="13">
        <v>1</v>
      </c>
      <c r="F61" s="26">
        <f t="shared" si="28"/>
        <v>0</v>
      </c>
      <c r="G61" s="57">
        <f t="shared" si="30"/>
        <v>0</v>
      </c>
      <c r="H61" s="57">
        <f t="shared" si="31"/>
        <v>0</v>
      </c>
      <c r="I61" s="57">
        <f t="shared" si="20"/>
        <v>0</v>
      </c>
      <c r="J61" s="57">
        <f t="shared" si="26"/>
        <v>1</v>
      </c>
      <c r="K61" s="57">
        <f t="shared" si="32"/>
        <v>0</v>
      </c>
      <c r="L61" s="57">
        <f t="shared" si="3"/>
        <v>0</v>
      </c>
      <c r="M61" s="57">
        <f t="shared" si="4"/>
        <v>0</v>
      </c>
    </row>
    <row r="62" spans="1:13">
      <c r="A62" s="11"/>
      <c r="B62" s="11"/>
      <c r="C62" s="16" t="s">
        <v>153</v>
      </c>
      <c r="D62" s="8" t="s">
        <v>21</v>
      </c>
      <c r="E62" s="13">
        <v>1</v>
      </c>
      <c r="F62" s="26">
        <f t="shared" si="28"/>
        <v>0</v>
      </c>
      <c r="G62" s="57">
        <f t="shared" si="30"/>
        <v>0</v>
      </c>
      <c r="H62" s="57">
        <f t="shared" si="31"/>
        <v>0</v>
      </c>
      <c r="I62" s="57">
        <f t="shared" si="20"/>
        <v>0</v>
      </c>
      <c r="J62" s="57">
        <f t="shared" si="26"/>
        <v>1</v>
      </c>
      <c r="K62" s="57">
        <f t="shared" si="32"/>
        <v>0</v>
      </c>
      <c r="L62" s="57">
        <f t="shared" si="3"/>
        <v>0</v>
      </c>
      <c r="M62" s="57">
        <f t="shared" si="4"/>
        <v>0</v>
      </c>
    </row>
    <row r="63" spans="1:13">
      <c r="A63" s="14" t="s">
        <v>155</v>
      </c>
      <c r="B63" s="9" t="s">
        <v>61</v>
      </c>
      <c r="C63" s="8" t="s">
        <v>156</v>
      </c>
      <c r="D63" s="8" t="s">
        <v>17</v>
      </c>
      <c r="E63" s="13">
        <v>1</v>
      </c>
      <c r="F63" s="26">
        <f t="shared" si="28"/>
        <v>1</v>
      </c>
      <c r="G63" s="57">
        <f t="shared" si="30"/>
        <v>0</v>
      </c>
      <c r="H63" s="57">
        <f t="shared" si="31"/>
        <v>0</v>
      </c>
      <c r="I63" s="57">
        <f t="shared" si="20"/>
        <v>0</v>
      </c>
      <c r="J63" s="57">
        <f t="shared" si="26"/>
        <v>0</v>
      </c>
      <c r="K63" s="57">
        <f t="shared" si="32"/>
        <v>0</v>
      </c>
      <c r="L63" s="57">
        <f t="shared" si="3"/>
        <v>0</v>
      </c>
      <c r="M63" s="57">
        <f t="shared" si="4"/>
        <v>0</v>
      </c>
    </row>
    <row r="64" spans="1:13">
      <c r="A64" s="11"/>
      <c r="B64" s="11"/>
      <c r="C64" s="8" t="s">
        <v>88</v>
      </c>
      <c r="D64" s="8" t="s">
        <v>12</v>
      </c>
      <c r="E64" s="13">
        <v>1</v>
      </c>
      <c r="F64" s="26">
        <f t="shared" si="28"/>
        <v>0</v>
      </c>
      <c r="G64" s="57">
        <f t="shared" si="30"/>
        <v>0</v>
      </c>
      <c r="H64" s="57">
        <f t="shared" si="31"/>
        <v>1</v>
      </c>
      <c r="I64" s="57">
        <f t="shared" si="20"/>
        <v>0</v>
      </c>
      <c r="J64" s="57">
        <f t="shared" si="26"/>
        <v>0</v>
      </c>
      <c r="K64" s="57">
        <f t="shared" si="32"/>
        <v>0</v>
      </c>
      <c r="L64" s="57">
        <f t="shared" si="3"/>
        <v>0</v>
      </c>
      <c r="M64" s="57">
        <f t="shared" si="4"/>
        <v>0</v>
      </c>
    </row>
    <row r="65" spans="1:13">
      <c r="A65" s="11"/>
      <c r="B65" s="11"/>
      <c r="C65" s="8" t="s">
        <v>159</v>
      </c>
      <c r="D65" s="8" t="s">
        <v>12</v>
      </c>
      <c r="E65" s="13">
        <v>1</v>
      </c>
      <c r="F65" s="26">
        <f t="shared" si="28"/>
        <v>0</v>
      </c>
      <c r="G65" s="57">
        <f t="shared" si="30"/>
        <v>0</v>
      </c>
      <c r="H65" s="57">
        <f t="shared" si="31"/>
        <v>1</v>
      </c>
      <c r="I65" s="57">
        <f t="shared" si="20"/>
        <v>0</v>
      </c>
      <c r="J65" s="57">
        <f t="shared" si="26"/>
        <v>0</v>
      </c>
      <c r="K65" s="57">
        <f t="shared" si="32"/>
        <v>0</v>
      </c>
      <c r="L65" s="57">
        <f t="shared" si="3"/>
        <v>0</v>
      </c>
      <c r="M65" s="57">
        <f t="shared" si="4"/>
        <v>0</v>
      </c>
    </row>
    <row r="66" spans="1:13">
      <c r="A66" s="11"/>
      <c r="B66" s="11"/>
      <c r="C66" s="8" t="s">
        <v>161</v>
      </c>
      <c r="D66" s="8" t="s">
        <v>12</v>
      </c>
      <c r="E66" s="13">
        <v>1</v>
      </c>
      <c r="F66" s="26">
        <f t="shared" si="28"/>
        <v>0</v>
      </c>
      <c r="G66" s="57">
        <f t="shared" si="30"/>
        <v>0</v>
      </c>
      <c r="H66" s="57">
        <f t="shared" si="31"/>
        <v>1</v>
      </c>
      <c r="I66" s="57">
        <f t="shared" si="20"/>
        <v>0</v>
      </c>
      <c r="J66" s="57">
        <f t="shared" si="26"/>
        <v>0</v>
      </c>
      <c r="K66" s="57">
        <f t="shared" si="32"/>
        <v>0</v>
      </c>
      <c r="L66" s="57">
        <f t="shared" si="3"/>
        <v>0</v>
      </c>
      <c r="M66" s="57">
        <f t="shared" si="4"/>
        <v>0</v>
      </c>
    </row>
    <row r="67" spans="1:13">
      <c r="A67" s="11"/>
      <c r="B67" s="11"/>
      <c r="C67" s="8" t="s">
        <v>163</v>
      </c>
      <c r="D67" s="8" t="s">
        <v>12</v>
      </c>
      <c r="E67" s="13">
        <v>1</v>
      </c>
      <c r="F67" s="26">
        <f t="shared" si="28"/>
        <v>0</v>
      </c>
      <c r="G67" s="57">
        <f t="shared" si="30"/>
        <v>0</v>
      </c>
      <c r="H67" s="57">
        <f t="shared" si="31"/>
        <v>1</v>
      </c>
      <c r="I67" s="57">
        <f t="shared" si="20"/>
        <v>0</v>
      </c>
      <c r="J67" s="57">
        <f t="shared" si="26"/>
        <v>0</v>
      </c>
      <c r="K67" s="57">
        <f t="shared" si="32"/>
        <v>0</v>
      </c>
      <c r="L67" s="57">
        <f t="shared" si="3"/>
        <v>0</v>
      </c>
      <c r="M67" s="57">
        <f t="shared" si="4"/>
        <v>0</v>
      </c>
    </row>
    <row r="68" spans="1:13">
      <c r="A68" s="11"/>
      <c r="B68" s="11"/>
      <c r="C68" s="8" t="s">
        <v>165</v>
      </c>
      <c r="D68" s="8" t="s">
        <v>12</v>
      </c>
      <c r="E68" s="13">
        <v>1</v>
      </c>
      <c r="F68" s="26">
        <f t="shared" si="28"/>
        <v>0</v>
      </c>
      <c r="G68" s="57">
        <f t="shared" si="30"/>
        <v>0</v>
      </c>
      <c r="H68" s="57">
        <f t="shared" si="31"/>
        <v>1</v>
      </c>
      <c r="I68" s="57">
        <f t="shared" si="20"/>
        <v>0</v>
      </c>
      <c r="J68" s="57">
        <f t="shared" si="26"/>
        <v>0</v>
      </c>
      <c r="K68" s="57">
        <f t="shared" si="32"/>
        <v>0</v>
      </c>
      <c r="L68" s="57">
        <f t="shared" si="3"/>
        <v>0</v>
      </c>
      <c r="M68" s="57">
        <f t="shared" si="4"/>
        <v>0</v>
      </c>
    </row>
    <row r="69" spans="1:13">
      <c r="A69" s="11"/>
      <c r="B69" s="11"/>
      <c r="C69" s="8" t="s">
        <v>29</v>
      </c>
      <c r="D69" s="58" t="s">
        <v>121</v>
      </c>
      <c r="E69" s="13">
        <v>2</v>
      </c>
      <c r="F69" s="26">
        <f t="shared" si="28"/>
        <v>0</v>
      </c>
      <c r="G69" s="57">
        <f t="shared" si="30"/>
        <v>0</v>
      </c>
      <c r="H69" s="57">
        <f t="shared" si="31"/>
        <v>0</v>
      </c>
      <c r="I69" s="57">
        <f t="shared" si="20"/>
        <v>0</v>
      </c>
      <c r="J69" s="26">
        <v>1</v>
      </c>
      <c r="K69" s="26">
        <v>1</v>
      </c>
      <c r="L69" s="57">
        <f t="shared" si="3"/>
        <v>0</v>
      </c>
      <c r="M69" s="57">
        <f t="shared" si="4"/>
        <v>0</v>
      </c>
    </row>
    <row r="70" spans="1:13">
      <c r="A70" s="11"/>
      <c r="B70" s="11"/>
      <c r="C70" s="8" t="s">
        <v>167</v>
      </c>
      <c r="D70" s="8" t="s">
        <v>121</v>
      </c>
      <c r="E70" s="13">
        <v>2</v>
      </c>
      <c r="F70" s="26">
        <f t="shared" si="28"/>
        <v>0</v>
      </c>
      <c r="G70" s="57">
        <f t="shared" si="30"/>
        <v>0</v>
      </c>
      <c r="H70" s="57">
        <f t="shared" si="31"/>
        <v>0</v>
      </c>
      <c r="I70" s="57">
        <f t="shared" si="20"/>
        <v>0</v>
      </c>
      <c r="J70" s="26">
        <v>1</v>
      </c>
      <c r="K70" s="26">
        <v>1</v>
      </c>
      <c r="L70" s="57">
        <f t="shared" si="3"/>
        <v>0</v>
      </c>
      <c r="M70" s="57">
        <f t="shared" si="4"/>
        <v>0</v>
      </c>
    </row>
    <row r="71" spans="1:13">
      <c r="A71" s="14" t="s">
        <v>169</v>
      </c>
      <c r="B71" s="9" t="s">
        <v>61</v>
      </c>
      <c r="C71" s="15" t="s">
        <v>170</v>
      </c>
      <c r="D71" s="8" t="s">
        <v>139</v>
      </c>
      <c r="E71" s="13">
        <v>2</v>
      </c>
      <c r="F71" s="26">
        <v>1</v>
      </c>
      <c r="G71" s="26">
        <v>1</v>
      </c>
      <c r="H71" s="57">
        <f t="shared" si="31"/>
        <v>0</v>
      </c>
      <c r="I71" s="57">
        <f t="shared" si="20"/>
        <v>0</v>
      </c>
      <c r="J71" s="57">
        <f t="shared" ref="J71:J102" si="33">IF(D71="5", 1, 0)</f>
        <v>0</v>
      </c>
      <c r="K71" s="57">
        <f>IF(D71="6", 1, 0)</f>
        <v>0</v>
      </c>
      <c r="L71" s="57">
        <f t="shared" si="3"/>
        <v>0</v>
      </c>
      <c r="M71" s="57">
        <f t="shared" si="4"/>
        <v>0</v>
      </c>
    </row>
    <row r="72" spans="1:13">
      <c r="A72" s="11"/>
      <c r="B72" s="11"/>
      <c r="C72" s="15" t="s">
        <v>172</v>
      </c>
      <c r="D72" s="58" t="s">
        <v>142</v>
      </c>
      <c r="E72" s="13">
        <v>2</v>
      </c>
      <c r="F72" s="26">
        <f t="shared" ref="F72:F90" si="34">IF(D72="1", 1, 0)</f>
        <v>0</v>
      </c>
      <c r="G72" s="57">
        <f t="shared" ref="G72:G87" si="35">IF(D72="2", 1, 0)</f>
        <v>0</v>
      </c>
      <c r="H72" s="26">
        <v>1</v>
      </c>
      <c r="I72" s="57">
        <f t="shared" si="20"/>
        <v>0</v>
      </c>
      <c r="J72" s="57">
        <f t="shared" si="33"/>
        <v>0</v>
      </c>
      <c r="K72" s="26">
        <v>1</v>
      </c>
      <c r="L72" s="57">
        <f t="shared" si="3"/>
        <v>0</v>
      </c>
      <c r="M72" s="57">
        <f t="shared" si="4"/>
        <v>0</v>
      </c>
    </row>
    <row r="73" spans="1:13">
      <c r="A73" s="11"/>
      <c r="B73" s="11"/>
      <c r="C73" s="15" t="s">
        <v>174</v>
      </c>
      <c r="D73" s="8" t="s">
        <v>12</v>
      </c>
      <c r="E73" s="13">
        <v>1</v>
      </c>
      <c r="F73" s="26">
        <f t="shared" si="34"/>
        <v>0</v>
      </c>
      <c r="G73" s="57">
        <f t="shared" si="35"/>
        <v>0</v>
      </c>
      <c r="H73" s="57">
        <f t="shared" ref="H73:H87" si="36">IF(D73="3", 1, 0)</f>
        <v>1</v>
      </c>
      <c r="I73" s="57">
        <f t="shared" si="20"/>
        <v>0</v>
      </c>
      <c r="J73" s="57">
        <f t="shared" si="33"/>
        <v>0</v>
      </c>
      <c r="K73" s="57">
        <f t="shared" ref="K73:K111" si="37">IF(D73="6", 1, 0)</f>
        <v>0</v>
      </c>
      <c r="L73" s="57">
        <f t="shared" si="3"/>
        <v>0</v>
      </c>
      <c r="M73" s="57">
        <f t="shared" si="4"/>
        <v>0</v>
      </c>
    </row>
    <row r="74" spans="1:13">
      <c r="A74" s="11"/>
      <c r="B74" s="11"/>
      <c r="C74" s="15" t="s">
        <v>176</v>
      </c>
      <c r="D74" s="8" t="s">
        <v>12</v>
      </c>
      <c r="E74" s="13">
        <v>1</v>
      </c>
      <c r="F74" s="26">
        <f t="shared" si="34"/>
        <v>0</v>
      </c>
      <c r="G74" s="57">
        <f t="shared" si="35"/>
        <v>0</v>
      </c>
      <c r="H74" s="57">
        <f t="shared" si="36"/>
        <v>1</v>
      </c>
      <c r="I74" s="57">
        <f t="shared" si="20"/>
        <v>0</v>
      </c>
      <c r="J74" s="57">
        <f t="shared" si="33"/>
        <v>0</v>
      </c>
      <c r="K74" s="57">
        <f t="shared" si="37"/>
        <v>0</v>
      </c>
      <c r="L74" s="57">
        <f t="shared" si="3"/>
        <v>0</v>
      </c>
      <c r="M74" s="57">
        <f t="shared" si="4"/>
        <v>0</v>
      </c>
    </row>
    <row r="75" spans="1:13">
      <c r="A75" s="11"/>
      <c r="B75" s="11"/>
      <c r="C75" s="16" t="s">
        <v>178</v>
      </c>
      <c r="D75" s="8" t="s">
        <v>12</v>
      </c>
      <c r="E75" s="13">
        <v>1</v>
      </c>
      <c r="F75" s="26">
        <f t="shared" si="34"/>
        <v>0</v>
      </c>
      <c r="G75" s="57">
        <f t="shared" si="35"/>
        <v>0</v>
      </c>
      <c r="H75" s="57">
        <f t="shared" si="36"/>
        <v>1</v>
      </c>
      <c r="I75" s="57">
        <f t="shared" si="20"/>
        <v>0</v>
      </c>
      <c r="J75" s="57">
        <f t="shared" si="33"/>
        <v>0</v>
      </c>
      <c r="K75" s="57">
        <f t="shared" si="37"/>
        <v>0</v>
      </c>
      <c r="L75" s="57">
        <f t="shared" si="3"/>
        <v>0</v>
      </c>
      <c r="M75" s="57">
        <f t="shared" si="4"/>
        <v>0</v>
      </c>
    </row>
    <row r="76" spans="1:13">
      <c r="A76" s="11"/>
      <c r="B76" s="11"/>
      <c r="C76" s="16" t="s">
        <v>180</v>
      </c>
      <c r="D76" s="8" t="s">
        <v>12</v>
      </c>
      <c r="E76" s="13">
        <v>1</v>
      </c>
      <c r="F76" s="26">
        <f t="shared" si="34"/>
        <v>0</v>
      </c>
      <c r="G76" s="57">
        <f t="shared" si="35"/>
        <v>0</v>
      </c>
      <c r="H76" s="57">
        <f t="shared" si="36"/>
        <v>1</v>
      </c>
      <c r="I76" s="57">
        <f t="shared" si="20"/>
        <v>0</v>
      </c>
      <c r="J76" s="57">
        <f t="shared" si="33"/>
        <v>0</v>
      </c>
      <c r="K76" s="57">
        <f t="shared" si="37"/>
        <v>0</v>
      </c>
      <c r="L76" s="57">
        <f t="shared" si="3"/>
        <v>0</v>
      </c>
      <c r="M76" s="57">
        <f t="shared" si="4"/>
        <v>0</v>
      </c>
    </row>
    <row r="77" spans="1:13">
      <c r="A77" s="11"/>
      <c r="B77" s="11"/>
      <c r="C77" s="15" t="s">
        <v>182</v>
      </c>
      <c r="D77" s="8" t="s">
        <v>12</v>
      </c>
      <c r="E77" s="13">
        <v>1</v>
      </c>
      <c r="F77" s="26">
        <f t="shared" si="34"/>
        <v>0</v>
      </c>
      <c r="G77" s="57">
        <f t="shared" si="35"/>
        <v>0</v>
      </c>
      <c r="H77" s="57">
        <f t="shared" si="36"/>
        <v>1</v>
      </c>
      <c r="I77" s="57">
        <f t="shared" si="20"/>
        <v>0</v>
      </c>
      <c r="J77" s="57">
        <f t="shared" si="33"/>
        <v>0</v>
      </c>
      <c r="K77" s="57">
        <f t="shared" si="37"/>
        <v>0</v>
      </c>
      <c r="L77" s="57">
        <f t="shared" si="3"/>
        <v>0</v>
      </c>
      <c r="M77" s="57">
        <f t="shared" si="4"/>
        <v>0</v>
      </c>
    </row>
    <row r="78" spans="1:13">
      <c r="A78" s="11"/>
      <c r="B78" s="11"/>
      <c r="C78" s="15" t="s">
        <v>184</v>
      </c>
      <c r="D78" s="8" t="s">
        <v>12</v>
      </c>
      <c r="E78" s="13">
        <v>1</v>
      </c>
      <c r="F78" s="26">
        <f t="shared" si="34"/>
        <v>0</v>
      </c>
      <c r="G78" s="57">
        <f t="shared" si="35"/>
        <v>0</v>
      </c>
      <c r="H78" s="57">
        <f t="shared" si="36"/>
        <v>1</v>
      </c>
      <c r="I78" s="57">
        <f t="shared" si="20"/>
        <v>0</v>
      </c>
      <c r="J78" s="57">
        <f t="shared" si="33"/>
        <v>0</v>
      </c>
      <c r="K78" s="57">
        <f t="shared" si="37"/>
        <v>0</v>
      </c>
      <c r="L78" s="57">
        <f t="shared" si="3"/>
        <v>0</v>
      </c>
      <c r="M78" s="57">
        <f t="shared" si="4"/>
        <v>0</v>
      </c>
    </row>
    <row r="79" spans="1:13">
      <c r="A79" s="11"/>
      <c r="B79" s="11"/>
      <c r="C79" s="15" t="s">
        <v>186</v>
      </c>
      <c r="D79" s="8" t="s">
        <v>12</v>
      </c>
      <c r="E79" s="13">
        <v>1</v>
      </c>
      <c r="F79" s="26">
        <f t="shared" si="34"/>
        <v>0</v>
      </c>
      <c r="G79" s="57">
        <f t="shared" si="35"/>
        <v>0</v>
      </c>
      <c r="H79" s="57">
        <f t="shared" si="36"/>
        <v>1</v>
      </c>
      <c r="I79" s="57">
        <f t="shared" si="20"/>
        <v>0</v>
      </c>
      <c r="J79" s="57">
        <f t="shared" si="33"/>
        <v>0</v>
      </c>
      <c r="K79" s="57">
        <f t="shared" si="37"/>
        <v>0</v>
      </c>
      <c r="L79" s="57">
        <f t="shared" si="3"/>
        <v>0</v>
      </c>
      <c r="M79" s="57">
        <f t="shared" si="4"/>
        <v>0</v>
      </c>
    </row>
    <row r="80" spans="1:13">
      <c r="A80" s="11"/>
      <c r="B80" s="11"/>
      <c r="C80" s="15" t="s">
        <v>188</v>
      </c>
      <c r="D80" s="8" t="s">
        <v>12</v>
      </c>
      <c r="E80" s="13">
        <v>1</v>
      </c>
      <c r="F80" s="26">
        <f t="shared" si="34"/>
        <v>0</v>
      </c>
      <c r="G80" s="57">
        <f t="shared" si="35"/>
        <v>0</v>
      </c>
      <c r="H80" s="57">
        <f t="shared" si="36"/>
        <v>1</v>
      </c>
      <c r="I80" s="57">
        <f t="shared" si="20"/>
        <v>0</v>
      </c>
      <c r="J80" s="57">
        <f t="shared" si="33"/>
        <v>0</v>
      </c>
      <c r="K80" s="57">
        <f t="shared" si="37"/>
        <v>0</v>
      </c>
      <c r="L80" s="57">
        <f t="shared" si="3"/>
        <v>0</v>
      </c>
      <c r="M80" s="57">
        <f t="shared" si="4"/>
        <v>0</v>
      </c>
    </row>
    <row r="81" spans="1:13">
      <c r="A81" s="11"/>
      <c r="B81" s="11"/>
      <c r="C81" s="15" t="s">
        <v>189</v>
      </c>
      <c r="D81" s="8" t="s">
        <v>12</v>
      </c>
      <c r="E81" s="13">
        <v>1</v>
      </c>
      <c r="F81" s="26">
        <f t="shared" si="34"/>
        <v>0</v>
      </c>
      <c r="G81" s="57">
        <f t="shared" si="35"/>
        <v>0</v>
      </c>
      <c r="H81" s="57">
        <f t="shared" si="36"/>
        <v>1</v>
      </c>
      <c r="I81" s="57">
        <f t="shared" si="20"/>
        <v>0</v>
      </c>
      <c r="J81" s="57">
        <f t="shared" si="33"/>
        <v>0</v>
      </c>
      <c r="K81" s="57">
        <f t="shared" si="37"/>
        <v>0</v>
      </c>
      <c r="L81" s="57">
        <f t="shared" si="3"/>
        <v>0</v>
      </c>
      <c r="M81" s="57">
        <f t="shared" si="4"/>
        <v>0</v>
      </c>
    </row>
    <row r="82" spans="1:13">
      <c r="A82" s="11"/>
      <c r="B82" s="11"/>
      <c r="C82" s="15" t="s">
        <v>191</v>
      </c>
      <c r="D82" s="8" t="s">
        <v>12</v>
      </c>
      <c r="E82" s="13">
        <v>1</v>
      </c>
      <c r="F82" s="26">
        <f t="shared" si="34"/>
        <v>0</v>
      </c>
      <c r="G82" s="57">
        <f t="shared" si="35"/>
        <v>0</v>
      </c>
      <c r="H82" s="57">
        <f t="shared" si="36"/>
        <v>1</v>
      </c>
      <c r="I82" s="57">
        <f t="shared" si="20"/>
        <v>0</v>
      </c>
      <c r="J82" s="57">
        <f t="shared" si="33"/>
        <v>0</v>
      </c>
      <c r="K82" s="57">
        <f t="shared" si="37"/>
        <v>0</v>
      </c>
      <c r="L82" s="57">
        <f t="shared" si="3"/>
        <v>0</v>
      </c>
      <c r="M82" s="57">
        <f t="shared" si="4"/>
        <v>0</v>
      </c>
    </row>
    <row r="83" spans="1:13">
      <c r="A83" s="11"/>
      <c r="B83" s="11"/>
      <c r="C83" s="15" t="s">
        <v>193</v>
      </c>
      <c r="D83" s="8" t="s">
        <v>12</v>
      </c>
      <c r="E83" s="13">
        <v>1</v>
      </c>
      <c r="F83" s="26">
        <f t="shared" si="34"/>
        <v>0</v>
      </c>
      <c r="G83" s="57">
        <f t="shared" si="35"/>
        <v>0</v>
      </c>
      <c r="H83" s="57">
        <f t="shared" si="36"/>
        <v>1</v>
      </c>
      <c r="I83" s="57">
        <f t="shared" si="20"/>
        <v>0</v>
      </c>
      <c r="J83" s="57">
        <f t="shared" si="33"/>
        <v>0</v>
      </c>
      <c r="K83" s="57">
        <f t="shared" si="37"/>
        <v>0</v>
      </c>
      <c r="L83" s="57">
        <f t="shared" si="3"/>
        <v>0</v>
      </c>
      <c r="M83" s="57">
        <f t="shared" si="4"/>
        <v>0</v>
      </c>
    </row>
    <row r="84" spans="1:13">
      <c r="A84" s="11"/>
      <c r="B84" s="11"/>
      <c r="C84" s="15" t="s">
        <v>195</v>
      </c>
      <c r="D84" s="8" t="s">
        <v>12</v>
      </c>
      <c r="E84" s="13">
        <v>1</v>
      </c>
      <c r="F84" s="26">
        <f t="shared" si="34"/>
        <v>0</v>
      </c>
      <c r="G84" s="57">
        <f t="shared" si="35"/>
        <v>0</v>
      </c>
      <c r="H84" s="57">
        <f t="shared" si="36"/>
        <v>1</v>
      </c>
      <c r="I84" s="57">
        <f t="shared" si="20"/>
        <v>0</v>
      </c>
      <c r="J84" s="57">
        <f t="shared" si="33"/>
        <v>0</v>
      </c>
      <c r="K84" s="57">
        <f t="shared" si="37"/>
        <v>0</v>
      </c>
      <c r="L84" s="57">
        <f t="shared" si="3"/>
        <v>0</v>
      </c>
      <c r="M84" s="57">
        <f t="shared" si="4"/>
        <v>0</v>
      </c>
    </row>
    <row r="85" spans="1:13">
      <c r="A85" s="11"/>
      <c r="B85" s="11"/>
      <c r="C85" s="15" t="s">
        <v>197</v>
      </c>
      <c r="D85" s="8" t="s">
        <v>12</v>
      </c>
      <c r="E85" s="13">
        <v>1</v>
      </c>
      <c r="F85" s="26">
        <f t="shared" si="34"/>
        <v>0</v>
      </c>
      <c r="G85" s="57">
        <f t="shared" si="35"/>
        <v>0</v>
      </c>
      <c r="H85" s="57">
        <f t="shared" si="36"/>
        <v>1</v>
      </c>
      <c r="I85" s="57">
        <f t="shared" si="20"/>
        <v>0</v>
      </c>
      <c r="J85" s="57">
        <f t="shared" si="33"/>
        <v>0</v>
      </c>
      <c r="K85" s="57">
        <f t="shared" si="37"/>
        <v>0</v>
      </c>
      <c r="L85" s="57">
        <f t="shared" si="3"/>
        <v>0</v>
      </c>
      <c r="M85" s="57">
        <f t="shared" si="4"/>
        <v>0</v>
      </c>
    </row>
    <row r="86" spans="1:13">
      <c r="A86" s="11"/>
      <c r="B86" s="11"/>
      <c r="C86" s="15" t="s">
        <v>199</v>
      </c>
      <c r="D86" s="8" t="s">
        <v>12</v>
      </c>
      <c r="E86" s="13">
        <v>1</v>
      </c>
      <c r="F86" s="26">
        <f t="shared" si="34"/>
        <v>0</v>
      </c>
      <c r="G86" s="57">
        <f t="shared" si="35"/>
        <v>0</v>
      </c>
      <c r="H86" s="57">
        <f t="shared" si="36"/>
        <v>1</v>
      </c>
      <c r="I86" s="57">
        <f t="shared" si="20"/>
        <v>0</v>
      </c>
      <c r="J86" s="57">
        <f t="shared" si="33"/>
        <v>0</v>
      </c>
      <c r="K86" s="57">
        <f t="shared" si="37"/>
        <v>0</v>
      </c>
      <c r="L86" s="57">
        <f t="shared" si="3"/>
        <v>0</v>
      </c>
      <c r="M86" s="57">
        <f t="shared" si="4"/>
        <v>0</v>
      </c>
    </row>
    <row r="87" spans="1:13">
      <c r="A87" s="11"/>
      <c r="B87" s="11"/>
      <c r="C87" s="15" t="s">
        <v>201</v>
      </c>
      <c r="D87" s="8" t="s">
        <v>12</v>
      </c>
      <c r="E87" s="13">
        <v>1</v>
      </c>
      <c r="F87" s="26">
        <f t="shared" si="34"/>
        <v>0</v>
      </c>
      <c r="G87" s="57">
        <f t="shared" si="35"/>
        <v>0</v>
      </c>
      <c r="H87" s="57">
        <f t="shared" si="36"/>
        <v>1</v>
      </c>
      <c r="I87" s="57">
        <f t="shared" si="20"/>
        <v>0</v>
      </c>
      <c r="J87" s="57">
        <f t="shared" si="33"/>
        <v>0</v>
      </c>
      <c r="K87" s="57">
        <f t="shared" si="37"/>
        <v>0</v>
      </c>
      <c r="L87" s="57">
        <f t="shared" si="3"/>
        <v>0</v>
      </c>
      <c r="M87" s="57">
        <f t="shared" si="4"/>
        <v>0</v>
      </c>
    </row>
    <row r="88" spans="1:13">
      <c r="A88" s="11"/>
      <c r="B88" s="11"/>
      <c r="C88" s="15" t="s">
        <v>203</v>
      </c>
      <c r="D88" s="8" t="s">
        <v>37</v>
      </c>
      <c r="E88" s="13">
        <v>2</v>
      </c>
      <c r="F88" s="26">
        <f t="shared" si="34"/>
        <v>0</v>
      </c>
      <c r="G88" s="26">
        <v>1</v>
      </c>
      <c r="H88" s="26">
        <v>1</v>
      </c>
      <c r="I88" s="57">
        <f t="shared" si="20"/>
        <v>0</v>
      </c>
      <c r="J88" s="57">
        <f t="shared" si="33"/>
        <v>0</v>
      </c>
      <c r="K88" s="57">
        <f t="shared" si="37"/>
        <v>0</v>
      </c>
      <c r="L88" s="57">
        <f t="shared" si="3"/>
        <v>0</v>
      </c>
      <c r="M88" s="57">
        <f t="shared" si="4"/>
        <v>0</v>
      </c>
    </row>
    <row r="89" spans="1:13">
      <c r="A89" s="11"/>
      <c r="B89" s="11"/>
      <c r="C89" s="15" t="s">
        <v>205</v>
      </c>
      <c r="D89" s="8" t="s">
        <v>21</v>
      </c>
      <c r="E89" s="13">
        <v>1</v>
      </c>
      <c r="F89" s="26">
        <f t="shared" si="34"/>
        <v>0</v>
      </c>
      <c r="G89" s="57">
        <f t="shared" ref="G89:G90" si="38">IF(D89="2", 1, 0)</f>
        <v>0</v>
      </c>
      <c r="H89" s="57">
        <f t="shared" ref="H89:H93" si="39">IF(D89="3", 1, 0)</f>
        <v>0</v>
      </c>
      <c r="I89" s="57">
        <f t="shared" si="20"/>
        <v>0</v>
      </c>
      <c r="J89" s="57">
        <f t="shared" si="33"/>
        <v>1</v>
      </c>
      <c r="K89" s="57">
        <f t="shared" si="37"/>
        <v>0</v>
      </c>
      <c r="L89" s="57">
        <f t="shared" si="3"/>
        <v>0</v>
      </c>
      <c r="M89" s="57">
        <f t="shared" si="4"/>
        <v>0</v>
      </c>
    </row>
    <row r="90" spans="1:13">
      <c r="A90" s="11"/>
      <c r="B90" s="11"/>
      <c r="C90" s="15" t="s">
        <v>207</v>
      </c>
      <c r="D90" s="8" t="s">
        <v>21</v>
      </c>
      <c r="E90" s="13">
        <v>1</v>
      </c>
      <c r="F90" s="26">
        <f t="shared" si="34"/>
        <v>0</v>
      </c>
      <c r="G90" s="57">
        <f t="shared" si="38"/>
        <v>0</v>
      </c>
      <c r="H90" s="57">
        <f t="shared" si="39"/>
        <v>0</v>
      </c>
      <c r="I90" s="57">
        <f t="shared" si="20"/>
        <v>0</v>
      </c>
      <c r="J90" s="57">
        <f t="shared" si="33"/>
        <v>1</v>
      </c>
      <c r="K90" s="57">
        <f t="shared" si="37"/>
        <v>0</v>
      </c>
      <c r="L90" s="57">
        <f t="shared" si="3"/>
        <v>0</v>
      </c>
      <c r="M90" s="57">
        <f t="shared" si="4"/>
        <v>0</v>
      </c>
    </row>
    <row r="91" spans="1:13">
      <c r="A91" s="14" t="s">
        <v>209</v>
      </c>
      <c r="B91" s="9" t="s">
        <v>61</v>
      </c>
      <c r="C91" s="15" t="s">
        <v>210</v>
      </c>
      <c r="D91" s="8" t="s">
        <v>139</v>
      </c>
      <c r="E91" s="13">
        <v>2</v>
      </c>
      <c r="F91" s="26">
        <v>1</v>
      </c>
      <c r="G91" s="26">
        <v>1</v>
      </c>
      <c r="H91" s="57">
        <f t="shared" si="39"/>
        <v>0</v>
      </c>
      <c r="I91" s="57">
        <f t="shared" si="20"/>
        <v>0</v>
      </c>
      <c r="J91" s="57">
        <f t="shared" si="33"/>
        <v>0</v>
      </c>
      <c r="K91" s="57">
        <f t="shared" si="37"/>
        <v>0</v>
      </c>
      <c r="L91" s="57">
        <f t="shared" si="3"/>
        <v>0</v>
      </c>
      <c r="M91" s="57">
        <f t="shared" si="4"/>
        <v>0</v>
      </c>
    </row>
    <row r="92" spans="1:13">
      <c r="A92" s="11"/>
      <c r="B92" s="11"/>
      <c r="C92" s="15" t="s">
        <v>212</v>
      </c>
      <c r="D92" s="8" t="s">
        <v>12</v>
      </c>
      <c r="E92" s="13">
        <v>1</v>
      </c>
      <c r="F92" s="26">
        <f t="shared" ref="F92:F103" si="40">IF(D92="1", 1, 0)</f>
        <v>0</v>
      </c>
      <c r="G92" s="57">
        <f t="shared" ref="G92:G93" si="41">IF(D92="2", 1, 0)</f>
        <v>0</v>
      </c>
      <c r="H92" s="57">
        <f t="shared" si="39"/>
        <v>1</v>
      </c>
      <c r="I92" s="57">
        <f t="shared" si="20"/>
        <v>0</v>
      </c>
      <c r="J92" s="57">
        <f t="shared" si="33"/>
        <v>0</v>
      </c>
      <c r="K92" s="57">
        <f t="shared" si="37"/>
        <v>0</v>
      </c>
      <c r="L92" s="57">
        <f t="shared" si="3"/>
        <v>0</v>
      </c>
      <c r="M92" s="57">
        <f t="shared" si="4"/>
        <v>0</v>
      </c>
    </row>
    <row r="93" spans="1:13">
      <c r="A93" s="11"/>
      <c r="B93" s="11"/>
      <c r="C93" s="15" t="s">
        <v>214</v>
      </c>
      <c r="D93" s="8" t="s">
        <v>12</v>
      </c>
      <c r="E93" s="13">
        <v>1</v>
      </c>
      <c r="F93" s="26">
        <f t="shared" si="40"/>
        <v>0</v>
      </c>
      <c r="G93" s="57">
        <f t="shared" si="41"/>
        <v>0</v>
      </c>
      <c r="H93" s="57">
        <f t="shared" si="39"/>
        <v>1</v>
      </c>
      <c r="I93" s="57">
        <f t="shared" si="20"/>
        <v>0</v>
      </c>
      <c r="J93" s="57">
        <f t="shared" si="33"/>
        <v>0</v>
      </c>
      <c r="K93" s="57">
        <f t="shared" si="37"/>
        <v>0</v>
      </c>
      <c r="L93" s="57">
        <f t="shared" si="3"/>
        <v>0</v>
      </c>
      <c r="M93" s="57">
        <f t="shared" si="4"/>
        <v>0</v>
      </c>
    </row>
    <row r="94" spans="1:13">
      <c r="A94" s="11"/>
      <c r="B94" s="11"/>
      <c r="C94" s="16" t="s">
        <v>216</v>
      </c>
      <c r="D94" s="8" t="s">
        <v>37</v>
      </c>
      <c r="E94" s="13">
        <v>2</v>
      </c>
      <c r="F94" s="26">
        <f t="shared" si="40"/>
        <v>0</v>
      </c>
      <c r="G94" s="26">
        <v>1</v>
      </c>
      <c r="H94" s="26">
        <v>1</v>
      </c>
      <c r="I94" s="57">
        <f t="shared" si="20"/>
        <v>0</v>
      </c>
      <c r="J94" s="57">
        <f t="shared" si="33"/>
        <v>0</v>
      </c>
      <c r="K94" s="57">
        <f t="shared" si="37"/>
        <v>0</v>
      </c>
      <c r="L94" s="57">
        <f t="shared" si="3"/>
        <v>0</v>
      </c>
      <c r="M94" s="57">
        <f t="shared" si="4"/>
        <v>0</v>
      </c>
    </row>
    <row r="95" spans="1:13">
      <c r="A95" s="11"/>
      <c r="B95" s="11"/>
      <c r="C95" s="16" t="s">
        <v>218</v>
      </c>
      <c r="D95" s="8" t="s">
        <v>12</v>
      </c>
      <c r="E95" s="13">
        <v>1</v>
      </c>
      <c r="F95" s="26">
        <f t="shared" si="40"/>
        <v>0</v>
      </c>
      <c r="G95" s="57">
        <f t="shared" ref="G95:G98" si="42">IF(D95="2", 1, 0)</f>
        <v>0</v>
      </c>
      <c r="H95" s="57">
        <f t="shared" ref="H95:H98" si="43">IF(D95="3", 1, 0)</f>
        <v>1</v>
      </c>
      <c r="I95" s="57">
        <f t="shared" si="20"/>
        <v>0</v>
      </c>
      <c r="J95" s="57">
        <f t="shared" si="33"/>
        <v>0</v>
      </c>
      <c r="K95" s="57">
        <f t="shared" si="37"/>
        <v>0</v>
      </c>
      <c r="L95" s="57">
        <f t="shared" si="3"/>
        <v>0</v>
      </c>
      <c r="M95" s="57">
        <f t="shared" si="4"/>
        <v>0</v>
      </c>
    </row>
    <row r="96" spans="1:13">
      <c r="A96" s="11"/>
      <c r="B96" s="11"/>
      <c r="C96" s="15" t="s">
        <v>220</v>
      </c>
      <c r="D96" s="8" t="s">
        <v>12</v>
      </c>
      <c r="E96" s="13">
        <v>1</v>
      </c>
      <c r="F96" s="26">
        <f t="shared" si="40"/>
        <v>0</v>
      </c>
      <c r="G96" s="57">
        <f t="shared" si="42"/>
        <v>0</v>
      </c>
      <c r="H96" s="57">
        <f t="shared" si="43"/>
        <v>1</v>
      </c>
      <c r="I96" s="57">
        <f t="shared" si="20"/>
        <v>0</v>
      </c>
      <c r="J96" s="57">
        <f t="shared" si="33"/>
        <v>0</v>
      </c>
      <c r="K96" s="57">
        <f t="shared" si="37"/>
        <v>0</v>
      </c>
      <c r="L96" s="57">
        <f t="shared" si="3"/>
        <v>0</v>
      </c>
      <c r="M96" s="57">
        <f t="shared" si="4"/>
        <v>0</v>
      </c>
    </row>
    <row r="97" spans="1:13">
      <c r="A97" s="11"/>
      <c r="B97" s="11"/>
      <c r="C97" s="15" t="s">
        <v>222</v>
      </c>
      <c r="D97" s="8" t="s">
        <v>12</v>
      </c>
      <c r="E97" s="13">
        <v>1</v>
      </c>
      <c r="F97" s="26">
        <f t="shared" si="40"/>
        <v>0</v>
      </c>
      <c r="G97" s="57">
        <f t="shared" si="42"/>
        <v>0</v>
      </c>
      <c r="H97" s="57">
        <f t="shared" si="43"/>
        <v>1</v>
      </c>
      <c r="I97" s="57">
        <f t="shared" si="20"/>
        <v>0</v>
      </c>
      <c r="J97" s="57">
        <f t="shared" si="33"/>
        <v>0</v>
      </c>
      <c r="K97" s="57">
        <f t="shared" si="37"/>
        <v>0</v>
      </c>
      <c r="L97" s="57">
        <f t="shared" si="3"/>
        <v>0</v>
      </c>
      <c r="M97" s="57">
        <f t="shared" si="4"/>
        <v>0</v>
      </c>
    </row>
    <row r="98" spans="1:13">
      <c r="A98" s="11"/>
      <c r="B98" s="11"/>
      <c r="C98" s="15" t="s">
        <v>224</v>
      </c>
      <c r="D98" s="8" t="s">
        <v>12</v>
      </c>
      <c r="E98" s="13">
        <v>1</v>
      </c>
      <c r="F98" s="26">
        <f t="shared" si="40"/>
        <v>0</v>
      </c>
      <c r="G98" s="57">
        <f t="shared" si="42"/>
        <v>0</v>
      </c>
      <c r="H98" s="57">
        <f t="shared" si="43"/>
        <v>1</v>
      </c>
      <c r="I98" s="57">
        <f t="shared" si="20"/>
        <v>0</v>
      </c>
      <c r="J98" s="57">
        <f t="shared" si="33"/>
        <v>0</v>
      </c>
      <c r="K98" s="57">
        <f t="shared" si="37"/>
        <v>0</v>
      </c>
      <c r="L98" s="57">
        <f t="shared" si="3"/>
        <v>0</v>
      </c>
      <c r="M98" s="57">
        <f t="shared" si="4"/>
        <v>0</v>
      </c>
    </row>
    <row r="99" spans="1:13">
      <c r="A99" s="11"/>
      <c r="B99" s="11"/>
      <c r="C99" s="15" t="s">
        <v>226</v>
      </c>
      <c r="D99" s="8" t="s">
        <v>37</v>
      </c>
      <c r="E99" s="13">
        <v>2</v>
      </c>
      <c r="F99" s="26">
        <f t="shared" si="40"/>
        <v>0</v>
      </c>
      <c r="G99" s="26">
        <v>1</v>
      </c>
      <c r="H99" s="26">
        <v>1</v>
      </c>
      <c r="I99" s="57">
        <f t="shared" si="20"/>
        <v>0</v>
      </c>
      <c r="J99" s="57">
        <f t="shared" si="33"/>
        <v>0</v>
      </c>
      <c r="K99" s="57">
        <f t="shared" si="37"/>
        <v>0</v>
      </c>
      <c r="L99" s="57">
        <f t="shared" si="3"/>
        <v>0</v>
      </c>
      <c r="M99" s="57">
        <f t="shared" si="4"/>
        <v>0</v>
      </c>
    </row>
    <row r="100" spans="1:13">
      <c r="A100" s="11"/>
      <c r="B100" s="11"/>
      <c r="C100" s="15" t="s">
        <v>228</v>
      </c>
      <c r="D100" s="8" t="s">
        <v>12</v>
      </c>
      <c r="E100" s="13">
        <v>1</v>
      </c>
      <c r="F100" s="26">
        <f t="shared" si="40"/>
        <v>0</v>
      </c>
      <c r="G100" s="57">
        <f t="shared" ref="G100:G102" si="44">IF(D100="2", 1, 0)</f>
        <v>0</v>
      </c>
      <c r="H100" s="57">
        <f t="shared" ref="H100:H103" si="45">IF(D100="3", 1, 0)</f>
        <v>1</v>
      </c>
      <c r="I100" s="57">
        <f t="shared" si="20"/>
        <v>0</v>
      </c>
      <c r="J100" s="57">
        <f t="shared" si="33"/>
        <v>0</v>
      </c>
      <c r="K100" s="57">
        <f t="shared" si="37"/>
        <v>0</v>
      </c>
      <c r="L100" s="57">
        <f t="shared" si="3"/>
        <v>0</v>
      </c>
      <c r="M100" s="57">
        <f t="shared" si="4"/>
        <v>0</v>
      </c>
    </row>
    <row r="101" spans="1:13">
      <c r="A101" s="11"/>
      <c r="B101" s="11"/>
      <c r="C101" s="15" t="s">
        <v>230</v>
      </c>
      <c r="D101" s="8" t="s">
        <v>12</v>
      </c>
      <c r="E101" s="13">
        <v>1</v>
      </c>
      <c r="F101" s="26">
        <f t="shared" si="40"/>
        <v>0</v>
      </c>
      <c r="G101" s="57">
        <f t="shared" si="44"/>
        <v>0</v>
      </c>
      <c r="H101" s="57">
        <f t="shared" si="45"/>
        <v>1</v>
      </c>
      <c r="I101" s="57">
        <f t="shared" si="20"/>
        <v>0</v>
      </c>
      <c r="J101" s="57">
        <f t="shared" si="33"/>
        <v>0</v>
      </c>
      <c r="K101" s="57">
        <f t="shared" si="37"/>
        <v>0</v>
      </c>
      <c r="L101" s="57">
        <f t="shared" si="3"/>
        <v>0</v>
      </c>
      <c r="M101" s="57">
        <f t="shared" si="4"/>
        <v>0</v>
      </c>
    </row>
    <row r="102" spans="1:13">
      <c r="A102" s="11"/>
      <c r="B102" s="11"/>
      <c r="C102" s="15" t="s">
        <v>232</v>
      </c>
      <c r="D102" s="8" t="s">
        <v>12</v>
      </c>
      <c r="E102" s="13">
        <v>1</v>
      </c>
      <c r="F102" s="26">
        <f t="shared" si="40"/>
        <v>0</v>
      </c>
      <c r="G102" s="57">
        <f t="shared" si="44"/>
        <v>0</v>
      </c>
      <c r="H102" s="57">
        <f t="shared" si="45"/>
        <v>1</v>
      </c>
      <c r="I102" s="57">
        <f t="shared" si="20"/>
        <v>0</v>
      </c>
      <c r="J102" s="57">
        <f t="shared" si="33"/>
        <v>0</v>
      </c>
      <c r="K102" s="57">
        <f t="shared" si="37"/>
        <v>0</v>
      </c>
      <c r="L102" s="57">
        <f t="shared" si="3"/>
        <v>0</v>
      </c>
      <c r="M102" s="57">
        <f t="shared" si="4"/>
        <v>0</v>
      </c>
    </row>
    <row r="103" spans="1:13">
      <c r="A103" s="11"/>
      <c r="B103" s="11"/>
      <c r="C103" s="15" t="s">
        <v>234</v>
      </c>
      <c r="D103" s="8" t="s">
        <v>235</v>
      </c>
      <c r="E103" s="13">
        <v>2</v>
      </c>
      <c r="F103" s="26">
        <f t="shared" si="40"/>
        <v>0</v>
      </c>
      <c r="G103" s="26">
        <v>1</v>
      </c>
      <c r="H103" s="57">
        <f t="shared" si="45"/>
        <v>0</v>
      </c>
      <c r="I103" s="57">
        <f t="shared" si="20"/>
        <v>0</v>
      </c>
      <c r="J103" s="26">
        <v>1</v>
      </c>
      <c r="K103" s="57">
        <f t="shared" si="37"/>
        <v>0</v>
      </c>
      <c r="L103" s="57">
        <f t="shared" si="3"/>
        <v>0</v>
      </c>
      <c r="M103" s="57">
        <f t="shared" si="4"/>
        <v>0</v>
      </c>
    </row>
    <row r="104" spans="1:13">
      <c r="A104" s="14" t="s">
        <v>237</v>
      </c>
      <c r="B104" s="9" t="s">
        <v>7</v>
      </c>
      <c r="C104" s="15" t="s">
        <v>238</v>
      </c>
      <c r="D104" s="8" t="s">
        <v>239</v>
      </c>
      <c r="E104" s="13">
        <v>3</v>
      </c>
      <c r="F104" s="26">
        <v>1</v>
      </c>
      <c r="G104" s="26">
        <v>1</v>
      </c>
      <c r="H104" s="26">
        <v>1</v>
      </c>
      <c r="I104" s="57">
        <f t="shared" si="20"/>
        <v>0</v>
      </c>
      <c r="J104" s="57">
        <f t="shared" ref="J104:J179" si="46">IF(D104="5", 1, 0)</f>
        <v>0</v>
      </c>
      <c r="K104" s="57">
        <f t="shared" si="37"/>
        <v>0</v>
      </c>
      <c r="L104" s="57">
        <f t="shared" si="3"/>
        <v>0</v>
      </c>
      <c r="M104" s="57">
        <f t="shared" si="4"/>
        <v>0</v>
      </c>
    </row>
    <row r="105" spans="1:13">
      <c r="A105" s="11"/>
      <c r="B105" s="11"/>
      <c r="C105" s="15" t="s">
        <v>241</v>
      </c>
      <c r="D105" s="8" t="s">
        <v>12</v>
      </c>
      <c r="E105" s="13">
        <v>1</v>
      </c>
      <c r="F105" s="26">
        <f t="shared" ref="F105:F180" si="47">IF(D105="1", 1, 0)</f>
        <v>0</v>
      </c>
      <c r="G105" s="57">
        <f t="shared" ref="G105:G152" si="48">IF(D105="2", 1, 0)</f>
        <v>0</v>
      </c>
      <c r="H105" s="57">
        <f t="shared" ref="H105:H111" si="49">IF(D105="3", 1, 0)</f>
        <v>1</v>
      </c>
      <c r="I105" s="57">
        <f t="shared" si="20"/>
        <v>0</v>
      </c>
      <c r="J105" s="57">
        <f t="shared" si="46"/>
        <v>0</v>
      </c>
      <c r="K105" s="57">
        <f t="shared" si="37"/>
        <v>0</v>
      </c>
      <c r="L105" s="57">
        <f t="shared" si="3"/>
        <v>0</v>
      </c>
      <c r="M105" s="57">
        <f t="shared" si="4"/>
        <v>0</v>
      </c>
    </row>
    <row r="106" spans="1:13">
      <c r="A106" s="11"/>
      <c r="B106" s="11"/>
      <c r="C106" s="15" t="s">
        <v>243</v>
      </c>
      <c r="D106" s="8" t="s">
        <v>12</v>
      </c>
      <c r="E106" s="13">
        <v>1</v>
      </c>
      <c r="F106" s="26">
        <f t="shared" si="47"/>
        <v>0</v>
      </c>
      <c r="G106" s="57">
        <f t="shared" si="48"/>
        <v>0</v>
      </c>
      <c r="H106" s="57">
        <f t="shared" si="49"/>
        <v>1</v>
      </c>
      <c r="I106" s="57">
        <f t="shared" si="20"/>
        <v>0</v>
      </c>
      <c r="J106" s="57">
        <f t="shared" si="46"/>
        <v>0</v>
      </c>
      <c r="K106" s="57">
        <f t="shared" si="37"/>
        <v>0</v>
      </c>
      <c r="L106" s="57">
        <f t="shared" si="3"/>
        <v>0</v>
      </c>
      <c r="M106" s="57">
        <f t="shared" si="4"/>
        <v>0</v>
      </c>
    </row>
    <row r="107" spans="1:13">
      <c r="A107" s="11"/>
      <c r="B107" s="11"/>
      <c r="C107" s="15" t="s">
        <v>245</v>
      </c>
      <c r="D107" s="8" t="s">
        <v>12</v>
      </c>
      <c r="E107" s="13">
        <v>1</v>
      </c>
      <c r="F107" s="26">
        <f t="shared" si="47"/>
        <v>0</v>
      </c>
      <c r="G107" s="57">
        <f t="shared" si="48"/>
        <v>0</v>
      </c>
      <c r="H107" s="57">
        <f t="shared" si="49"/>
        <v>1</v>
      </c>
      <c r="I107" s="57">
        <f t="shared" si="20"/>
        <v>0</v>
      </c>
      <c r="J107" s="57">
        <f t="shared" si="46"/>
        <v>0</v>
      </c>
      <c r="K107" s="57">
        <f t="shared" si="37"/>
        <v>0</v>
      </c>
      <c r="L107" s="57">
        <f t="shared" si="3"/>
        <v>0</v>
      </c>
      <c r="M107" s="57">
        <f t="shared" si="4"/>
        <v>0</v>
      </c>
    </row>
    <row r="108" spans="1:13">
      <c r="A108" s="11"/>
      <c r="B108" s="11"/>
      <c r="C108" s="15" t="s">
        <v>247</v>
      </c>
      <c r="D108" s="8" t="s">
        <v>12</v>
      </c>
      <c r="E108" s="13">
        <v>1</v>
      </c>
      <c r="F108" s="26">
        <f t="shared" si="47"/>
        <v>0</v>
      </c>
      <c r="G108" s="57">
        <f t="shared" si="48"/>
        <v>0</v>
      </c>
      <c r="H108" s="57">
        <f t="shared" si="49"/>
        <v>1</v>
      </c>
      <c r="I108" s="57">
        <f t="shared" si="20"/>
        <v>0</v>
      </c>
      <c r="J108" s="57">
        <f t="shared" si="46"/>
        <v>0</v>
      </c>
      <c r="K108" s="57">
        <f t="shared" si="37"/>
        <v>0</v>
      </c>
      <c r="L108" s="57">
        <f t="shared" si="3"/>
        <v>0</v>
      </c>
      <c r="M108" s="57">
        <f t="shared" si="4"/>
        <v>0</v>
      </c>
    </row>
    <row r="109" spans="1:13">
      <c r="A109" s="11"/>
      <c r="B109" s="11"/>
      <c r="C109" s="15" t="s">
        <v>249</v>
      </c>
      <c r="D109" s="8" t="s">
        <v>12</v>
      </c>
      <c r="E109" s="13">
        <v>1</v>
      </c>
      <c r="F109" s="26">
        <f t="shared" si="47"/>
        <v>0</v>
      </c>
      <c r="G109" s="57">
        <f t="shared" si="48"/>
        <v>0</v>
      </c>
      <c r="H109" s="57">
        <f t="shared" si="49"/>
        <v>1</v>
      </c>
      <c r="I109" s="57">
        <f t="shared" si="20"/>
        <v>0</v>
      </c>
      <c r="J109" s="57">
        <f t="shared" si="46"/>
        <v>0</v>
      </c>
      <c r="K109" s="57">
        <f t="shared" si="37"/>
        <v>0</v>
      </c>
      <c r="L109" s="57">
        <f t="shared" si="3"/>
        <v>0</v>
      </c>
      <c r="M109" s="57">
        <f t="shared" si="4"/>
        <v>0</v>
      </c>
    </row>
    <row r="110" spans="1:13">
      <c r="A110" s="11"/>
      <c r="B110" s="11"/>
      <c r="C110" s="15" t="s">
        <v>251</v>
      </c>
      <c r="D110" s="8" t="s">
        <v>12</v>
      </c>
      <c r="E110" s="13">
        <v>1</v>
      </c>
      <c r="F110" s="26">
        <f t="shared" si="47"/>
        <v>0</v>
      </c>
      <c r="G110" s="57">
        <f t="shared" si="48"/>
        <v>0</v>
      </c>
      <c r="H110" s="57">
        <f t="shared" si="49"/>
        <v>1</v>
      </c>
      <c r="I110" s="57">
        <f t="shared" si="20"/>
        <v>0</v>
      </c>
      <c r="J110" s="57">
        <f t="shared" si="46"/>
        <v>0</v>
      </c>
      <c r="K110" s="57">
        <f t="shared" si="37"/>
        <v>0</v>
      </c>
      <c r="L110" s="57">
        <f t="shared" si="3"/>
        <v>0</v>
      </c>
      <c r="M110" s="57">
        <f t="shared" si="4"/>
        <v>0</v>
      </c>
    </row>
    <row r="111" spans="1:13">
      <c r="A111" s="11"/>
      <c r="B111" s="11"/>
      <c r="C111" s="15" t="s">
        <v>253</v>
      </c>
      <c r="D111" s="8" t="s">
        <v>12</v>
      </c>
      <c r="E111" s="13">
        <v>1</v>
      </c>
      <c r="F111" s="26">
        <f t="shared" si="47"/>
        <v>0</v>
      </c>
      <c r="G111" s="57">
        <f t="shared" si="48"/>
        <v>0</v>
      </c>
      <c r="H111" s="57">
        <f t="shared" si="49"/>
        <v>1</v>
      </c>
      <c r="I111" s="57">
        <f t="shared" si="20"/>
        <v>0</v>
      </c>
      <c r="J111" s="57">
        <f t="shared" si="46"/>
        <v>0</v>
      </c>
      <c r="K111" s="57">
        <f t="shared" si="37"/>
        <v>0</v>
      </c>
      <c r="L111" s="57">
        <f t="shared" si="3"/>
        <v>0</v>
      </c>
      <c r="M111" s="57">
        <f t="shared" si="4"/>
        <v>0</v>
      </c>
    </row>
    <row r="112" spans="1:13">
      <c r="A112" s="11"/>
      <c r="B112" s="11"/>
      <c r="C112" s="15" t="s">
        <v>255</v>
      </c>
      <c r="D112" s="8" t="s">
        <v>142</v>
      </c>
      <c r="E112" s="13">
        <v>2</v>
      </c>
      <c r="F112" s="26">
        <f t="shared" si="47"/>
        <v>0</v>
      </c>
      <c r="G112" s="57">
        <f t="shared" si="48"/>
        <v>0</v>
      </c>
      <c r="H112" s="26">
        <v>1</v>
      </c>
      <c r="I112" s="57">
        <f t="shared" si="20"/>
        <v>0</v>
      </c>
      <c r="J112" s="57">
        <f t="shared" si="46"/>
        <v>0</v>
      </c>
      <c r="K112" s="26">
        <v>1</v>
      </c>
      <c r="L112" s="57">
        <f t="shared" si="3"/>
        <v>0</v>
      </c>
      <c r="M112" s="57">
        <f t="shared" si="4"/>
        <v>0</v>
      </c>
    </row>
    <row r="113" spans="1:13">
      <c r="A113" s="11"/>
      <c r="B113" s="11"/>
      <c r="C113" s="15" t="s">
        <v>257</v>
      </c>
      <c r="D113" s="8" t="s">
        <v>142</v>
      </c>
      <c r="E113" s="13">
        <v>2</v>
      </c>
      <c r="F113" s="26">
        <f t="shared" si="47"/>
        <v>0</v>
      </c>
      <c r="G113" s="57">
        <f t="shared" si="48"/>
        <v>0</v>
      </c>
      <c r="H113" s="26">
        <v>1</v>
      </c>
      <c r="I113" s="57">
        <f t="shared" si="20"/>
        <v>0</v>
      </c>
      <c r="J113" s="57">
        <f t="shared" si="46"/>
        <v>0</v>
      </c>
      <c r="K113" s="26">
        <v>1</v>
      </c>
      <c r="L113" s="57">
        <f t="shared" si="3"/>
        <v>0</v>
      </c>
      <c r="M113" s="57">
        <f t="shared" si="4"/>
        <v>0</v>
      </c>
    </row>
    <row r="114" spans="1:13">
      <c r="A114" s="11"/>
      <c r="B114" s="11"/>
      <c r="C114" s="15" t="s">
        <v>259</v>
      </c>
      <c r="D114" s="8" t="s">
        <v>142</v>
      </c>
      <c r="E114" s="13">
        <v>2</v>
      </c>
      <c r="F114" s="26">
        <f t="shared" si="47"/>
        <v>0</v>
      </c>
      <c r="G114" s="57">
        <f t="shared" si="48"/>
        <v>0</v>
      </c>
      <c r="H114" s="26">
        <v>1</v>
      </c>
      <c r="I114" s="57">
        <f t="shared" si="20"/>
        <v>0</v>
      </c>
      <c r="J114" s="57">
        <f t="shared" si="46"/>
        <v>0</v>
      </c>
      <c r="K114" s="26">
        <v>1</v>
      </c>
      <c r="L114" s="57">
        <f t="shared" si="3"/>
        <v>0</v>
      </c>
      <c r="M114" s="57">
        <f t="shared" si="4"/>
        <v>0</v>
      </c>
    </row>
    <row r="115" spans="1:13">
      <c r="A115" s="11"/>
      <c r="B115" s="11"/>
      <c r="C115" s="15" t="s">
        <v>261</v>
      </c>
      <c r="D115" s="8" t="s">
        <v>142</v>
      </c>
      <c r="E115" s="13">
        <v>2</v>
      </c>
      <c r="F115" s="26">
        <f t="shared" si="47"/>
        <v>0</v>
      </c>
      <c r="G115" s="57">
        <f t="shared" si="48"/>
        <v>0</v>
      </c>
      <c r="H115" s="26">
        <v>1</v>
      </c>
      <c r="I115" s="57">
        <f t="shared" si="20"/>
        <v>0</v>
      </c>
      <c r="J115" s="57">
        <f t="shared" si="46"/>
        <v>0</v>
      </c>
      <c r="K115" s="26">
        <v>1</v>
      </c>
      <c r="L115" s="57">
        <f t="shared" si="3"/>
        <v>0</v>
      </c>
      <c r="M115" s="57">
        <f t="shared" si="4"/>
        <v>0</v>
      </c>
    </row>
    <row r="116" spans="1:13">
      <c r="A116" s="11"/>
      <c r="B116" s="11"/>
      <c r="C116" s="15" t="s">
        <v>263</v>
      </c>
      <c r="D116" s="8" t="s">
        <v>142</v>
      </c>
      <c r="E116" s="13">
        <v>2</v>
      </c>
      <c r="F116" s="26">
        <f t="shared" si="47"/>
        <v>0</v>
      </c>
      <c r="G116" s="57">
        <f t="shared" si="48"/>
        <v>0</v>
      </c>
      <c r="H116" s="26">
        <v>1</v>
      </c>
      <c r="I116" s="57">
        <f t="shared" si="20"/>
        <v>0</v>
      </c>
      <c r="J116" s="57">
        <f t="shared" si="46"/>
        <v>0</v>
      </c>
      <c r="K116" s="26">
        <v>1</v>
      </c>
      <c r="L116" s="57">
        <f t="shared" si="3"/>
        <v>0</v>
      </c>
      <c r="M116" s="57">
        <f t="shared" si="4"/>
        <v>0</v>
      </c>
    </row>
    <row r="117" spans="1:13">
      <c r="A117" s="11"/>
      <c r="B117" s="11"/>
      <c r="C117" s="15" t="s">
        <v>265</v>
      </c>
      <c r="D117" s="8" t="s">
        <v>142</v>
      </c>
      <c r="E117" s="13">
        <v>2</v>
      </c>
      <c r="F117" s="26">
        <f t="shared" si="47"/>
        <v>0</v>
      </c>
      <c r="G117" s="57">
        <f t="shared" si="48"/>
        <v>0</v>
      </c>
      <c r="H117" s="26">
        <v>1</v>
      </c>
      <c r="I117" s="57">
        <f t="shared" si="20"/>
        <v>0</v>
      </c>
      <c r="J117" s="57">
        <f t="shared" si="46"/>
        <v>0</v>
      </c>
      <c r="K117" s="26">
        <v>1</v>
      </c>
      <c r="L117" s="57">
        <f t="shared" si="3"/>
        <v>0</v>
      </c>
      <c r="M117" s="57">
        <f t="shared" si="4"/>
        <v>0</v>
      </c>
    </row>
    <row r="118" spans="1:13">
      <c r="A118" s="11"/>
      <c r="B118" s="11"/>
      <c r="C118" s="15" t="s">
        <v>267</v>
      </c>
      <c r="D118" s="8" t="s">
        <v>142</v>
      </c>
      <c r="E118" s="13">
        <v>2</v>
      </c>
      <c r="F118" s="26">
        <f t="shared" si="47"/>
        <v>0</v>
      </c>
      <c r="G118" s="57">
        <f t="shared" si="48"/>
        <v>0</v>
      </c>
      <c r="H118" s="26">
        <v>1</v>
      </c>
      <c r="I118" s="57">
        <f t="shared" si="20"/>
        <v>0</v>
      </c>
      <c r="J118" s="57">
        <f t="shared" si="46"/>
        <v>0</v>
      </c>
      <c r="K118" s="26">
        <v>1</v>
      </c>
      <c r="L118" s="57">
        <f t="shared" si="3"/>
        <v>0</v>
      </c>
      <c r="M118" s="57">
        <f t="shared" si="4"/>
        <v>0</v>
      </c>
    </row>
    <row r="119" spans="1:13">
      <c r="A119" s="11"/>
      <c r="B119" s="11"/>
      <c r="C119" s="15" t="s">
        <v>269</v>
      </c>
      <c r="D119" s="8" t="s">
        <v>142</v>
      </c>
      <c r="E119" s="13">
        <v>2</v>
      </c>
      <c r="F119" s="26">
        <f t="shared" si="47"/>
        <v>0</v>
      </c>
      <c r="G119" s="57">
        <f t="shared" si="48"/>
        <v>0</v>
      </c>
      <c r="H119" s="26">
        <v>1</v>
      </c>
      <c r="I119" s="57">
        <f t="shared" si="20"/>
        <v>0</v>
      </c>
      <c r="J119" s="57">
        <f t="shared" si="46"/>
        <v>0</v>
      </c>
      <c r="K119" s="26">
        <v>1</v>
      </c>
      <c r="L119" s="57">
        <f t="shared" si="3"/>
        <v>0</v>
      </c>
      <c r="M119" s="57">
        <f t="shared" si="4"/>
        <v>0</v>
      </c>
    </row>
    <row r="120" spans="1:13">
      <c r="A120" s="11"/>
      <c r="B120" s="11"/>
      <c r="C120" s="15" t="s">
        <v>271</v>
      </c>
      <c r="D120" s="8" t="s">
        <v>142</v>
      </c>
      <c r="E120" s="13">
        <v>2</v>
      </c>
      <c r="F120" s="26">
        <f t="shared" si="47"/>
        <v>0</v>
      </c>
      <c r="G120" s="57">
        <f t="shared" si="48"/>
        <v>0</v>
      </c>
      <c r="H120" s="26">
        <v>1</v>
      </c>
      <c r="I120" s="57">
        <f t="shared" si="20"/>
        <v>0</v>
      </c>
      <c r="J120" s="57">
        <f t="shared" si="46"/>
        <v>0</v>
      </c>
      <c r="K120" s="26">
        <v>1</v>
      </c>
      <c r="L120" s="57">
        <f t="shared" si="3"/>
        <v>0</v>
      </c>
      <c r="M120" s="57">
        <f t="shared" si="4"/>
        <v>0</v>
      </c>
    </row>
    <row r="121" spans="1:13">
      <c r="A121" s="11"/>
      <c r="B121" s="11"/>
      <c r="C121" s="15" t="s">
        <v>273</v>
      </c>
      <c r="D121" s="8" t="s">
        <v>142</v>
      </c>
      <c r="E121" s="13">
        <v>2</v>
      </c>
      <c r="F121" s="26">
        <f t="shared" si="47"/>
        <v>0</v>
      </c>
      <c r="G121" s="57">
        <f t="shared" si="48"/>
        <v>0</v>
      </c>
      <c r="H121" s="26">
        <v>1</v>
      </c>
      <c r="I121" s="57">
        <f t="shared" si="20"/>
        <v>0</v>
      </c>
      <c r="J121" s="57">
        <f t="shared" si="46"/>
        <v>0</v>
      </c>
      <c r="K121" s="26">
        <v>1</v>
      </c>
      <c r="L121" s="57">
        <f t="shared" si="3"/>
        <v>0</v>
      </c>
      <c r="M121" s="57">
        <f t="shared" si="4"/>
        <v>0</v>
      </c>
    </row>
    <row r="122" spans="1:13">
      <c r="A122" s="11"/>
      <c r="B122" s="11"/>
      <c r="C122" s="15" t="s">
        <v>275</v>
      </c>
      <c r="D122" s="8" t="s">
        <v>142</v>
      </c>
      <c r="E122" s="13">
        <v>2</v>
      </c>
      <c r="F122" s="26">
        <f t="shared" si="47"/>
        <v>0</v>
      </c>
      <c r="G122" s="57">
        <f t="shared" si="48"/>
        <v>0</v>
      </c>
      <c r="H122" s="26">
        <v>1</v>
      </c>
      <c r="I122" s="57">
        <f t="shared" si="20"/>
        <v>0</v>
      </c>
      <c r="J122" s="57">
        <f t="shared" si="46"/>
        <v>0</v>
      </c>
      <c r="K122" s="26">
        <v>1</v>
      </c>
      <c r="L122" s="57">
        <f t="shared" si="3"/>
        <v>0</v>
      </c>
      <c r="M122" s="57">
        <f t="shared" si="4"/>
        <v>0</v>
      </c>
    </row>
    <row r="123" spans="1:13">
      <c r="A123" s="11"/>
      <c r="B123" s="11"/>
      <c r="C123" s="15" t="s">
        <v>277</v>
      </c>
      <c r="D123" s="8" t="s">
        <v>142</v>
      </c>
      <c r="E123" s="13">
        <v>2</v>
      </c>
      <c r="F123" s="26">
        <f t="shared" si="47"/>
        <v>0</v>
      </c>
      <c r="G123" s="57">
        <f t="shared" si="48"/>
        <v>0</v>
      </c>
      <c r="H123" s="26">
        <v>1</v>
      </c>
      <c r="I123" s="57">
        <f t="shared" si="20"/>
        <v>0</v>
      </c>
      <c r="J123" s="57">
        <f t="shared" si="46"/>
        <v>0</v>
      </c>
      <c r="K123" s="26">
        <v>1</v>
      </c>
      <c r="L123" s="57">
        <f t="shared" si="3"/>
        <v>0</v>
      </c>
      <c r="M123" s="57">
        <f t="shared" si="4"/>
        <v>0</v>
      </c>
    </row>
    <row r="124" spans="1:13">
      <c r="A124" s="11"/>
      <c r="B124" s="11"/>
      <c r="C124" s="15" t="s">
        <v>279</v>
      </c>
      <c r="D124" s="8" t="s">
        <v>142</v>
      </c>
      <c r="E124" s="13">
        <v>2</v>
      </c>
      <c r="F124" s="26">
        <f t="shared" si="47"/>
        <v>0</v>
      </c>
      <c r="G124" s="57">
        <f t="shared" si="48"/>
        <v>0</v>
      </c>
      <c r="H124" s="26">
        <v>1</v>
      </c>
      <c r="I124" s="57">
        <f t="shared" si="20"/>
        <v>0</v>
      </c>
      <c r="J124" s="57">
        <f t="shared" si="46"/>
        <v>0</v>
      </c>
      <c r="K124" s="26">
        <v>1</v>
      </c>
      <c r="L124" s="57">
        <f t="shared" si="3"/>
        <v>0</v>
      </c>
      <c r="M124" s="57">
        <f t="shared" si="4"/>
        <v>0</v>
      </c>
    </row>
    <row r="125" spans="1:13">
      <c r="A125" s="11"/>
      <c r="B125" s="11"/>
      <c r="C125" s="15" t="s">
        <v>281</v>
      </c>
      <c r="D125" s="8" t="s">
        <v>142</v>
      </c>
      <c r="E125" s="13">
        <v>2</v>
      </c>
      <c r="F125" s="26">
        <f t="shared" si="47"/>
        <v>0</v>
      </c>
      <c r="G125" s="57">
        <f t="shared" si="48"/>
        <v>0</v>
      </c>
      <c r="H125" s="26">
        <v>1</v>
      </c>
      <c r="I125" s="57">
        <f t="shared" si="20"/>
        <v>0</v>
      </c>
      <c r="J125" s="57">
        <f t="shared" si="46"/>
        <v>0</v>
      </c>
      <c r="K125" s="26">
        <v>1</v>
      </c>
      <c r="L125" s="57">
        <f t="shared" si="3"/>
        <v>0</v>
      </c>
      <c r="M125" s="57">
        <f t="shared" si="4"/>
        <v>0</v>
      </c>
    </row>
    <row r="126" spans="1:13">
      <c r="A126" s="11"/>
      <c r="B126" s="11"/>
      <c r="C126" s="15" t="s">
        <v>283</v>
      </c>
      <c r="D126" s="8" t="s">
        <v>142</v>
      </c>
      <c r="E126" s="13">
        <v>2</v>
      </c>
      <c r="F126" s="26">
        <f t="shared" si="47"/>
        <v>0</v>
      </c>
      <c r="G126" s="57">
        <f t="shared" si="48"/>
        <v>0</v>
      </c>
      <c r="H126" s="26">
        <v>1</v>
      </c>
      <c r="I126" s="57">
        <f t="shared" si="20"/>
        <v>0</v>
      </c>
      <c r="J126" s="57">
        <f t="shared" si="46"/>
        <v>0</v>
      </c>
      <c r="K126" s="26">
        <v>1</v>
      </c>
      <c r="L126" s="57">
        <f t="shared" si="3"/>
        <v>0</v>
      </c>
      <c r="M126" s="57">
        <f t="shared" si="4"/>
        <v>0</v>
      </c>
    </row>
    <row r="127" spans="1:13">
      <c r="A127" s="11"/>
      <c r="B127" s="11"/>
      <c r="C127" s="15" t="s">
        <v>285</v>
      </c>
      <c r="D127" s="8" t="s">
        <v>142</v>
      </c>
      <c r="E127" s="13">
        <v>2</v>
      </c>
      <c r="F127" s="26">
        <f t="shared" si="47"/>
        <v>0</v>
      </c>
      <c r="G127" s="57">
        <f t="shared" si="48"/>
        <v>0</v>
      </c>
      <c r="H127" s="26">
        <v>1</v>
      </c>
      <c r="I127" s="57">
        <f t="shared" si="20"/>
        <v>0</v>
      </c>
      <c r="J127" s="57">
        <f t="shared" si="46"/>
        <v>0</v>
      </c>
      <c r="K127" s="26">
        <v>1</v>
      </c>
      <c r="L127" s="57">
        <f t="shared" si="3"/>
        <v>0</v>
      </c>
      <c r="M127" s="57">
        <f t="shared" si="4"/>
        <v>0</v>
      </c>
    </row>
    <row r="128" spans="1:13">
      <c r="A128" s="11"/>
      <c r="B128" s="11"/>
      <c r="C128" s="15" t="s">
        <v>287</v>
      </c>
      <c r="D128" s="8" t="s">
        <v>142</v>
      </c>
      <c r="E128" s="13">
        <v>2</v>
      </c>
      <c r="F128" s="26">
        <f t="shared" si="47"/>
        <v>0</v>
      </c>
      <c r="G128" s="57">
        <f t="shared" si="48"/>
        <v>0</v>
      </c>
      <c r="H128" s="26">
        <v>1</v>
      </c>
      <c r="I128" s="57">
        <f t="shared" si="20"/>
        <v>0</v>
      </c>
      <c r="J128" s="57">
        <f t="shared" si="46"/>
        <v>0</v>
      </c>
      <c r="K128" s="26">
        <v>1</v>
      </c>
      <c r="L128" s="57">
        <f t="shared" si="3"/>
        <v>0</v>
      </c>
      <c r="M128" s="57">
        <f t="shared" si="4"/>
        <v>0</v>
      </c>
    </row>
    <row r="129" spans="1:13">
      <c r="A129" s="11"/>
      <c r="B129" s="11"/>
      <c r="C129" s="15" t="s">
        <v>289</v>
      </c>
      <c r="D129" s="8" t="s">
        <v>142</v>
      </c>
      <c r="E129" s="13">
        <v>2</v>
      </c>
      <c r="F129" s="26">
        <f t="shared" si="47"/>
        <v>0</v>
      </c>
      <c r="G129" s="57">
        <f t="shared" si="48"/>
        <v>0</v>
      </c>
      <c r="H129" s="26">
        <v>1</v>
      </c>
      <c r="I129" s="57">
        <f t="shared" si="20"/>
        <v>0</v>
      </c>
      <c r="J129" s="57">
        <f t="shared" si="46"/>
        <v>0</v>
      </c>
      <c r="K129" s="26">
        <v>1</v>
      </c>
      <c r="L129" s="57">
        <f t="shared" si="3"/>
        <v>0</v>
      </c>
      <c r="M129" s="57">
        <f t="shared" si="4"/>
        <v>0</v>
      </c>
    </row>
    <row r="130" spans="1:13">
      <c r="A130" s="11"/>
      <c r="B130" s="11"/>
      <c r="C130" s="15" t="s">
        <v>291</v>
      </c>
      <c r="D130" s="8" t="s">
        <v>12</v>
      </c>
      <c r="E130" s="13">
        <v>1</v>
      </c>
      <c r="F130" s="26">
        <f t="shared" si="47"/>
        <v>0</v>
      </c>
      <c r="G130" s="57">
        <f t="shared" si="48"/>
        <v>0</v>
      </c>
      <c r="H130" s="57">
        <f t="shared" ref="H130:H134" si="50">IF(D130="3", 1, 0)</f>
        <v>1</v>
      </c>
      <c r="I130" s="57">
        <f t="shared" si="20"/>
        <v>0</v>
      </c>
      <c r="J130" s="57">
        <f t="shared" si="46"/>
        <v>0</v>
      </c>
      <c r="K130" s="57">
        <f t="shared" ref="K130:K134" si="51">IF(D130="6", 1, 0)</f>
        <v>0</v>
      </c>
      <c r="L130" s="57">
        <f t="shared" si="3"/>
        <v>0</v>
      </c>
      <c r="M130" s="57">
        <f t="shared" si="4"/>
        <v>0</v>
      </c>
    </row>
    <row r="131" spans="1:13">
      <c r="A131" s="11"/>
      <c r="B131" s="11"/>
      <c r="C131" s="15" t="s">
        <v>293</v>
      </c>
      <c r="D131" s="8" t="s">
        <v>12</v>
      </c>
      <c r="E131" s="13">
        <v>1</v>
      </c>
      <c r="F131" s="26">
        <f t="shared" si="47"/>
        <v>0</v>
      </c>
      <c r="G131" s="57">
        <f t="shared" si="48"/>
        <v>0</v>
      </c>
      <c r="H131" s="57">
        <f t="shared" si="50"/>
        <v>1</v>
      </c>
      <c r="I131" s="57">
        <f t="shared" si="20"/>
        <v>0</v>
      </c>
      <c r="J131" s="57">
        <f t="shared" si="46"/>
        <v>0</v>
      </c>
      <c r="K131" s="57">
        <f t="shared" si="51"/>
        <v>0</v>
      </c>
      <c r="L131" s="57">
        <f t="shared" si="3"/>
        <v>0</v>
      </c>
      <c r="M131" s="57">
        <f t="shared" si="4"/>
        <v>0</v>
      </c>
    </row>
    <row r="132" spans="1:13">
      <c r="A132" s="11"/>
      <c r="B132" s="11"/>
      <c r="C132" s="15" t="s">
        <v>295</v>
      </c>
      <c r="D132" s="8" t="s">
        <v>12</v>
      </c>
      <c r="E132" s="13">
        <v>1</v>
      </c>
      <c r="F132" s="26">
        <f t="shared" si="47"/>
        <v>0</v>
      </c>
      <c r="G132" s="57">
        <f t="shared" si="48"/>
        <v>0</v>
      </c>
      <c r="H132" s="57">
        <f t="shared" si="50"/>
        <v>1</v>
      </c>
      <c r="I132" s="57">
        <f t="shared" si="20"/>
        <v>0</v>
      </c>
      <c r="J132" s="57">
        <f t="shared" si="46"/>
        <v>0</v>
      </c>
      <c r="K132" s="57">
        <f t="shared" si="51"/>
        <v>0</v>
      </c>
      <c r="L132" s="57">
        <f t="shared" si="3"/>
        <v>0</v>
      </c>
      <c r="M132" s="57">
        <f t="shared" si="4"/>
        <v>0</v>
      </c>
    </row>
    <row r="133" spans="1:13">
      <c r="A133" s="11"/>
      <c r="B133" s="11"/>
      <c r="C133" s="15" t="s">
        <v>297</v>
      </c>
      <c r="D133" s="8" t="s">
        <v>12</v>
      </c>
      <c r="E133" s="13">
        <v>1</v>
      </c>
      <c r="F133" s="26">
        <f t="shared" si="47"/>
        <v>0</v>
      </c>
      <c r="G133" s="57">
        <f t="shared" si="48"/>
        <v>0</v>
      </c>
      <c r="H133" s="57">
        <f t="shared" si="50"/>
        <v>1</v>
      </c>
      <c r="I133" s="57">
        <f t="shared" si="20"/>
        <v>0</v>
      </c>
      <c r="J133" s="57">
        <f t="shared" si="46"/>
        <v>0</v>
      </c>
      <c r="K133" s="57">
        <f t="shared" si="51"/>
        <v>0</v>
      </c>
      <c r="L133" s="57">
        <f t="shared" si="3"/>
        <v>0</v>
      </c>
      <c r="M133" s="57">
        <f t="shared" si="4"/>
        <v>0</v>
      </c>
    </row>
    <row r="134" spans="1:13">
      <c r="A134" s="11"/>
      <c r="B134" s="11"/>
      <c r="C134" s="15" t="s">
        <v>299</v>
      </c>
      <c r="D134" s="8" t="s">
        <v>12</v>
      </c>
      <c r="E134" s="13">
        <v>1</v>
      </c>
      <c r="F134" s="26">
        <f t="shared" si="47"/>
        <v>0</v>
      </c>
      <c r="G134" s="57">
        <f t="shared" si="48"/>
        <v>0</v>
      </c>
      <c r="H134" s="57">
        <f t="shared" si="50"/>
        <v>1</v>
      </c>
      <c r="I134" s="57">
        <f t="shared" si="20"/>
        <v>0</v>
      </c>
      <c r="J134" s="57">
        <f t="shared" si="46"/>
        <v>0</v>
      </c>
      <c r="K134" s="57">
        <f t="shared" si="51"/>
        <v>0</v>
      </c>
      <c r="L134" s="57">
        <f t="shared" si="3"/>
        <v>0</v>
      </c>
      <c r="M134" s="57">
        <f t="shared" si="4"/>
        <v>0</v>
      </c>
    </row>
    <row r="135" spans="1:13">
      <c r="A135" s="11"/>
      <c r="B135" s="11"/>
      <c r="C135" s="15" t="s">
        <v>301</v>
      </c>
      <c r="D135" s="8" t="s">
        <v>142</v>
      </c>
      <c r="E135" s="13">
        <v>2</v>
      </c>
      <c r="F135" s="26">
        <f t="shared" si="47"/>
        <v>0</v>
      </c>
      <c r="G135" s="57">
        <f t="shared" si="48"/>
        <v>0</v>
      </c>
      <c r="H135" s="26">
        <v>1</v>
      </c>
      <c r="I135" s="57">
        <f t="shared" si="20"/>
        <v>0</v>
      </c>
      <c r="J135" s="57">
        <f t="shared" si="46"/>
        <v>0</v>
      </c>
      <c r="K135" s="26">
        <v>1</v>
      </c>
      <c r="L135" s="57">
        <f t="shared" si="3"/>
        <v>0</v>
      </c>
      <c r="M135" s="57">
        <f t="shared" si="4"/>
        <v>0</v>
      </c>
    </row>
    <row r="136" spans="1:13">
      <c r="A136" s="11"/>
      <c r="B136" s="11"/>
      <c r="C136" s="15" t="s">
        <v>303</v>
      </c>
      <c r="D136" s="8" t="s">
        <v>12</v>
      </c>
      <c r="E136" s="13">
        <v>1</v>
      </c>
      <c r="F136" s="26">
        <f t="shared" si="47"/>
        <v>0</v>
      </c>
      <c r="G136" s="57">
        <f t="shared" si="48"/>
        <v>0</v>
      </c>
      <c r="H136" s="57">
        <f t="shared" ref="H136:H142" si="52">IF(D136="3", 1, 0)</f>
        <v>1</v>
      </c>
      <c r="I136" s="57">
        <f t="shared" si="20"/>
        <v>0</v>
      </c>
      <c r="J136" s="57">
        <f t="shared" si="46"/>
        <v>0</v>
      </c>
      <c r="K136" s="57">
        <f t="shared" ref="K136:K142" si="53">IF(D136="6", 1, 0)</f>
        <v>0</v>
      </c>
      <c r="L136" s="57">
        <f t="shared" si="3"/>
        <v>0</v>
      </c>
      <c r="M136" s="57">
        <f t="shared" si="4"/>
        <v>0</v>
      </c>
    </row>
    <row r="137" spans="1:13">
      <c r="A137" s="11"/>
      <c r="B137" s="11"/>
      <c r="C137" s="15" t="s">
        <v>305</v>
      </c>
      <c r="D137" s="8" t="s">
        <v>12</v>
      </c>
      <c r="E137" s="13">
        <v>1</v>
      </c>
      <c r="F137" s="26">
        <f t="shared" si="47"/>
        <v>0</v>
      </c>
      <c r="G137" s="57">
        <f t="shared" si="48"/>
        <v>0</v>
      </c>
      <c r="H137" s="57">
        <f t="shared" si="52"/>
        <v>1</v>
      </c>
      <c r="I137" s="57">
        <f t="shared" si="20"/>
        <v>0</v>
      </c>
      <c r="J137" s="57">
        <f t="shared" si="46"/>
        <v>0</v>
      </c>
      <c r="K137" s="57">
        <f t="shared" si="53"/>
        <v>0</v>
      </c>
      <c r="L137" s="57">
        <f t="shared" si="3"/>
        <v>0</v>
      </c>
      <c r="M137" s="57">
        <f t="shared" si="4"/>
        <v>0</v>
      </c>
    </row>
    <row r="138" spans="1:13">
      <c r="A138" s="11"/>
      <c r="B138" s="11"/>
      <c r="C138" s="15" t="s">
        <v>307</v>
      </c>
      <c r="D138" s="8" t="s">
        <v>12</v>
      </c>
      <c r="E138" s="13">
        <v>1</v>
      </c>
      <c r="F138" s="26">
        <f t="shared" si="47"/>
        <v>0</v>
      </c>
      <c r="G138" s="57">
        <f t="shared" si="48"/>
        <v>0</v>
      </c>
      <c r="H138" s="57">
        <f t="shared" si="52"/>
        <v>1</v>
      </c>
      <c r="I138" s="57">
        <f t="shared" si="20"/>
        <v>0</v>
      </c>
      <c r="J138" s="57">
        <f t="shared" si="46"/>
        <v>0</v>
      </c>
      <c r="K138" s="57">
        <f t="shared" si="53"/>
        <v>0</v>
      </c>
      <c r="L138" s="57">
        <f t="shared" si="3"/>
        <v>0</v>
      </c>
      <c r="M138" s="57">
        <f t="shared" si="4"/>
        <v>0</v>
      </c>
    </row>
    <row r="139" spans="1:13">
      <c r="A139" s="11"/>
      <c r="B139" s="11"/>
      <c r="C139" s="15" t="s">
        <v>309</v>
      </c>
      <c r="D139" s="8" t="s">
        <v>12</v>
      </c>
      <c r="E139" s="13">
        <v>1</v>
      </c>
      <c r="F139" s="26">
        <f t="shared" si="47"/>
        <v>0</v>
      </c>
      <c r="G139" s="57">
        <f t="shared" si="48"/>
        <v>0</v>
      </c>
      <c r="H139" s="57">
        <f t="shared" si="52"/>
        <v>1</v>
      </c>
      <c r="I139" s="57">
        <f t="shared" si="20"/>
        <v>0</v>
      </c>
      <c r="J139" s="57">
        <f t="shared" si="46"/>
        <v>0</v>
      </c>
      <c r="K139" s="57">
        <f t="shared" si="53"/>
        <v>0</v>
      </c>
      <c r="L139" s="57">
        <f t="shared" si="3"/>
        <v>0</v>
      </c>
      <c r="M139" s="57">
        <f t="shared" si="4"/>
        <v>0</v>
      </c>
    </row>
    <row r="140" spans="1:13">
      <c r="A140" s="11"/>
      <c r="B140" s="11"/>
      <c r="C140" s="15" t="s">
        <v>311</v>
      </c>
      <c r="D140" s="8" t="s">
        <v>12</v>
      </c>
      <c r="E140" s="13">
        <v>1</v>
      </c>
      <c r="F140" s="26">
        <f t="shared" si="47"/>
        <v>0</v>
      </c>
      <c r="G140" s="57">
        <f t="shared" si="48"/>
        <v>0</v>
      </c>
      <c r="H140" s="57">
        <f t="shared" si="52"/>
        <v>1</v>
      </c>
      <c r="I140" s="57">
        <f t="shared" si="20"/>
        <v>0</v>
      </c>
      <c r="J140" s="57">
        <f t="shared" si="46"/>
        <v>0</v>
      </c>
      <c r="K140" s="57">
        <f t="shared" si="53"/>
        <v>0</v>
      </c>
      <c r="L140" s="57">
        <f t="shared" si="3"/>
        <v>0</v>
      </c>
      <c r="M140" s="57">
        <f t="shared" si="4"/>
        <v>0</v>
      </c>
    </row>
    <row r="141" spans="1:13">
      <c r="A141" s="11"/>
      <c r="B141" s="11"/>
      <c r="C141" s="15" t="s">
        <v>313</v>
      </c>
      <c r="D141" s="8" t="s">
        <v>12</v>
      </c>
      <c r="E141" s="13">
        <v>1</v>
      </c>
      <c r="F141" s="26">
        <f t="shared" si="47"/>
        <v>0</v>
      </c>
      <c r="G141" s="57">
        <f t="shared" si="48"/>
        <v>0</v>
      </c>
      <c r="H141" s="57">
        <f t="shared" si="52"/>
        <v>1</v>
      </c>
      <c r="I141" s="57">
        <f t="shared" si="20"/>
        <v>0</v>
      </c>
      <c r="J141" s="57">
        <f t="shared" si="46"/>
        <v>0</v>
      </c>
      <c r="K141" s="57">
        <f t="shared" si="53"/>
        <v>0</v>
      </c>
      <c r="L141" s="57">
        <f t="shared" si="3"/>
        <v>0</v>
      </c>
      <c r="M141" s="57">
        <f t="shared" si="4"/>
        <v>0</v>
      </c>
    </row>
    <row r="142" spans="1:13">
      <c r="A142" s="11"/>
      <c r="B142" s="11"/>
      <c r="C142" s="15" t="s">
        <v>315</v>
      </c>
      <c r="D142" s="8" t="s">
        <v>12</v>
      </c>
      <c r="E142" s="13">
        <v>1</v>
      </c>
      <c r="F142" s="26">
        <f t="shared" si="47"/>
        <v>0</v>
      </c>
      <c r="G142" s="57">
        <f t="shared" si="48"/>
        <v>0</v>
      </c>
      <c r="H142" s="57">
        <f t="shared" si="52"/>
        <v>1</v>
      </c>
      <c r="I142" s="57">
        <f t="shared" si="20"/>
        <v>0</v>
      </c>
      <c r="J142" s="57">
        <f t="shared" si="46"/>
        <v>0</v>
      </c>
      <c r="K142" s="57">
        <f t="shared" si="53"/>
        <v>0</v>
      </c>
      <c r="L142" s="57">
        <f t="shared" si="3"/>
        <v>0</v>
      </c>
      <c r="M142" s="57">
        <f t="shared" si="4"/>
        <v>0</v>
      </c>
    </row>
    <row r="143" spans="1:13">
      <c r="A143" s="11"/>
      <c r="B143" s="11"/>
      <c r="C143" s="15" t="s">
        <v>317</v>
      </c>
      <c r="D143" s="8" t="s">
        <v>142</v>
      </c>
      <c r="E143" s="13">
        <v>2</v>
      </c>
      <c r="F143" s="26">
        <f t="shared" si="47"/>
        <v>0</v>
      </c>
      <c r="G143" s="57">
        <f t="shared" si="48"/>
        <v>0</v>
      </c>
      <c r="H143" s="26">
        <v>1</v>
      </c>
      <c r="I143" s="57">
        <f t="shared" si="20"/>
        <v>0</v>
      </c>
      <c r="J143" s="57">
        <f t="shared" si="46"/>
        <v>0</v>
      </c>
      <c r="K143" s="26">
        <v>1</v>
      </c>
      <c r="L143" s="57">
        <f t="shared" si="3"/>
        <v>0</v>
      </c>
      <c r="M143" s="57">
        <f t="shared" si="4"/>
        <v>0</v>
      </c>
    </row>
    <row r="144" spans="1:13">
      <c r="A144" s="11"/>
      <c r="B144" s="11"/>
      <c r="C144" s="15" t="s">
        <v>319</v>
      </c>
      <c r="D144" s="8" t="s">
        <v>12</v>
      </c>
      <c r="E144" s="13">
        <v>1</v>
      </c>
      <c r="F144" s="26">
        <f t="shared" si="47"/>
        <v>0</v>
      </c>
      <c r="G144" s="57">
        <f t="shared" si="48"/>
        <v>0</v>
      </c>
      <c r="H144" s="57">
        <f t="shared" ref="H144:H147" si="54">IF(D144="3", 1, 0)</f>
        <v>1</v>
      </c>
      <c r="I144" s="57">
        <f t="shared" si="20"/>
        <v>0</v>
      </c>
      <c r="J144" s="57">
        <f t="shared" si="46"/>
        <v>0</v>
      </c>
      <c r="K144" s="57">
        <f t="shared" ref="K144:K147" si="55">IF(D144="6", 1, 0)</f>
        <v>0</v>
      </c>
      <c r="L144" s="57">
        <f t="shared" si="3"/>
        <v>0</v>
      </c>
      <c r="M144" s="57">
        <f t="shared" si="4"/>
        <v>0</v>
      </c>
    </row>
    <row r="145" spans="1:13">
      <c r="A145" s="11"/>
      <c r="B145" s="11"/>
      <c r="C145" s="15" t="s">
        <v>321</v>
      </c>
      <c r="D145" s="8" t="s">
        <v>12</v>
      </c>
      <c r="E145" s="13">
        <v>1</v>
      </c>
      <c r="F145" s="26">
        <f t="shared" si="47"/>
        <v>0</v>
      </c>
      <c r="G145" s="57">
        <f t="shared" si="48"/>
        <v>0</v>
      </c>
      <c r="H145" s="57">
        <f t="shared" si="54"/>
        <v>1</v>
      </c>
      <c r="I145" s="57">
        <f t="shared" si="20"/>
        <v>0</v>
      </c>
      <c r="J145" s="57">
        <f t="shared" si="46"/>
        <v>0</v>
      </c>
      <c r="K145" s="57">
        <f t="shared" si="55"/>
        <v>0</v>
      </c>
      <c r="L145" s="57">
        <f t="shared" si="3"/>
        <v>0</v>
      </c>
      <c r="M145" s="57">
        <f t="shared" si="4"/>
        <v>0</v>
      </c>
    </row>
    <row r="146" spans="1:13">
      <c r="A146" s="11"/>
      <c r="B146" s="11"/>
      <c r="C146" s="15" t="s">
        <v>323</v>
      </c>
      <c r="D146" s="8" t="s">
        <v>12</v>
      </c>
      <c r="E146" s="13">
        <v>1</v>
      </c>
      <c r="F146" s="26">
        <f t="shared" si="47"/>
        <v>0</v>
      </c>
      <c r="G146" s="57">
        <f t="shared" si="48"/>
        <v>0</v>
      </c>
      <c r="H146" s="57">
        <f t="shared" si="54"/>
        <v>1</v>
      </c>
      <c r="I146" s="57">
        <f t="shared" si="20"/>
        <v>0</v>
      </c>
      <c r="J146" s="57">
        <f t="shared" si="46"/>
        <v>0</v>
      </c>
      <c r="K146" s="57">
        <f t="shared" si="55"/>
        <v>0</v>
      </c>
      <c r="L146" s="57">
        <f t="shared" si="3"/>
        <v>0</v>
      </c>
      <c r="M146" s="57">
        <f t="shared" si="4"/>
        <v>0</v>
      </c>
    </row>
    <row r="147" spans="1:13">
      <c r="A147" s="11"/>
      <c r="B147" s="11"/>
      <c r="C147" s="15" t="s">
        <v>325</v>
      </c>
      <c r="D147" s="8" t="s">
        <v>12</v>
      </c>
      <c r="E147" s="13">
        <v>1</v>
      </c>
      <c r="F147" s="26">
        <f t="shared" si="47"/>
        <v>0</v>
      </c>
      <c r="G147" s="57">
        <f t="shared" si="48"/>
        <v>0</v>
      </c>
      <c r="H147" s="57">
        <f t="shared" si="54"/>
        <v>1</v>
      </c>
      <c r="I147" s="57">
        <f t="shared" si="20"/>
        <v>0</v>
      </c>
      <c r="J147" s="57">
        <f t="shared" si="46"/>
        <v>0</v>
      </c>
      <c r="K147" s="57">
        <f t="shared" si="55"/>
        <v>0</v>
      </c>
      <c r="L147" s="57">
        <f t="shared" si="3"/>
        <v>0</v>
      </c>
      <c r="M147" s="57">
        <f t="shared" si="4"/>
        <v>0</v>
      </c>
    </row>
    <row r="148" spans="1:13">
      <c r="A148" s="11"/>
      <c r="B148" s="11"/>
      <c r="C148" s="15" t="s">
        <v>327</v>
      </c>
      <c r="D148" s="8" t="s">
        <v>142</v>
      </c>
      <c r="E148" s="13">
        <v>2</v>
      </c>
      <c r="F148" s="26">
        <f t="shared" si="47"/>
        <v>0</v>
      </c>
      <c r="G148" s="57">
        <f t="shared" si="48"/>
        <v>0</v>
      </c>
      <c r="H148" s="26">
        <v>1</v>
      </c>
      <c r="I148" s="57">
        <f t="shared" si="20"/>
        <v>0</v>
      </c>
      <c r="J148" s="57">
        <f t="shared" si="46"/>
        <v>0</v>
      </c>
      <c r="K148" s="26">
        <v>1</v>
      </c>
      <c r="L148" s="57">
        <f t="shared" si="3"/>
        <v>0</v>
      </c>
      <c r="M148" s="57">
        <f t="shared" si="4"/>
        <v>0</v>
      </c>
    </row>
    <row r="149" spans="1:13">
      <c r="A149" s="11"/>
      <c r="B149" s="11"/>
      <c r="C149" s="15" t="s">
        <v>329</v>
      </c>
      <c r="D149" s="8" t="s">
        <v>12</v>
      </c>
      <c r="E149" s="13">
        <v>1</v>
      </c>
      <c r="F149" s="26">
        <f t="shared" si="47"/>
        <v>0</v>
      </c>
      <c r="G149" s="57">
        <f t="shared" si="48"/>
        <v>0</v>
      </c>
      <c r="H149" s="57">
        <f t="shared" ref="H149:H152" si="56">IF(D149="3", 1, 0)</f>
        <v>1</v>
      </c>
      <c r="I149" s="57">
        <f t="shared" si="20"/>
        <v>0</v>
      </c>
      <c r="J149" s="57">
        <f t="shared" si="46"/>
        <v>0</v>
      </c>
      <c r="K149" s="57">
        <f t="shared" ref="K149:K154" si="57">IF(D149="6", 1, 0)</f>
        <v>0</v>
      </c>
      <c r="L149" s="57">
        <f t="shared" si="3"/>
        <v>0</v>
      </c>
      <c r="M149" s="57">
        <f t="shared" si="4"/>
        <v>0</v>
      </c>
    </row>
    <row r="150" spans="1:13">
      <c r="A150" s="11"/>
      <c r="B150" s="11"/>
      <c r="C150" s="15" t="s">
        <v>331</v>
      </c>
      <c r="D150" s="8" t="s">
        <v>12</v>
      </c>
      <c r="E150" s="13">
        <v>1</v>
      </c>
      <c r="F150" s="26">
        <f t="shared" si="47"/>
        <v>0</v>
      </c>
      <c r="G150" s="57">
        <f t="shared" si="48"/>
        <v>0</v>
      </c>
      <c r="H150" s="57">
        <f t="shared" si="56"/>
        <v>1</v>
      </c>
      <c r="I150" s="57">
        <f t="shared" si="20"/>
        <v>0</v>
      </c>
      <c r="J150" s="57">
        <f t="shared" si="46"/>
        <v>0</v>
      </c>
      <c r="K150" s="57">
        <f t="shared" si="57"/>
        <v>0</v>
      </c>
      <c r="L150" s="57">
        <f t="shared" si="3"/>
        <v>0</v>
      </c>
      <c r="M150" s="57">
        <f t="shared" si="4"/>
        <v>0</v>
      </c>
    </row>
    <row r="151" spans="1:13">
      <c r="A151" s="11"/>
      <c r="B151" s="11"/>
      <c r="C151" s="15" t="s">
        <v>333</v>
      </c>
      <c r="D151" s="8" t="s">
        <v>12</v>
      </c>
      <c r="E151" s="13">
        <v>1</v>
      </c>
      <c r="F151" s="26">
        <f t="shared" si="47"/>
        <v>0</v>
      </c>
      <c r="G151" s="57">
        <f t="shared" si="48"/>
        <v>0</v>
      </c>
      <c r="H151" s="57">
        <f t="shared" si="56"/>
        <v>1</v>
      </c>
      <c r="I151" s="57">
        <f t="shared" si="20"/>
        <v>0</v>
      </c>
      <c r="J151" s="57">
        <f t="shared" si="46"/>
        <v>0</v>
      </c>
      <c r="K151" s="57">
        <f t="shared" si="57"/>
        <v>0</v>
      </c>
      <c r="L151" s="57">
        <f t="shared" si="3"/>
        <v>0</v>
      </c>
      <c r="M151" s="57">
        <f t="shared" si="4"/>
        <v>0</v>
      </c>
    </row>
    <row r="152" spans="1:13">
      <c r="A152" s="11"/>
      <c r="B152" s="11"/>
      <c r="C152" s="15" t="s">
        <v>335</v>
      </c>
      <c r="D152" s="8" t="s">
        <v>12</v>
      </c>
      <c r="E152" s="13">
        <v>1</v>
      </c>
      <c r="F152" s="26">
        <f t="shared" si="47"/>
        <v>0</v>
      </c>
      <c r="G152" s="57">
        <f t="shared" si="48"/>
        <v>0</v>
      </c>
      <c r="H152" s="57">
        <f t="shared" si="56"/>
        <v>1</v>
      </c>
      <c r="I152" s="57">
        <f t="shared" si="20"/>
        <v>0</v>
      </c>
      <c r="J152" s="57">
        <f t="shared" si="46"/>
        <v>0</v>
      </c>
      <c r="K152" s="57">
        <f t="shared" si="57"/>
        <v>0</v>
      </c>
      <c r="L152" s="57">
        <f t="shared" si="3"/>
        <v>0</v>
      </c>
      <c r="M152" s="57">
        <f t="shared" si="4"/>
        <v>0</v>
      </c>
    </row>
    <row r="153" spans="1:13">
      <c r="A153" s="11"/>
      <c r="B153" s="11"/>
      <c r="C153" s="15" t="s">
        <v>337</v>
      </c>
      <c r="D153" s="8" t="s">
        <v>37</v>
      </c>
      <c r="E153" s="13">
        <v>2</v>
      </c>
      <c r="F153" s="26">
        <f t="shared" si="47"/>
        <v>0</v>
      </c>
      <c r="G153" s="26">
        <v>1</v>
      </c>
      <c r="H153" s="26">
        <v>1</v>
      </c>
      <c r="I153" s="57">
        <f t="shared" si="20"/>
        <v>0</v>
      </c>
      <c r="J153" s="57">
        <f t="shared" si="46"/>
        <v>0</v>
      </c>
      <c r="K153" s="57">
        <f t="shared" si="57"/>
        <v>0</v>
      </c>
      <c r="L153" s="57">
        <f t="shared" si="3"/>
        <v>0</v>
      </c>
      <c r="M153" s="57">
        <f t="shared" si="4"/>
        <v>0</v>
      </c>
    </row>
    <row r="154" spans="1:13">
      <c r="A154" s="11"/>
      <c r="B154" s="11"/>
      <c r="C154" s="15" t="s">
        <v>339</v>
      </c>
      <c r="D154" s="8" t="s">
        <v>12</v>
      </c>
      <c r="E154" s="13">
        <v>1</v>
      </c>
      <c r="F154" s="26">
        <f t="shared" si="47"/>
        <v>0</v>
      </c>
      <c r="G154" s="57">
        <f t="shared" ref="G154:G160" si="58">IF(D154="2", 1, 0)</f>
        <v>0</v>
      </c>
      <c r="H154" s="57">
        <f>IF(D154="3", 1, 0)</f>
        <v>1</v>
      </c>
      <c r="I154" s="57">
        <f t="shared" si="20"/>
        <v>0</v>
      </c>
      <c r="J154" s="57">
        <f t="shared" si="46"/>
        <v>0</v>
      </c>
      <c r="K154" s="57">
        <f t="shared" si="57"/>
        <v>0</v>
      </c>
      <c r="L154" s="57">
        <f t="shared" si="3"/>
        <v>0</v>
      </c>
      <c r="M154" s="57">
        <f t="shared" si="4"/>
        <v>0</v>
      </c>
    </row>
    <row r="155" spans="1:13">
      <c r="A155" s="11"/>
      <c r="B155" s="11"/>
      <c r="C155" s="15" t="s">
        <v>341</v>
      </c>
      <c r="D155" s="8" t="s">
        <v>142</v>
      </c>
      <c r="E155" s="13">
        <v>2</v>
      </c>
      <c r="F155" s="26">
        <f t="shared" si="47"/>
        <v>0</v>
      </c>
      <c r="G155" s="57">
        <f t="shared" si="58"/>
        <v>0</v>
      </c>
      <c r="H155" s="26">
        <v>1</v>
      </c>
      <c r="I155" s="57">
        <f t="shared" si="20"/>
        <v>0</v>
      </c>
      <c r="J155" s="57">
        <f t="shared" si="46"/>
        <v>0</v>
      </c>
      <c r="K155" s="26">
        <v>1</v>
      </c>
      <c r="L155" s="57">
        <f t="shared" si="3"/>
        <v>0</v>
      </c>
      <c r="M155" s="57">
        <f t="shared" si="4"/>
        <v>0</v>
      </c>
    </row>
    <row r="156" spans="1:13">
      <c r="A156" s="11"/>
      <c r="B156" s="11"/>
      <c r="C156" s="15" t="s">
        <v>343</v>
      </c>
      <c r="D156" s="8" t="s">
        <v>12</v>
      </c>
      <c r="E156" s="13">
        <v>1</v>
      </c>
      <c r="F156" s="26">
        <f t="shared" si="47"/>
        <v>0</v>
      </c>
      <c r="G156" s="57">
        <f t="shared" si="58"/>
        <v>0</v>
      </c>
      <c r="H156" s="57">
        <f t="shared" ref="H156:H160" si="59">IF(D156="3", 1, 0)</f>
        <v>1</v>
      </c>
      <c r="I156" s="57">
        <f t="shared" si="20"/>
        <v>0</v>
      </c>
      <c r="J156" s="57">
        <f t="shared" si="46"/>
        <v>0</v>
      </c>
      <c r="K156" s="57">
        <f t="shared" ref="K156:K160" si="60">IF(D156="6", 1, 0)</f>
        <v>0</v>
      </c>
      <c r="L156" s="57">
        <f t="shared" si="3"/>
        <v>0</v>
      </c>
      <c r="M156" s="57">
        <f t="shared" si="4"/>
        <v>0</v>
      </c>
    </row>
    <row r="157" spans="1:13">
      <c r="A157" s="11"/>
      <c r="B157" s="11"/>
      <c r="C157" s="15" t="s">
        <v>345</v>
      </c>
      <c r="D157" s="8" t="s">
        <v>12</v>
      </c>
      <c r="E157" s="13">
        <v>1</v>
      </c>
      <c r="F157" s="26">
        <f t="shared" si="47"/>
        <v>0</v>
      </c>
      <c r="G157" s="57">
        <f t="shared" si="58"/>
        <v>0</v>
      </c>
      <c r="H157" s="57">
        <f t="shared" si="59"/>
        <v>1</v>
      </c>
      <c r="I157" s="57">
        <f t="shared" si="20"/>
        <v>0</v>
      </c>
      <c r="J157" s="57">
        <f t="shared" si="46"/>
        <v>0</v>
      </c>
      <c r="K157" s="57">
        <f t="shared" si="60"/>
        <v>0</v>
      </c>
      <c r="L157" s="57">
        <f t="shared" si="3"/>
        <v>0</v>
      </c>
      <c r="M157" s="57">
        <f t="shared" si="4"/>
        <v>0</v>
      </c>
    </row>
    <row r="158" spans="1:13">
      <c r="A158" s="11"/>
      <c r="B158" s="11"/>
      <c r="C158" s="15" t="s">
        <v>347</v>
      </c>
      <c r="D158" s="8" t="s">
        <v>12</v>
      </c>
      <c r="E158" s="13">
        <v>1</v>
      </c>
      <c r="F158" s="26">
        <f t="shared" si="47"/>
        <v>0</v>
      </c>
      <c r="G158" s="57">
        <f t="shared" si="58"/>
        <v>0</v>
      </c>
      <c r="H158" s="57">
        <f t="shared" si="59"/>
        <v>1</v>
      </c>
      <c r="I158" s="57">
        <f t="shared" si="20"/>
        <v>0</v>
      </c>
      <c r="J158" s="57">
        <f t="shared" si="46"/>
        <v>0</v>
      </c>
      <c r="K158" s="57">
        <f t="shared" si="60"/>
        <v>0</v>
      </c>
      <c r="L158" s="57">
        <f t="shared" si="3"/>
        <v>0</v>
      </c>
      <c r="M158" s="57">
        <f t="shared" si="4"/>
        <v>0</v>
      </c>
    </row>
    <row r="159" spans="1:13">
      <c r="A159" s="11"/>
      <c r="B159" s="11"/>
      <c r="C159" s="15" t="s">
        <v>349</v>
      </c>
      <c r="D159" s="8" t="s">
        <v>12</v>
      </c>
      <c r="E159" s="13">
        <v>1</v>
      </c>
      <c r="F159" s="26">
        <f t="shared" si="47"/>
        <v>0</v>
      </c>
      <c r="G159" s="57">
        <f t="shared" si="58"/>
        <v>0</v>
      </c>
      <c r="H159" s="57">
        <f t="shared" si="59"/>
        <v>1</v>
      </c>
      <c r="I159" s="57">
        <f t="shared" si="20"/>
        <v>0</v>
      </c>
      <c r="J159" s="57">
        <f t="shared" si="46"/>
        <v>0</v>
      </c>
      <c r="K159" s="57">
        <f t="shared" si="60"/>
        <v>0</v>
      </c>
      <c r="L159" s="57">
        <f t="shared" si="3"/>
        <v>0</v>
      </c>
      <c r="M159" s="57">
        <f t="shared" si="4"/>
        <v>0</v>
      </c>
    </row>
    <row r="160" spans="1:13">
      <c r="A160" s="11"/>
      <c r="B160" s="11"/>
      <c r="C160" s="15" t="s">
        <v>351</v>
      </c>
      <c r="D160" s="8" t="s">
        <v>12</v>
      </c>
      <c r="E160" s="13">
        <v>1</v>
      </c>
      <c r="F160" s="26">
        <f t="shared" si="47"/>
        <v>0</v>
      </c>
      <c r="G160" s="57">
        <f t="shared" si="58"/>
        <v>0</v>
      </c>
      <c r="H160" s="57">
        <f t="shared" si="59"/>
        <v>1</v>
      </c>
      <c r="I160" s="57">
        <f t="shared" si="20"/>
        <v>0</v>
      </c>
      <c r="J160" s="57">
        <f t="shared" si="46"/>
        <v>0</v>
      </c>
      <c r="K160" s="57">
        <f t="shared" si="60"/>
        <v>0</v>
      </c>
      <c r="L160" s="57">
        <f t="shared" si="3"/>
        <v>0</v>
      </c>
      <c r="M160" s="57">
        <f t="shared" si="4"/>
        <v>0</v>
      </c>
    </row>
    <row r="161" spans="1:13">
      <c r="A161" s="11"/>
      <c r="B161" s="11"/>
      <c r="C161" s="15" t="s">
        <v>353</v>
      </c>
      <c r="D161" s="8" t="s">
        <v>146</v>
      </c>
      <c r="E161" s="13">
        <v>3</v>
      </c>
      <c r="F161" s="26">
        <f t="shared" si="47"/>
        <v>0</v>
      </c>
      <c r="G161" s="26">
        <v>1</v>
      </c>
      <c r="H161" s="26">
        <v>1</v>
      </c>
      <c r="I161" s="57">
        <f t="shared" si="20"/>
        <v>0</v>
      </c>
      <c r="J161" s="57">
        <f t="shared" si="46"/>
        <v>0</v>
      </c>
      <c r="K161" s="26">
        <v>1</v>
      </c>
      <c r="L161" s="57">
        <f t="shared" si="3"/>
        <v>0</v>
      </c>
      <c r="M161" s="57">
        <f t="shared" si="4"/>
        <v>0</v>
      </c>
    </row>
    <row r="162" spans="1:13">
      <c r="A162" s="11"/>
      <c r="B162" s="11"/>
      <c r="C162" s="15" t="s">
        <v>355</v>
      </c>
      <c r="D162" s="8" t="s">
        <v>142</v>
      </c>
      <c r="E162" s="13">
        <v>2</v>
      </c>
      <c r="F162" s="26">
        <f t="shared" si="47"/>
        <v>0</v>
      </c>
      <c r="G162" s="57">
        <f t="shared" ref="G162:G188" si="61">IF(D162="2", 1, 0)</f>
        <v>0</v>
      </c>
      <c r="H162" s="26">
        <v>1</v>
      </c>
      <c r="I162" s="57">
        <f t="shared" si="20"/>
        <v>0</v>
      </c>
      <c r="J162" s="57">
        <f t="shared" si="46"/>
        <v>0</v>
      </c>
      <c r="K162" s="26">
        <v>1</v>
      </c>
      <c r="L162" s="57">
        <f t="shared" si="3"/>
        <v>0</v>
      </c>
      <c r="M162" s="57">
        <f t="shared" si="4"/>
        <v>0</v>
      </c>
    </row>
    <row r="163" spans="1:13">
      <c r="A163" s="11"/>
      <c r="B163" s="11"/>
      <c r="C163" s="15" t="s">
        <v>357</v>
      </c>
      <c r="D163" s="8" t="s">
        <v>12</v>
      </c>
      <c r="E163" s="13">
        <v>1</v>
      </c>
      <c r="F163" s="26">
        <f t="shared" si="47"/>
        <v>0</v>
      </c>
      <c r="G163" s="57">
        <f t="shared" si="61"/>
        <v>0</v>
      </c>
      <c r="H163" s="57">
        <f t="shared" ref="H163:H171" si="62">IF(D163="3", 1, 0)</f>
        <v>1</v>
      </c>
      <c r="I163" s="57">
        <f t="shared" si="20"/>
        <v>0</v>
      </c>
      <c r="J163" s="57">
        <f t="shared" si="46"/>
        <v>0</v>
      </c>
      <c r="K163" s="57">
        <f t="shared" ref="K163:K171" si="63">IF(D163="6", 1, 0)</f>
        <v>0</v>
      </c>
      <c r="L163" s="57">
        <f t="shared" si="3"/>
        <v>0</v>
      </c>
      <c r="M163" s="57">
        <f t="shared" si="4"/>
        <v>0</v>
      </c>
    </row>
    <row r="164" spans="1:13">
      <c r="A164" s="11"/>
      <c r="B164" s="11"/>
      <c r="C164" s="15" t="s">
        <v>359</v>
      </c>
      <c r="D164" s="8" t="s">
        <v>12</v>
      </c>
      <c r="E164" s="13">
        <v>1</v>
      </c>
      <c r="F164" s="26">
        <f t="shared" si="47"/>
        <v>0</v>
      </c>
      <c r="G164" s="57">
        <f t="shared" si="61"/>
        <v>0</v>
      </c>
      <c r="H164" s="57">
        <f t="shared" si="62"/>
        <v>1</v>
      </c>
      <c r="I164" s="57">
        <f t="shared" si="20"/>
        <v>0</v>
      </c>
      <c r="J164" s="57">
        <f t="shared" si="46"/>
        <v>0</v>
      </c>
      <c r="K164" s="57">
        <f t="shared" si="63"/>
        <v>0</v>
      </c>
      <c r="L164" s="57">
        <f t="shared" si="3"/>
        <v>0</v>
      </c>
      <c r="M164" s="57">
        <f t="shared" si="4"/>
        <v>0</v>
      </c>
    </row>
    <row r="165" spans="1:13">
      <c r="A165" s="11"/>
      <c r="B165" s="11"/>
      <c r="C165" s="15" t="s">
        <v>361</v>
      </c>
      <c r="D165" s="8" t="s">
        <v>12</v>
      </c>
      <c r="E165" s="13">
        <v>1</v>
      </c>
      <c r="F165" s="26">
        <f t="shared" si="47"/>
        <v>0</v>
      </c>
      <c r="G165" s="57">
        <f t="shared" si="61"/>
        <v>0</v>
      </c>
      <c r="H165" s="57">
        <f t="shared" si="62"/>
        <v>1</v>
      </c>
      <c r="I165" s="57">
        <f t="shared" si="20"/>
        <v>0</v>
      </c>
      <c r="J165" s="57">
        <f t="shared" si="46"/>
        <v>0</v>
      </c>
      <c r="K165" s="57">
        <f t="shared" si="63"/>
        <v>0</v>
      </c>
      <c r="L165" s="57">
        <f t="shared" si="3"/>
        <v>0</v>
      </c>
      <c r="M165" s="57">
        <f t="shared" si="4"/>
        <v>0</v>
      </c>
    </row>
    <row r="166" spans="1:13">
      <c r="A166" s="11"/>
      <c r="B166" s="11"/>
      <c r="C166" s="21" t="s">
        <v>2009</v>
      </c>
      <c r="D166" s="8" t="s">
        <v>12</v>
      </c>
      <c r="E166" s="13">
        <v>1</v>
      </c>
      <c r="F166" s="26">
        <f t="shared" si="47"/>
        <v>0</v>
      </c>
      <c r="G166" s="57">
        <f t="shared" si="61"/>
        <v>0</v>
      </c>
      <c r="H166" s="57">
        <f t="shared" si="62"/>
        <v>1</v>
      </c>
      <c r="I166" s="57">
        <f t="shared" si="20"/>
        <v>0</v>
      </c>
      <c r="J166" s="57">
        <f t="shared" si="46"/>
        <v>0</v>
      </c>
      <c r="K166" s="57">
        <f t="shared" si="63"/>
        <v>0</v>
      </c>
      <c r="L166" s="57">
        <f t="shared" si="3"/>
        <v>0</v>
      </c>
      <c r="M166" s="57">
        <f t="shared" si="4"/>
        <v>0</v>
      </c>
    </row>
    <row r="167" spans="1:13">
      <c r="A167" s="11"/>
      <c r="B167" s="11"/>
      <c r="C167" s="15" t="s">
        <v>364</v>
      </c>
      <c r="D167" s="8" t="s">
        <v>12</v>
      </c>
      <c r="E167" s="13">
        <v>1</v>
      </c>
      <c r="F167" s="26">
        <f t="shared" si="47"/>
        <v>0</v>
      </c>
      <c r="G167" s="57">
        <f t="shared" si="61"/>
        <v>0</v>
      </c>
      <c r="H167" s="57">
        <f t="shared" si="62"/>
        <v>1</v>
      </c>
      <c r="I167" s="57">
        <f t="shared" si="20"/>
        <v>0</v>
      </c>
      <c r="J167" s="57">
        <f t="shared" si="46"/>
        <v>0</v>
      </c>
      <c r="K167" s="57">
        <f t="shared" si="63"/>
        <v>0</v>
      </c>
      <c r="L167" s="57">
        <f t="shared" si="3"/>
        <v>0</v>
      </c>
      <c r="M167" s="57">
        <f t="shared" si="4"/>
        <v>0</v>
      </c>
    </row>
    <row r="168" spans="1:13">
      <c r="A168" s="11"/>
      <c r="B168" s="11"/>
      <c r="C168" s="15" t="s">
        <v>366</v>
      </c>
      <c r="D168" s="8" t="s">
        <v>12</v>
      </c>
      <c r="E168" s="13">
        <v>1</v>
      </c>
      <c r="F168" s="26">
        <f t="shared" si="47"/>
        <v>0</v>
      </c>
      <c r="G168" s="57">
        <f t="shared" si="61"/>
        <v>0</v>
      </c>
      <c r="H168" s="57">
        <f t="shared" si="62"/>
        <v>1</v>
      </c>
      <c r="I168" s="57">
        <f t="shared" si="20"/>
        <v>0</v>
      </c>
      <c r="J168" s="57">
        <f t="shared" si="46"/>
        <v>0</v>
      </c>
      <c r="K168" s="57">
        <f t="shared" si="63"/>
        <v>0</v>
      </c>
      <c r="L168" s="57">
        <f t="shared" si="3"/>
        <v>0</v>
      </c>
      <c r="M168" s="57">
        <f t="shared" si="4"/>
        <v>0</v>
      </c>
    </row>
    <row r="169" spans="1:13">
      <c r="A169" s="11"/>
      <c r="B169" s="11"/>
      <c r="C169" s="15" t="s">
        <v>368</v>
      </c>
      <c r="D169" s="8" t="s">
        <v>12</v>
      </c>
      <c r="E169" s="13">
        <v>1</v>
      </c>
      <c r="F169" s="26">
        <f t="shared" si="47"/>
        <v>0</v>
      </c>
      <c r="G169" s="57">
        <f t="shared" si="61"/>
        <v>0</v>
      </c>
      <c r="H169" s="57">
        <f t="shared" si="62"/>
        <v>1</v>
      </c>
      <c r="I169" s="57">
        <f t="shared" si="20"/>
        <v>0</v>
      </c>
      <c r="J169" s="57">
        <f t="shared" si="46"/>
        <v>0</v>
      </c>
      <c r="K169" s="57">
        <f t="shared" si="63"/>
        <v>0</v>
      </c>
      <c r="L169" s="57">
        <f t="shared" si="3"/>
        <v>0</v>
      </c>
      <c r="M169" s="57">
        <f t="shared" si="4"/>
        <v>0</v>
      </c>
    </row>
    <row r="170" spans="1:13">
      <c r="A170" s="11"/>
      <c r="B170" s="11"/>
      <c r="C170" s="15" t="s">
        <v>370</v>
      </c>
      <c r="D170" s="8" t="s">
        <v>12</v>
      </c>
      <c r="E170" s="13">
        <v>1</v>
      </c>
      <c r="F170" s="26">
        <f t="shared" si="47"/>
        <v>0</v>
      </c>
      <c r="G170" s="57">
        <f t="shared" si="61"/>
        <v>0</v>
      </c>
      <c r="H170" s="57">
        <f t="shared" si="62"/>
        <v>1</v>
      </c>
      <c r="I170" s="57">
        <f t="shared" si="20"/>
        <v>0</v>
      </c>
      <c r="J170" s="57">
        <f t="shared" si="46"/>
        <v>0</v>
      </c>
      <c r="K170" s="57">
        <f t="shared" si="63"/>
        <v>0</v>
      </c>
      <c r="L170" s="57">
        <f t="shared" si="3"/>
        <v>0</v>
      </c>
      <c r="M170" s="57">
        <f t="shared" si="4"/>
        <v>0</v>
      </c>
    </row>
    <row r="171" spans="1:13">
      <c r="A171" s="11"/>
      <c r="B171" s="11"/>
      <c r="C171" s="15" t="s">
        <v>372</v>
      </c>
      <c r="D171" s="8" t="s">
        <v>12</v>
      </c>
      <c r="E171" s="13">
        <v>1</v>
      </c>
      <c r="F171" s="26">
        <f t="shared" si="47"/>
        <v>0</v>
      </c>
      <c r="G171" s="57">
        <f t="shared" si="61"/>
        <v>0</v>
      </c>
      <c r="H171" s="57">
        <f t="shared" si="62"/>
        <v>1</v>
      </c>
      <c r="I171" s="57">
        <f t="shared" si="20"/>
        <v>0</v>
      </c>
      <c r="J171" s="57">
        <f t="shared" si="46"/>
        <v>0</v>
      </c>
      <c r="K171" s="57">
        <f t="shared" si="63"/>
        <v>0</v>
      </c>
      <c r="L171" s="57">
        <f t="shared" si="3"/>
        <v>0</v>
      </c>
      <c r="M171" s="57">
        <f t="shared" si="4"/>
        <v>0</v>
      </c>
    </row>
    <row r="172" spans="1:13">
      <c r="A172" s="11"/>
      <c r="B172" s="11"/>
      <c r="C172" s="15" t="s">
        <v>374</v>
      </c>
      <c r="D172" s="8" t="s">
        <v>142</v>
      </c>
      <c r="E172" s="13">
        <v>2</v>
      </c>
      <c r="F172" s="26">
        <f t="shared" si="47"/>
        <v>0</v>
      </c>
      <c r="G172" s="57">
        <f t="shared" si="61"/>
        <v>0</v>
      </c>
      <c r="H172" s="26">
        <v>1</v>
      </c>
      <c r="I172" s="57">
        <f t="shared" si="20"/>
        <v>0</v>
      </c>
      <c r="J172" s="57">
        <f t="shared" si="46"/>
        <v>0</v>
      </c>
      <c r="K172" s="26">
        <v>1</v>
      </c>
      <c r="L172" s="57">
        <f t="shared" si="3"/>
        <v>0</v>
      </c>
      <c r="M172" s="57">
        <f t="shared" si="4"/>
        <v>0</v>
      </c>
    </row>
    <row r="173" spans="1:13">
      <c r="A173" s="11"/>
      <c r="B173" s="11"/>
      <c r="C173" s="15" t="s">
        <v>376</v>
      </c>
      <c r="D173" s="8" t="s">
        <v>12</v>
      </c>
      <c r="E173" s="13">
        <v>1</v>
      </c>
      <c r="F173" s="26">
        <f t="shared" si="47"/>
        <v>0</v>
      </c>
      <c r="G173" s="57">
        <f t="shared" si="61"/>
        <v>0</v>
      </c>
      <c r="H173" s="57">
        <f t="shared" ref="H173:H175" si="64">IF(D173="3", 1, 0)</f>
        <v>1</v>
      </c>
      <c r="I173" s="57">
        <f t="shared" si="20"/>
        <v>0</v>
      </c>
      <c r="J173" s="57">
        <f t="shared" si="46"/>
        <v>0</v>
      </c>
      <c r="K173" s="57">
        <f t="shared" ref="K173:K175" si="65">IF(D173="6", 1, 0)</f>
        <v>0</v>
      </c>
      <c r="L173" s="57">
        <f t="shared" si="3"/>
        <v>0</v>
      </c>
      <c r="M173" s="57">
        <f t="shared" si="4"/>
        <v>0</v>
      </c>
    </row>
    <row r="174" spans="1:13">
      <c r="A174" s="11"/>
      <c r="B174" s="11"/>
      <c r="C174" s="15" t="s">
        <v>378</v>
      </c>
      <c r="D174" s="8" t="s">
        <v>12</v>
      </c>
      <c r="E174" s="13">
        <v>1</v>
      </c>
      <c r="F174" s="26">
        <f t="shared" si="47"/>
        <v>0</v>
      </c>
      <c r="G174" s="57">
        <f t="shared" si="61"/>
        <v>0</v>
      </c>
      <c r="H174" s="57">
        <f t="shared" si="64"/>
        <v>1</v>
      </c>
      <c r="I174" s="57">
        <f t="shared" si="20"/>
        <v>0</v>
      </c>
      <c r="J174" s="57">
        <f t="shared" si="46"/>
        <v>0</v>
      </c>
      <c r="K174" s="57">
        <f t="shared" si="65"/>
        <v>0</v>
      </c>
      <c r="L174" s="57">
        <f t="shared" si="3"/>
        <v>0</v>
      </c>
      <c r="M174" s="57">
        <f t="shared" si="4"/>
        <v>0</v>
      </c>
    </row>
    <row r="175" spans="1:13">
      <c r="A175" s="11"/>
      <c r="B175" s="11"/>
      <c r="C175" s="15" t="s">
        <v>380</v>
      </c>
      <c r="D175" s="8" t="s">
        <v>12</v>
      </c>
      <c r="E175" s="13">
        <v>1</v>
      </c>
      <c r="F175" s="26">
        <f t="shared" si="47"/>
        <v>0</v>
      </c>
      <c r="G175" s="57">
        <f t="shared" si="61"/>
        <v>0</v>
      </c>
      <c r="H175" s="57">
        <f t="shared" si="64"/>
        <v>1</v>
      </c>
      <c r="I175" s="57">
        <f t="shared" si="20"/>
        <v>0</v>
      </c>
      <c r="J175" s="57">
        <f t="shared" si="46"/>
        <v>0</v>
      </c>
      <c r="K175" s="57">
        <f t="shared" si="65"/>
        <v>0</v>
      </c>
      <c r="L175" s="57">
        <f t="shared" si="3"/>
        <v>0</v>
      </c>
      <c r="M175" s="57">
        <f t="shared" si="4"/>
        <v>0</v>
      </c>
    </row>
    <row r="176" spans="1:13">
      <c r="A176" s="11"/>
      <c r="B176" s="11"/>
      <c r="C176" s="15" t="s">
        <v>382</v>
      </c>
      <c r="D176" s="8" t="s">
        <v>142</v>
      </c>
      <c r="E176" s="13">
        <v>2</v>
      </c>
      <c r="F176" s="26">
        <f t="shared" si="47"/>
        <v>0</v>
      </c>
      <c r="G176" s="57">
        <f t="shared" si="61"/>
        <v>0</v>
      </c>
      <c r="H176" s="26">
        <v>1</v>
      </c>
      <c r="I176" s="57">
        <f t="shared" si="20"/>
        <v>0</v>
      </c>
      <c r="J176" s="57">
        <f t="shared" si="46"/>
        <v>0</v>
      </c>
      <c r="K176" s="26">
        <v>1</v>
      </c>
      <c r="L176" s="57">
        <f t="shared" si="3"/>
        <v>0</v>
      </c>
      <c r="M176" s="57">
        <f t="shared" si="4"/>
        <v>0</v>
      </c>
    </row>
    <row r="177" spans="1:13">
      <c r="A177" s="11"/>
      <c r="B177" s="11"/>
      <c r="C177" s="15" t="s">
        <v>384</v>
      </c>
      <c r="D177" s="8" t="s">
        <v>12</v>
      </c>
      <c r="E177" s="13">
        <v>1</v>
      </c>
      <c r="F177" s="26">
        <f t="shared" si="47"/>
        <v>0</v>
      </c>
      <c r="G177" s="57">
        <f t="shared" si="61"/>
        <v>0</v>
      </c>
      <c r="H177" s="57">
        <f t="shared" ref="H177:H180" si="66">IF(D177="3", 1, 0)</f>
        <v>1</v>
      </c>
      <c r="I177" s="57">
        <f t="shared" si="20"/>
        <v>0</v>
      </c>
      <c r="J177" s="57">
        <f t="shared" si="46"/>
        <v>0</v>
      </c>
      <c r="K177" s="57">
        <f t="shared" ref="K177:K179" si="67">IF(D177="6", 1, 0)</f>
        <v>0</v>
      </c>
      <c r="L177" s="57">
        <f t="shared" si="3"/>
        <v>0</v>
      </c>
      <c r="M177" s="57">
        <f t="shared" si="4"/>
        <v>0</v>
      </c>
    </row>
    <row r="178" spans="1:13">
      <c r="A178" s="11"/>
      <c r="B178" s="11"/>
      <c r="C178" s="15" t="s">
        <v>386</v>
      </c>
      <c r="D178" s="8" t="s">
        <v>12</v>
      </c>
      <c r="E178" s="13">
        <v>1</v>
      </c>
      <c r="F178" s="26">
        <f t="shared" si="47"/>
        <v>0</v>
      </c>
      <c r="G178" s="57">
        <f t="shared" si="61"/>
        <v>0</v>
      </c>
      <c r="H178" s="57">
        <f t="shared" si="66"/>
        <v>1</v>
      </c>
      <c r="I178" s="57">
        <f t="shared" si="20"/>
        <v>0</v>
      </c>
      <c r="J178" s="57">
        <f t="shared" si="46"/>
        <v>0</v>
      </c>
      <c r="K178" s="57">
        <f t="shared" si="67"/>
        <v>0</v>
      </c>
      <c r="L178" s="57">
        <f t="shared" si="3"/>
        <v>0</v>
      </c>
      <c r="M178" s="57">
        <f t="shared" si="4"/>
        <v>0</v>
      </c>
    </row>
    <row r="179" spans="1:13">
      <c r="A179" s="11"/>
      <c r="B179" s="11"/>
      <c r="C179" s="15" t="s">
        <v>388</v>
      </c>
      <c r="D179" s="8" t="s">
        <v>21</v>
      </c>
      <c r="E179" s="13">
        <v>1</v>
      </c>
      <c r="F179" s="26">
        <f t="shared" si="47"/>
        <v>0</v>
      </c>
      <c r="G179" s="57">
        <f t="shared" si="61"/>
        <v>0</v>
      </c>
      <c r="H179" s="57">
        <f t="shared" si="66"/>
        <v>0</v>
      </c>
      <c r="I179" s="57">
        <f t="shared" si="20"/>
        <v>0</v>
      </c>
      <c r="J179" s="57">
        <f t="shared" si="46"/>
        <v>1</v>
      </c>
      <c r="K179" s="57">
        <f t="shared" si="67"/>
        <v>0</v>
      </c>
      <c r="L179" s="57">
        <f t="shared" si="3"/>
        <v>0</v>
      </c>
      <c r="M179" s="57">
        <f t="shared" si="4"/>
        <v>0</v>
      </c>
    </row>
    <row r="180" spans="1:13">
      <c r="A180" s="11"/>
      <c r="B180" s="11"/>
      <c r="C180" s="15" t="s">
        <v>390</v>
      </c>
      <c r="D180" s="8" t="s">
        <v>391</v>
      </c>
      <c r="E180" s="13">
        <v>3</v>
      </c>
      <c r="F180" s="26">
        <f t="shared" si="47"/>
        <v>0</v>
      </c>
      <c r="G180" s="57">
        <f t="shared" si="61"/>
        <v>0</v>
      </c>
      <c r="H180" s="57">
        <f t="shared" si="66"/>
        <v>0</v>
      </c>
      <c r="I180" s="57">
        <f t="shared" si="20"/>
        <v>0</v>
      </c>
      <c r="J180" s="26">
        <v>1</v>
      </c>
      <c r="K180" s="26">
        <v>1</v>
      </c>
      <c r="L180" s="26">
        <v>1</v>
      </c>
      <c r="M180" s="57">
        <f t="shared" si="4"/>
        <v>0</v>
      </c>
    </row>
    <row r="181" spans="1:13">
      <c r="A181" s="14" t="s">
        <v>393</v>
      </c>
      <c r="B181" s="9" t="s">
        <v>61</v>
      </c>
      <c r="C181" s="8" t="s">
        <v>394</v>
      </c>
      <c r="D181" s="8" t="s">
        <v>63</v>
      </c>
      <c r="E181" s="13">
        <v>2</v>
      </c>
      <c r="F181" s="26">
        <v>1</v>
      </c>
      <c r="G181" s="57">
        <f t="shared" si="61"/>
        <v>0</v>
      </c>
      <c r="H181" s="26">
        <v>1</v>
      </c>
      <c r="I181" s="57">
        <f t="shared" si="20"/>
        <v>0</v>
      </c>
      <c r="J181" s="57">
        <f t="shared" ref="J181:J194" si="68">IF(D181="5", 1, 0)</f>
        <v>0</v>
      </c>
      <c r="K181" s="57">
        <f t="shared" ref="K181:K182" si="69">IF(D181="6", 1, 0)</f>
        <v>0</v>
      </c>
      <c r="L181" s="57">
        <f t="shared" ref="L181:L194" si="70">IF(D181="7", 1, 0)</f>
        <v>0</v>
      </c>
      <c r="M181" s="57">
        <f t="shared" si="4"/>
        <v>0</v>
      </c>
    </row>
    <row r="182" spans="1:13">
      <c r="A182" s="11"/>
      <c r="B182" s="11"/>
      <c r="C182" s="8" t="s">
        <v>396</v>
      </c>
      <c r="D182" s="8" t="s">
        <v>397</v>
      </c>
      <c r="E182" s="13">
        <v>1</v>
      </c>
      <c r="F182" s="26">
        <f t="shared" ref="F182:F196" si="71">IF(D182="1", 1, 0)</f>
        <v>0</v>
      </c>
      <c r="G182" s="57">
        <f t="shared" si="61"/>
        <v>1</v>
      </c>
      <c r="H182" s="57">
        <f>IF(D182="3", 1, 0)</f>
        <v>0</v>
      </c>
      <c r="I182" s="57">
        <f t="shared" si="20"/>
        <v>0</v>
      </c>
      <c r="J182" s="57">
        <f t="shared" si="68"/>
        <v>0</v>
      </c>
      <c r="K182" s="57">
        <f t="shared" si="69"/>
        <v>0</v>
      </c>
      <c r="L182" s="57">
        <f t="shared" si="70"/>
        <v>0</v>
      </c>
      <c r="M182" s="57">
        <f t="shared" si="4"/>
        <v>0</v>
      </c>
    </row>
    <row r="183" spans="1:13">
      <c r="A183" s="11"/>
      <c r="B183" s="11"/>
      <c r="C183" s="8" t="s">
        <v>399</v>
      </c>
      <c r="D183" s="8" t="s">
        <v>142</v>
      </c>
      <c r="E183" s="13">
        <v>2</v>
      </c>
      <c r="F183" s="26">
        <f t="shared" si="71"/>
        <v>0</v>
      </c>
      <c r="G183" s="57">
        <f t="shared" si="61"/>
        <v>0</v>
      </c>
      <c r="H183" s="26">
        <v>1</v>
      </c>
      <c r="I183" s="57">
        <f t="shared" si="20"/>
        <v>0</v>
      </c>
      <c r="J183" s="57">
        <f t="shared" si="68"/>
        <v>0</v>
      </c>
      <c r="K183" s="26">
        <v>1</v>
      </c>
      <c r="L183" s="57">
        <f t="shared" si="70"/>
        <v>0</v>
      </c>
      <c r="M183" s="57">
        <f t="shared" si="4"/>
        <v>0</v>
      </c>
    </row>
    <row r="184" spans="1:13">
      <c r="A184" s="11"/>
      <c r="B184" s="11"/>
      <c r="C184" s="8" t="s">
        <v>401</v>
      </c>
      <c r="D184" s="8" t="s">
        <v>21</v>
      </c>
      <c r="E184" s="13">
        <v>1</v>
      </c>
      <c r="F184" s="26">
        <f t="shared" si="71"/>
        <v>0</v>
      </c>
      <c r="G184" s="57">
        <f t="shared" si="61"/>
        <v>0</v>
      </c>
      <c r="H184" s="57">
        <f t="shared" ref="H184:H188" si="72">IF(D184="3", 1, 0)</f>
        <v>0</v>
      </c>
      <c r="I184" s="57">
        <f t="shared" si="20"/>
        <v>0</v>
      </c>
      <c r="J184" s="57">
        <f t="shared" si="68"/>
        <v>1</v>
      </c>
      <c r="K184" s="57">
        <f t="shared" ref="K184:K198" si="73">IF(D184="6", 1, 0)</f>
        <v>0</v>
      </c>
      <c r="L184" s="57">
        <f t="shared" si="70"/>
        <v>0</v>
      </c>
      <c r="M184" s="57">
        <f t="shared" si="4"/>
        <v>0</v>
      </c>
    </row>
    <row r="185" spans="1:13">
      <c r="A185" s="14" t="s">
        <v>403</v>
      </c>
      <c r="B185" s="9" t="s">
        <v>61</v>
      </c>
      <c r="C185" s="8" t="s">
        <v>404</v>
      </c>
      <c r="D185" s="8" t="s">
        <v>17</v>
      </c>
      <c r="E185" s="13">
        <v>1</v>
      </c>
      <c r="F185" s="26">
        <f t="shared" si="71"/>
        <v>1</v>
      </c>
      <c r="G185" s="57">
        <f t="shared" si="61"/>
        <v>0</v>
      </c>
      <c r="H185" s="57">
        <f t="shared" si="72"/>
        <v>0</v>
      </c>
      <c r="I185" s="57">
        <f t="shared" si="20"/>
        <v>0</v>
      </c>
      <c r="J185" s="57">
        <f t="shared" si="68"/>
        <v>0</v>
      </c>
      <c r="K185" s="57">
        <f t="shared" si="73"/>
        <v>0</v>
      </c>
      <c r="L185" s="57">
        <f t="shared" si="70"/>
        <v>0</v>
      </c>
      <c r="M185" s="57">
        <f t="shared" si="4"/>
        <v>0</v>
      </c>
    </row>
    <row r="186" spans="1:13">
      <c r="A186" s="11"/>
      <c r="B186" s="11"/>
      <c r="C186" s="15" t="s">
        <v>406</v>
      </c>
      <c r="D186" s="8" t="s">
        <v>24</v>
      </c>
      <c r="E186" s="13">
        <v>1</v>
      </c>
      <c r="F186" s="26">
        <f t="shared" si="71"/>
        <v>0</v>
      </c>
      <c r="G186" s="57">
        <f t="shared" si="61"/>
        <v>0</v>
      </c>
      <c r="H186" s="57">
        <f t="shared" si="72"/>
        <v>0</v>
      </c>
      <c r="I186" s="57">
        <f t="shared" si="20"/>
        <v>0</v>
      </c>
      <c r="J186" s="57">
        <f t="shared" si="68"/>
        <v>0</v>
      </c>
      <c r="K186" s="57">
        <f t="shared" si="73"/>
        <v>1</v>
      </c>
      <c r="L186" s="57">
        <f t="shared" si="70"/>
        <v>0</v>
      </c>
      <c r="M186" s="57">
        <f t="shared" si="4"/>
        <v>0</v>
      </c>
    </row>
    <row r="187" spans="1:13">
      <c r="A187" s="11"/>
      <c r="B187" s="11"/>
      <c r="C187" s="15" t="s">
        <v>407</v>
      </c>
      <c r="D187" s="8" t="s">
        <v>12</v>
      </c>
      <c r="E187" s="13">
        <v>1</v>
      </c>
      <c r="F187" s="26">
        <f t="shared" si="71"/>
        <v>0</v>
      </c>
      <c r="G187" s="57">
        <f t="shared" si="61"/>
        <v>0</v>
      </c>
      <c r="H187" s="57">
        <f t="shared" si="72"/>
        <v>1</v>
      </c>
      <c r="I187" s="57">
        <f t="shared" si="20"/>
        <v>0</v>
      </c>
      <c r="J187" s="57">
        <f t="shared" si="68"/>
        <v>0</v>
      </c>
      <c r="K187" s="57">
        <f t="shared" si="73"/>
        <v>0</v>
      </c>
      <c r="L187" s="57">
        <f t="shared" si="70"/>
        <v>0</v>
      </c>
      <c r="M187" s="57">
        <f t="shared" si="4"/>
        <v>0</v>
      </c>
    </row>
    <row r="188" spans="1:13">
      <c r="A188" s="11"/>
      <c r="B188" s="11"/>
      <c r="C188" s="15" t="s">
        <v>409</v>
      </c>
      <c r="D188" s="8" t="s">
        <v>12</v>
      </c>
      <c r="E188" s="13">
        <v>1</v>
      </c>
      <c r="F188" s="26">
        <f t="shared" si="71"/>
        <v>0</v>
      </c>
      <c r="G188" s="57">
        <f t="shared" si="61"/>
        <v>0</v>
      </c>
      <c r="H188" s="57">
        <f t="shared" si="72"/>
        <v>1</v>
      </c>
      <c r="I188" s="57">
        <f t="shared" si="20"/>
        <v>0</v>
      </c>
      <c r="J188" s="57">
        <f t="shared" si="68"/>
        <v>0</v>
      </c>
      <c r="K188" s="57">
        <f t="shared" si="73"/>
        <v>0</v>
      </c>
      <c r="L188" s="57">
        <f t="shared" si="70"/>
        <v>0</v>
      </c>
      <c r="M188" s="57">
        <f t="shared" si="4"/>
        <v>0</v>
      </c>
    </row>
    <row r="189" spans="1:13">
      <c r="A189" s="11"/>
      <c r="B189" s="11"/>
      <c r="C189" s="15" t="s">
        <v>411</v>
      </c>
      <c r="D189" s="8" t="s">
        <v>37</v>
      </c>
      <c r="E189" s="13">
        <v>2</v>
      </c>
      <c r="F189" s="26">
        <f t="shared" si="71"/>
        <v>0</v>
      </c>
      <c r="G189" s="26">
        <v>1</v>
      </c>
      <c r="H189" s="26">
        <v>1</v>
      </c>
      <c r="I189" s="57">
        <f t="shared" si="20"/>
        <v>0</v>
      </c>
      <c r="J189" s="57">
        <f t="shared" si="68"/>
        <v>0</v>
      </c>
      <c r="K189" s="57">
        <f t="shared" si="73"/>
        <v>0</v>
      </c>
      <c r="L189" s="57">
        <f t="shared" si="70"/>
        <v>0</v>
      </c>
      <c r="M189" s="57">
        <f t="shared" si="4"/>
        <v>0</v>
      </c>
    </row>
    <row r="190" spans="1:13">
      <c r="A190" s="11"/>
      <c r="B190" s="11"/>
      <c r="C190" s="15" t="s">
        <v>413</v>
      </c>
      <c r="D190" s="8" t="s">
        <v>12</v>
      </c>
      <c r="E190" s="13">
        <v>1</v>
      </c>
      <c r="F190" s="26">
        <f t="shared" si="71"/>
        <v>0</v>
      </c>
      <c r="G190" s="57">
        <f t="shared" ref="G190:G196" si="74">IF(D190="2", 1, 0)</f>
        <v>0</v>
      </c>
      <c r="H190" s="57">
        <f t="shared" ref="H190:H198" si="75">IF(D190="3", 1, 0)</f>
        <v>1</v>
      </c>
      <c r="I190" s="57">
        <f t="shared" si="20"/>
        <v>0</v>
      </c>
      <c r="J190" s="57">
        <f t="shared" si="68"/>
        <v>0</v>
      </c>
      <c r="K190" s="57">
        <f t="shared" si="73"/>
        <v>0</v>
      </c>
      <c r="L190" s="57">
        <f t="shared" si="70"/>
        <v>0</v>
      </c>
      <c r="M190" s="57">
        <f t="shared" si="4"/>
        <v>0</v>
      </c>
    </row>
    <row r="191" spans="1:13">
      <c r="A191" s="11"/>
      <c r="B191" s="11"/>
      <c r="C191" s="15" t="s">
        <v>415</v>
      </c>
      <c r="D191" s="8" t="s">
        <v>12</v>
      </c>
      <c r="E191" s="13">
        <v>1</v>
      </c>
      <c r="F191" s="26">
        <f t="shared" si="71"/>
        <v>0</v>
      </c>
      <c r="G191" s="57">
        <f t="shared" si="74"/>
        <v>0</v>
      </c>
      <c r="H191" s="57">
        <f t="shared" si="75"/>
        <v>1</v>
      </c>
      <c r="I191" s="57">
        <f t="shared" si="20"/>
        <v>0</v>
      </c>
      <c r="J191" s="57">
        <f t="shared" si="68"/>
        <v>0</v>
      </c>
      <c r="K191" s="57">
        <f t="shared" si="73"/>
        <v>0</v>
      </c>
      <c r="L191" s="57">
        <f t="shared" si="70"/>
        <v>0</v>
      </c>
      <c r="M191" s="57">
        <f t="shared" si="4"/>
        <v>0</v>
      </c>
    </row>
    <row r="192" spans="1:13">
      <c r="A192" s="11"/>
      <c r="B192" s="11"/>
      <c r="C192" s="15" t="s">
        <v>417</v>
      </c>
      <c r="D192" s="8" t="s">
        <v>12</v>
      </c>
      <c r="E192" s="13">
        <v>1</v>
      </c>
      <c r="F192" s="26">
        <f t="shared" si="71"/>
        <v>0</v>
      </c>
      <c r="G192" s="57">
        <f t="shared" si="74"/>
        <v>0</v>
      </c>
      <c r="H192" s="57">
        <f t="shared" si="75"/>
        <v>1</v>
      </c>
      <c r="I192" s="57">
        <f t="shared" si="20"/>
        <v>0</v>
      </c>
      <c r="J192" s="57">
        <f t="shared" si="68"/>
        <v>0</v>
      </c>
      <c r="K192" s="57">
        <f t="shared" si="73"/>
        <v>0</v>
      </c>
      <c r="L192" s="57">
        <f t="shared" si="70"/>
        <v>0</v>
      </c>
      <c r="M192" s="57">
        <f t="shared" si="4"/>
        <v>0</v>
      </c>
    </row>
    <row r="193" spans="1:13">
      <c r="A193" s="11"/>
      <c r="B193" s="11"/>
      <c r="C193" s="15" t="s">
        <v>419</v>
      </c>
      <c r="D193" s="8" t="s">
        <v>24</v>
      </c>
      <c r="E193" s="13">
        <v>1</v>
      </c>
      <c r="F193" s="26">
        <f t="shared" si="71"/>
        <v>0</v>
      </c>
      <c r="G193" s="57">
        <f t="shared" si="74"/>
        <v>0</v>
      </c>
      <c r="H193" s="57">
        <f t="shared" si="75"/>
        <v>0</v>
      </c>
      <c r="I193" s="57">
        <f t="shared" si="20"/>
        <v>0</v>
      </c>
      <c r="J193" s="57">
        <f t="shared" si="68"/>
        <v>0</v>
      </c>
      <c r="K193" s="57">
        <f t="shared" si="73"/>
        <v>1</v>
      </c>
      <c r="L193" s="57">
        <f t="shared" si="70"/>
        <v>0</v>
      </c>
      <c r="M193" s="57">
        <f t="shared" si="4"/>
        <v>0</v>
      </c>
    </row>
    <row r="194" spans="1:13">
      <c r="A194" s="11"/>
      <c r="B194" s="11"/>
      <c r="C194" s="15" t="s">
        <v>421</v>
      </c>
      <c r="D194" s="8" t="s">
        <v>24</v>
      </c>
      <c r="E194" s="13">
        <v>1</v>
      </c>
      <c r="F194" s="26">
        <f t="shared" si="71"/>
        <v>0</v>
      </c>
      <c r="G194" s="57">
        <f t="shared" si="74"/>
        <v>0</v>
      </c>
      <c r="H194" s="57">
        <f t="shared" si="75"/>
        <v>0</v>
      </c>
      <c r="I194" s="57">
        <f t="shared" si="20"/>
        <v>0</v>
      </c>
      <c r="J194" s="57">
        <f t="shared" si="68"/>
        <v>0</v>
      </c>
      <c r="K194" s="57">
        <f t="shared" si="73"/>
        <v>1</v>
      </c>
      <c r="L194" s="57">
        <f t="shared" si="70"/>
        <v>0</v>
      </c>
      <c r="M194" s="57">
        <f t="shared" si="4"/>
        <v>0</v>
      </c>
    </row>
    <row r="195" spans="1:13">
      <c r="A195" s="11"/>
      <c r="B195" s="11"/>
      <c r="C195" s="15" t="s">
        <v>422</v>
      </c>
      <c r="D195" s="58" t="s">
        <v>571</v>
      </c>
      <c r="E195" s="13">
        <v>2</v>
      </c>
      <c r="F195" s="26">
        <f t="shared" si="71"/>
        <v>0</v>
      </c>
      <c r="G195" s="57">
        <f t="shared" si="74"/>
        <v>0</v>
      </c>
      <c r="H195" s="57">
        <f t="shared" si="75"/>
        <v>0</v>
      </c>
      <c r="I195" s="57">
        <f t="shared" si="20"/>
        <v>0</v>
      </c>
      <c r="J195" s="26">
        <v>1</v>
      </c>
      <c r="K195" s="57">
        <f t="shared" si="73"/>
        <v>0</v>
      </c>
      <c r="L195" s="26">
        <v>1</v>
      </c>
      <c r="M195" s="57">
        <f t="shared" si="4"/>
        <v>0</v>
      </c>
    </row>
    <row r="196" spans="1:13">
      <c r="A196" s="11"/>
      <c r="B196" s="11"/>
      <c r="C196" s="15" t="s">
        <v>424</v>
      </c>
      <c r="D196" s="8" t="s">
        <v>21</v>
      </c>
      <c r="E196" s="13">
        <v>1</v>
      </c>
      <c r="F196" s="26">
        <f t="shared" si="71"/>
        <v>0</v>
      </c>
      <c r="G196" s="57">
        <f t="shared" si="74"/>
        <v>0</v>
      </c>
      <c r="H196" s="57">
        <f t="shared" si="75"/>
        <v>0</v>
      </c>
      <c r="I196" s="57">
        <f t="shared" si="20"/>
        <v>0</v>
      </c>
      <c r="J196" s="57">
        <f t="shared" ref="J196:J211" si="76">IF(D196="5", 1, 0)</f>
        <v>1</v>
      </c>
      <c r="K196" s="57">
        <f t="shared" si="73"/>
        <v>0</v>
      </c>
      <c r="L196" s="57">
        <f t="shared" ref="L196:L267" si="77">IF(D196="7", 1, 0)</f>
        <v>0</v>
      </c>
      <c r="M196" s="57">
        <f t="shared" si="4"/>
        <v>0</v>
      </c>
    </row>
    <row r="197" spans="1:13">
      <c r="A197" s="14" t="s">
        <v>426</v>
      </c>
      <c r="B197" s="9" t="s">
        <v>15</v>
      </c>
      <c r="C197" s="8" t="s">
        <v>427</v>
      </c>
      <c r="D197" s="8" t="s">
        <v>139</v>
      </c>
      <c r="E197" s="13">
        <v>2</v>
      </c>
      <c r="F197" s="26">
        <v>1</v>
      </c>
      <c r="G197" s="26">
        <v>1</v>
      </c>
      <c r="H197" s="57">
        <f t="shared" si="75"/>
        <v>0</v>
      </c>
      <c r="I197" s="57">
        <f t="shared" si="20"/>
        <v>0</v>
      </c>
      <c r="J197" s="57">
        <f t="shared" si="76"/>
        <v>0</v>
      </c>
      <c r="K197" s="57">
        <f t="shared" si="73"/>
        <v>0</v>
      </c>
      <c r="L197" s="57">
        <f t="shared" si="77"/>
        <v>0</v>
      </c>
      <c r="M197" s="57">
        <f t="shared" si="4"/>
        <v>0</v>
      </c>
    </row>
    <row r="198" spans="1:13">
      <c r="A198" s="11"/>
      <c r="B198" s="11"/>
      <c r="C198" s="8" t="s">
        <v>429</v>
      </c>
      <c r="D198" s="8" t="s">
        <v>24</v>
      </c>
      <c r="E198" s="13">
        <v>1</v>
      </c>
      <c r="F198" s="26">
        <f t="shared" ref="F198:F211" si="78">IF(D198="1", 1, 0)</f>
        <v>0</v>
      </c>
      <c r="G198" s="57">
        <f t="shared" ref="G198:G211" si="79">IF(D198="2", 1, 0)</f>
        <v>0</v>
      </c>
      <c r="H198" s="57">
        <f t="shared" si="75"/>
        <v>0</v>
      </c>
      <c r="I198" s="57">
        <f t="shared" si="20"/>
        <v>0</v>
      </c>
      <c r="J198" s="57">
        <f t="shared" si="76"/>
        <v>0</v>
      </c>
      <c r="K198" s="57">
        <f t="shared" si="73"/>
        <v>1</v>
      </c>
      <c r="L198" s="57">
        <f t="shared" si="77"/>
        <v>0</v>
      </c>
      <c r="M198" s="57">
        <f t="shared" si="4"/>
        <v>0</v>
      </c>
    </row>
    <row r="199" spans="1:13">
      <c r="A199" s="11"/>
      <c r="B199" s="11"/>
      <c r="C199" s="8" t="s">
        <v>73</v>
      </c>
      <c r="D199" s="58" t="s">
        <v>142</v>
      </c>
      <c r="E199" s="13">
        <v>2</v>
      </c>
      <c r="F199" s="26">
        <f t="shared" si="78"/>
        <v>0</v>
      </c>
      <c r="G199" s="57">
        <f t="shared" si="79"/>
        <v>0</v>
      </c>
      <c r="H199" s="26">
        <v>1</v>
      </c>
      <c r="I199" s="57">
        <f t="shared" si="20"/>
        <v>0</v>
      </c>
      <c r="J199" s="57">
        <f t="shared" si="76"/>
        <v>0</v>
      </c>
      <c r="K199" s="26">
        <v>1</v>
      </c>
      <c r="L199" s="57">
        <f t="shared" si="77"/>
        <v>0</v>
      </c>
      <c r="M199" s="57">
        <f t="shared" si="4"/>
        <v>0</v>
      </c>
    </row>
    <row r="200" spans="1:13">
      <c r="A200" s="11"/>
      <c r="B200" s="11"/>
      <c r="C200" s="8" t="s">
        <v>431</v>
      </c>
      <c r="D200" s="8" t="s">
        <v>12</v>
      </c>
      <c r="E200" s="13">
        <v>1</v>
      </c>
      <c r="F200" s="26">
        <f t="shared" si="78"/>
        <v>0</v>
      </c>
      <c r="G200" s="57">
        <f t="shared" si="79"/>
        <v>0</v>
      </c>
      <c r="H200" s="57">
        <f t="shared" ref="H200:H212" si="80">IF(D200="3", 1, 0)</f>
        <v>1</v>
      </c>
      <c r="I200" s="57">
        <f t="shared" si="20"/>
        <v>0</v>
      </c>
      <c r="J200" s="57">
        <f t="shared" si="76"/>
        <v>0</v>
      </c>
      <c r="K200" s="57">
        <f>IF(D200="6", 1, 0)</f>
        <v>0</v>
      </c>
      <c r="L200" s="57">
        <f t="shared" si="77"/>
        <v>0</v>
      </c>
      <c r="M200" s="57">
        <f t="shared" si="4"/>
        <v>0</v>
      </c>
    </row>
    <row r="201" spans="1:13">
      <c r="A201" s="11"/>
      <c r="B201" s="11"/>
      <c r="C201" s="8" t="s">
        <v>433</v>
      </c>
      <c r="D201" s="8" t="s">
        <v>434</v>
      </c>
      <c r="E201" s="13">
        <v>2</v>
      </c>
      <c r="F201" s="26">
        <f t="shared" si="78"/>
        <v>0</v>
      </c>
      <c r="G201" s="57">
        <f t="shared" si="79"/>
        <v>0</v>
      </c>
      <c r="H201" s="57">
        <f t="shared" si="80"/>
        <v>0</v>
      </c>
      <c r="I201" s="26">
        <v>1</v>
      </c>
      <c r="J201" s="57">
        <f t="shared" si="76"/>
        <v>0</v>
      </c>
      <c r="K201" s="26">
        <v>1</v>
      </c>
      <c r="L201" s="57">
        <f t="shared" si="77"/>
        <v>0</v>
      </c>
      <c r="M201" s="57">
        <f t="shared" si="4"/>
        <v>0</v>
      </c>
    </row>
    <row r="202" spans="1:13">
      <c r="A202" s="11"/>
      <c r="B202" s="11"/>
      <c r="C202" s="8" t="s">
        <v>436</v>
      </c>
      <c r="D202" s="8" t="s">
        <v>12</v>
      </c>
      <c r="E202" s="13">
        <v>1</v>
      </c>
      <c r="F202" s="26">
        <f t="shared" si="78"/>
        <v>0</v>
      </c>
      <c r="G202" s="57">
        <f t="shared" si="79"/>
        <v>0</v>
      </c>
      <c r="H202" s="57">
        <f t="shared" si="80"/>
        <v>1</v>
      </c>
      <c r="I202" s="57">
        <f t="shared" ref="I202:I211" si="81">IF(D202="4", 1, 0)</f>
        <v>0</v>
      </c>
      <c r="J202" s="57">
        <f t="shared" si="76"/>
        <v>0</v>
      </c>
      <c r="K202" s="57">
        <f t="shared" ref="K202:K232" si="82">IF(D202="6", 1, 0)</f>
        <v>0</v>
      </c>
      <c r="L202" s="57">
        <f t="shared" si="77"/>
        <v>0</v>
      </c>
      <c r="M202" s="57">
        <f t="shared" si="4"/>
        <v>0</v>
      </c>
    </row>
    <row r="203" spans="1:13">
      <c r="A203" s="11"/>
      <c r="B203" s="11"/>
      <c r="C203" s="8" t="s">
        <v>438</v>
      </c>
      <c r="D203" s="8" t="s">
        <v>12</v>
      </c>
      <c r="E203" s="13">
        <v>1</v>
      </c>
      <c r="F203" s="26">
        <f t="shared" si="78"/>
        <v>0</v>
      </c>
      <c r="G203" s="57">
        <f t="shared" si="79"/>
        <v>0</v>
      </c>
      <c r="H203" s="57">
        <f t="shared" si="80"/>
        <v>1</v>
      </c>
      <c r="I203" s="57">
        <f t="shared" si="81"/>
        <v>0</v>
      </c>
      <c r="J203" s="57">
        <f t="shared" si="76"/>
        <v>0</v>
      </c>
      <c r="K203" s="57">
        <f t="shared" si="82"/>
        <v>0</v>
      </c>
      <c r="L203" s="57">
        <f t="shared" si="77"/>
        <v>0</v>
      </c>
      <c r="M203" s="57">
        <f t="shared" si="4"/>
        <v>0</v>
      </c>
    </row>
    <row r="204" spans="1:13">
      <c r="A204" s="11"/>
      <c r="B204" s="11"/>
      <c r="C204" s="8" t="s">
        <v>29</v>
      </c>
      <c r="D204" s="8" t="s">
        <v>21</v>
      </c>
      <c r="E204" s="13">
        <v>1</v>
      </c>
      <c r="F204" s="26">
        <f t="shared" si="78"/>
        <v>0</v>
      </c>
      <c r="G204" s="57">
        <f t="shared" si="79"/>
        <v>0</v>
      </c>
      <c r="H204" s="57">
        <f t="shared" si="80"/>
        <v>0</v>
      </c>
      <c r="I204" s="57">
        <f t="shared" si="81"/>
        <v>0</v>
      </c>
      <c r="J204" s="57">
        <f t="shared" si="76"/>
        <v>1</v>
      </c>
      <c r="K204" s="57">
        <f t="shared" si="82"/>
        <v>0</v>
      </c>
      <c r="L204" s="57">
        <f t="shared" si="77"/>
        <v>0</v>
      </c>
      <c r="M204" s="57">
        <f t="shared" si="4"/>
        <v>0</v>
      </c>
    </row>
    <row r="205" spans="1:13">
      <c r="A205" s="14" t="s">
        <v>441</v>
      </c>
      <c r="B205" s="9" t="s">
        <v>61</v>
      </c>
      <c r="C205" s="8" t="s">
        <v>442</v>
      </c>
      <c r="D205" s="8" t="s">
        <v>21</v>
      </c>
      <c r="E205" s="13">
        <v>1</v>
      </c>
      <c r="F205" s="26">
        <f t="shared" si="78"/>
        <v>0</v>
      </c>
      <c r="G205" s="57">
        <f t="shared" si="79"/>
        <v>0</v>
      </c>
      <c r="H205" s="57">
        <f t="shared" si="80"/>
        <v>0</v>
      </c>
      <c r="I205" s="57">
        <f t="shared" si="81"/>
        <v>0</v>
      </c>
      <c r="J205" s="57">
        <f t="shared" si="76"/>
        <v>1</v>
      </c>
      <c r="K205" s="57">
        <f t="shared" si="82"/>
        <v>0</v>
      </c>
      <c r="L205" s="57">
        <f t="shared" si="77"/>
        <v>0</v>
      </c>
      <c r="M205" s="57">
        <f t="shared" si="4"/>
        <v>0</v>
      </c>
    </row>
    <row r="206" spans="1:13">
      <c r="A206" s="11"/>
      <c r="B206" s="11"/>
      <c r="C206" s="15" t="s">
        <v>123</v>
      </c>
      <c r="D206" s="8" t="s">
        <v>17</v>
      </c>
      <c r="E206" s="13">
        <v>1</v>
      </c>
      <c r="F206" s="26">
        <f t="shared" si="78"/>
        <v>1</v>
      </c>
      <c r="G206" s="57">
        <f t="shared" si="79"/>
        <v>0</v>
      </c>
      <c r="H206" s="57">
        <f t="shared" si="80"/>
        <v>0</v>
      </c>
      <c r="I206" s="57">
        <f t="shared" si="81"/>
        <v>0</v>
      </c>
      <c r="J206" s="57">
        <f t="shared" si="76"/>
        <v>0</v>
      </c>
      <c r="K206" s="57">
        <f t="shared" si="82"/>
        <v>0</v>
      </c>
      <c r="L206" s="57">
        <f t="shared" si="77"/>
        <v>0</v>
      </c>
      <c r="M206" s="57">
        <f t="shared" si="4"/>
        <v>0</v>
      </c>
    </row>
    <row r="207" spans="1:13">
      <c r="A207" s="11"/>
      <c r="B207" s="11"/>
      <c r="C207" s="15" t="s">
        <v>125</v>
      </c>
      <c r="D207" s="8" t="s">
        <v>12</v>
      </c>
      <c r="E207" s="13">
        <v>1</v>
      </c>
      <c r="F207" s="26">
        <f t="shared" si="78"/>
        <v>0</v>
      </c>
      <c r="G207" s="57">
        <f t="shared" si="79"/>
        <v>0</v>
      </c>
      <c r="H207" s="57">
        <f t="shared" si="80"/>
        <v>1</v>
      </c>
      <c r="I207" s="57">
        <f t="shared" si="81"/>
        <v>0</v>
      </c>
      <c r="J207" s="57">
        <f t="shared" si="76"/>
        <v>0</v>
      </c>
      <c r="K207" s="57">
        <f t="shared" si="82"/>
        <v>0</v>
      </c>
      <c r="L207" s="57">
        <f t="shared" si="77"/>
        <v>0</v>
      </c>
      <c r="M207" s="57">
        <f t="shared" si="4"/>
        <v>0</v>
      </c>
    </row>
    <row r="208" spans="1:13">
      <c r="A208" s="11"/>
      <c r="B208" s="11"/>
      <c r="C208" s="15" t="s">
        <v>445</v>
      </c>
      <c r="D208" s="8" t="s">
        <v>12</v>
      </c>
      <c r="E208" s="13">
        <v>1</v>
      </c>
      <c r="F208" s="26">
        <f t="shared" si="78"/>
        <v>0</v>
      </c>
      <c r="G208" s="57">
        <f t="shared" si="79"/>
        <v>0</v>
      </c>
      <c r="H208" s="57">
        <f t="shared" si="80"/>
        <v>1</v>
      </c>
      <c r="I208" s="57">
        <f t="shared" si="81"/>
        <v>0</v>
      </c>
      <c r="J208" s="57">
        <f t="shared" si="76"/>
        <v>0</v>
      </c>
      <c r="K208" s="57">
        <f t="shared" si="82"/>
        <v>0</v>
      </c>
      <c r="L208" s="57">
        <f t="shared" si="77"/>
        <v>0</v>
      </c>
      <c r="M208" s="57">
        <f t="shared" si="4"/>
        <v>0</v>
      </c>
    </row>
    <row r="209" spans="1:13">
      <c r="A209" s="11"/>
      <c r="B209" s="11"/>
      <c r="C209" s="15" t="s">
        <v>129</v>
      </c>
      <c r="D209" s="8" t="s">
        <v>12</v>
      </c>
      <c r="E209" s="13">
        <v>1</v>
      </c>
      <c r="F209" s="26">
        <f t="shared" si="78"/>
        <v>0</v>
      </c>
      <c r="G209" s="57">
        <f t="shared" si="79"/>
        <v>0</v>
      </c>
      <c r="H209" s="57">
        <f t="shared" si="80"/>
        <v>1</v>
      </c>
      <c r="I209" s="57">
        <f t="shared" si="81"/>
        <v>0</v>
      </c>
      <c r="J209" s="57">
        <f t="shared" si="76"/>
        <v>0</v>
      </c>
      <c r="K209" s="57">
        <f t="shared" si="82"/>
        <v>0</v>
      </c>
      <c r="L209" s="57">
        <f t="shared" si="77"/>
        <v>0</v>
      </c>
      <c r="M209" s="57">
        <f t="shared" si="4"/>
        <v>0</v>
      </c>
    </row>
    <row r="210" spans="1:13">
      <c r="A210" s="11"/>
      <c r="B210" s="11"/>
      <c r="C210" s="15" t="s">
        <v>131</v>
      </c>
      <c r="D210" s="8" t="s">
        <v>12</v>
      </c>
      <c r="E210" s="13">
        <v>1</v>
      </c>
      <c r="F210" s="26">
        <f t="shared" si="78"/>
        <v>0</v>
      </c>
      <c r="G210" s="57">
        <f t="shared" si="79"/>
        <v>0</v>
      </c>
      <c r="H210" s="57">
        <f t="shared" si="80"/>
        <v>1</v>
      </c>
      <c r="I210" s="57">
        <f t="shared" si="81"/>
        <v>0</v>
      </c>
      <c r="J210" s="57">
        <f t="shared" si="76"/>
        <v>0</v>
      </c>
      <c r="K210" s="57">
        <f t="shared" si="82"/>
        <v>0</v>
      </c>
      <c r="L210" s="57">
        <f t="shared" si="77"/>
        <v>0</v>
      </c>
      <c r="M210" s="57">
        <f t="shared" si="4"/>
        <v>0</v>
      </c>
    </row>
    <row r="211" spans="1:13">
      <c r="A211" s="11"/>
      <c r="B211" s="11"/>
      <c r="C211" s="15" t="s">
        <v>133</v>
      </c>
      <c r="D211" s="8" t="s">
        <v>21</v>
      </c>
      <c r="E211" s="13">
        <v>1</v>
      </c>
      <c r="F211" s="26">
        <f t="shared" si="78"/>
        <v>0</v>
      </c>
      <c r="G211" s="57">
        <f t="shared" si="79"/>
        <v>0</v>
      </c>
      <c r="H211" s="57">
        <f t="shared" si="80"/>
        <v>0</v>
      </c>
      <c r="I211" s="57">
        <f t="shared" si="81"/>
        <v>0</v>
      </c>
      <c r="J211" s="57">
        <f t="shared" si="76"/>
        <v>1</v>
      </c>
      <c r="K211" s="57">
        <f t="shared" si="82"/>
        <v>0</v>
      </c>
      <c r="L211" s="57">
        <f t="shared" si="77"/>
        <v>0</v>
      </c>
      <c r="M211" s="57">
        <f t="shared" si="4"/>
        <v>0</v>
      </c>
    </row>
    <row r="212" spans="1:13">
      <c r="A212" s="14" t="s">
        <v>450</v>
      </c>
      <c r="B212" s="9" t="s">
        <v>61</v>
      </c>
      <c r="C212" s="8" t="s">
        <v>451</v>
      </c>
      <c r="D212" s="8" t="s">
        <v>452</v>
      </c>
      <c r="E212" s="13">
        <v>4</v>
      </c>
      <c r="F212" s="26">
        <v>1</v>
      </c>
      <c r="G212" s="26">
        <v>1</v>
      </c>
      <c r="H212" s="57">
        <f t="shared" si="80"/>
        <v>0</v>
      </c>
      <c r="I212" s="26">
        <v>1</v>
      </c>
      <c r="J212" s="26">
        <v>1</v>
      </c>
      <c r="K212" s="57">
        <f t="shared" si="82"/>
        <v>0</v>
      </c>
      <c r="L212" s="57">
        <f t="shared" si="77"/>
        <v>0</v>
      </c>
      <c r="M212" s="57">
        <f t="shared" si="4"/>
        <v>0</v>
      </c>
    </row>
    <row r="213" spans="1:13">
      <c r="A213" s="11"/>
      <c r="B213" s="11"/>
      <c r="C213" s="15" t="s">
        <v>454</v>
      </c>
      <c r="D213" s="8" t="s">
        <v>455</v>
      </c>
      <c r="E213" s="13">
        <v>2</v>
      </c>
      <c r="F213" s="26">
        <f t="shared" ref="F213:F219" si="83">IF(D213="1", 1, 0)</f>
        <v>0</v>
      </c>
      <c r="G213" s="57">
        <f t="shared" ref="G213:G235" si="84">IF(D213="2", 1, 0)</f>
        <v>0</v>
      </c>
      <c r="H213" s="26">
        <v>1</v>
      </c>
      <c r="I213" s="57">
        <f t="shared" ref="I213:I244" si="85">IF(D213="4", 1, 0)</f>
        <v>0</v>
      </c>
      <c r="J213" s="26">
        <v>1</v>
      </c>
      <c r="K213" s="57">
        <f t="shared" si="82"/>
        <v>0</v>
      </c>
      <c r="L213" s="57">
        <f t="shared" si="77"/>
        <v>0</v>
      </c>
      <c r="M213" s="57">
        <f t="shared" si="4"/>
        <v>0</v>
      </c>
    </row>
    <row r="214" spans="1:13">
      <c r="A214" s="5" t="s">
        <v>457</v>
      </c>
      <c r="B214" s="9" t="s">
        <v>61</v>
      </c>
      <c r="C214" s="15" t="s">
        <v>123</v>
      </c>
      <c r="D214" s="8" t="s">
        <v>17</v>
      </c>
      <c r="E214" s="13">
        <v>1</v>
      </c>
      <c r="F214" s="26">
        <f t="shared" si="83"/>
        <v>1</v>
      </c>
      <c r="G214" s="57">
        <f t="shared" si="84"/>
        <v>0</v>
      </c>
      <c r="H214" s="57">
        <f t="shared" ref="H214:H219" si="86">IF(D214="3", 1, 0)</f>
        <v>0</v>
      </c>
      <c r="I214" s="57">
        <f t="shared" si="85"/>
        <v>0</v>
      </c>
      <c r="J214" s="57">
        <f t="shared" ref="J214:J240" si="87">IF(D214="5", 1, 0)</f>
        <v>0</v>
      </c>
      <c r="K214" s="57">
        <f t="shared" si="82"/>
        <v>0</v>
      </c>
      <c r="L214" s="57">
        <f t="shared" si="77"/>
        <v>0</v>
      </c>
      <c r="M214" s="57">
        <f t="shared" si="4"/>
        <v>0</v>
      </c>
    </row>
    <row r="215" spans="1:13">
      <c r="A215" s="11"/>
      <c r="B215" s="11"/>
      <c r="C215" s="15" t="s">
        <v>459</v>
      </c>
      <c r="D215" s="8" t="s">
        <v>12</v>
      </c>
      <c r="E215" s="13">
        <v>1</v>
      </c>
      <c r="F215" s="26">
        <f t="shared" si="83"/>
        <v>0</v>
      </c>
      <c r="G215" s="57">
        <f t="shared" si="84"/>
        <v>0</v>
      </c>
      <c r="H215" s="57">
        <f t="shared" si="86"/>
        <v>1</v>
      </c>
      <c r="I215" s="57">
        <f t="shared" si="85"/>
        <v>0</v>
      </c>
      <c r="J215" s="57">
        <f t="shared" si="87"/>
        <v>0</v>
      </c>
      <c r="K215" s="57">
        <f t="shared" si="82"/>
        <v>0</v>
      </c>
      <c r="L215" s="57">
        <f t="shared" si="77"/>
        <v>0</v>
      </c>
      <c r="M215" s="57">
        <f t="shared" si="4"/>
        <v>0</v>
      </c>
    </row>
    <row r="216" spans="1:13">
      <c r="A216" s="11"/>
      <c r="B216" s="11"/>
      <c r="C216" s="15" t="s">
        <v>127</v>
      </c>
      <c r="D216" s="8" t="s">
        <v>12</v>
      </c>
      <c r="E216" s="13">
        <v>1</v>
      </c>
      <c r="F216" s="26">
        <f t="shared" si="83"/>
        <v>0</v>
      </c>
      <c r="G216" s="57">
        <f t="shared" si="84"/>
        <v>0</v>
      </c>
      <c r="H216" s="57">
        <f t="shared" si="86"/>
        <v>1</v>
      </c>
      <c r="I216" s="57">
        <f t="shared" si="85"/>
        <v>0</v>
      </c>
      <c r="J216" s="57">
        <f t="shared" si="87"/>
        <v>0</v>
      </c>
      <c r="K216" s="57">
        <f t="shared" si="82"/>
        <v>0</v>
      </c>
      <c r="L216" s="57">
        <f t="shared" si="77"/>
        <v>0</v>
      </c>
      <c r="M216" s="57">
        <f t="shared" si="4"/>
        <v>0</v>
      </c>
    </row>
    <row r="217" spans="1:13">
      <c r="A217" s="11"/>
      <c r="B217" s="11"/>
      <c r="C217" s="15" t="s">
        <v>133</v>
      </c>
      <c r="D217" s="8" t="s">
        <v>21</v>
      </c>
      <c r="E217" s="13">
        <v>1</v>
      </c>
      <c r="F217" s="26">
        <f t="shared" si="83"/>
        <v>0</v>
      </c>
      <c r="G217" s="57">
        <f t="shared" si="84"/>
        <v>0</v>
      </c>
      <c r="H217" s="57">
        <f t="shared" si="86"/>
        <v>0</v>
      </c>
      <c r="I217" s="57">
        <f t="shared" si="85"/>
        <v>0</v>
      </c>
      <c r="J217" s="57">
        <f t="shared" si="87"/>
        <v>1</v>
      </c>
      <c r="K217" s="57">
        <f t="shared" si="82"/>
        <v>0</v>
      </c>
      <c r="L217" s="57">
        <f t="shared" si="77"/>
        <v>0</v>
      </c>
      <c r="M217" s="57">
        <f t="shared" si="4"/>
        <v>0</v>
      </c>
    </row>
    <row r="218" spans="1:13">
      <c r="A218" s="14" t="s">
        <v>463</v>
      </c>
      <c r="B218" s="9" t="s">
        <v>61</v>
      </c>
      <c r="C218" s="8" t="s">
        <v>464</v>
      </c>
      <c r="D218" s="8" t="s">
        <v>17</v>
      </c>
      <c r="E218" s="13">
        <v>1</v>
      </c>
      <c r="F218" s="26">
        <f t="shared" si="83"/>
        <v>1</v>
      </c>
      <c r="G218" s="57">
        <f t="shared" si="84"/>
        <v>0</v>
      </c>
      <c r="H218" s="57">
        <f t="shared" si="86"/>
        <v>0</v>
      </c>
      <c r="I218" s="57">
        <f t="shared" si="85"/>
        <v>0</v>
      </c>
      <c r="J218" s="57">
        <f t="shared" si="87"/>
        <v>0</v>
      </c>
      <c r="K218" s="57">
        <f t="shared" si="82"/>
        <v>0</v>
      </c>
      <c r="L218" s="57">
        <f t="shared" si="77"/>
        <v>0</v>
      </c>
      <c r="M218" s="57">
        <f t="shared" si="4"/>
        <v>0</v>
      </c>
    </row>
    <row r="219" spans="1:13">
      <c r="A219" s="11"/>
      <c r="B219" s="11"/>
      <c r="C219" s="8" t="s">
        <v>466</v>
      </c>
      <c r="D219" s="8" t="s">
        <v>397</v>
      </c>
      <c r="E219" s="13">
        <v>1</v>
      </c>
      <c r="F219" s="26">
        <f t="shared" si="83"/>
        <v>0</v>
      </c>
      <c r="G219" s="57">
        <f t="shared" si="84"/>
        <v>1</v>
      </c>
      <c r="H219" s="57">
        <f t="shared" si="86"/>
        <v>0</v>
      </c>
      <c r="I219" s="57">
        <f t="shared" si="85"/>
        <v>0</v>
      </c>
      <c r="J219" s="57">
        <f t="shared" si="87"/>
        <v>0</v>
      </c>
      <c r="K219" s="57">
        <f t="shared" si="82"/>
        <v>0</v>
      </c>
      <c r="L219" s="57">
        <f t="shared" si="77"/>
        <v>0</v>
      </c>
      <c r="M219" s="57">
        <f t="shared" si="4"/>
        <v>0</v>
      </c>
    </row>
    <row r="220" spans="1:13">
      <c r="A220" s="11"/>
      <c r="B220" s="11"/>
      <c r="C220" s="8" t="s">
        <v>468</v>
      </c>
      <c r="D220" s="8" t="s">
        <v>63</v>
      </c>
      <c r="E220" s="13">
        <v>2</v>
      </c>
      <c r="F220" s="26">
        <v>1</v>
      </c>
      <c r="G220" s="57">
        <f t="shared" si="84"/>
        <v>0</v>
      </c>
      <c r="H220" s="26">
        <v>1</v>
      </c>
      <c r="I220" s="57">
        <f t="shared" si="85"/>
        <v>0</v>
      </c>
      <c r="J220" s="57">
        <f t="shared" si="87"/>
        <v>0</v>
      </c>
      <c r="K220" s="57">
        <f t="shared" si="82"/>
        <v>0</v>
      </c>
      <c r="L220" s="57">
        <f t="shared" si="77"/>
        <v>0</v>
      </c>
      <c r="M220" s="57">
        <f t="shared" si="4"/>
        <v>0</v>
      </c>
    </row>
    <row r="221" spans="1:13">
      <c r="A221" s="11"/>
      <c r="B221" s="11"/>
      <c r="C221" s="8" t="s">
        <v>470</v>
      </c>
      <c r="D221" s="8" t="s">
        <v>12</v>
      </c>
      <c r="E221" s="13">
        <v>1</v>
      </c>
      <c r="F221" s="26">
        <f t="shared" ref="F221:F235" si="88">IF(D221="1", 1, 0)</f>
        <v>0</v>
      </c>
      <c r="G221" s="57">
        <f t="shared" si="84"/>
        <v>0</v>
      </c>
      <c r="H221" s="57">
        <f t="shared" ref="H221:H232" si="89">IF(D221="3", 1, 0)</f>
        <v>1</v>
      </c>
      <c r="I221" s="57">
        <f t="shared" si="85"/>
        <v>0</v>
      </c>
      <c r="J221" s="57">
        <f t="shared" si="87"/>
        <v>0</v>
      </c>
      <c r="K221" s="57">
        <f t="shared" si="82"/>
        <v>0</v>
      </c>
      <c r="L221" s="57">
        <f t="shared" si="77"/>
        <v>0</v>
      </c>
      <c r="M221" s="57">
        <f t="shared" si="4"/>
        <v>0</v>
      </c>
    </row>
    <row r="222" spans="1:13">
      <c r="A222" s="11"/>
      <c r="B222" s="11"/>
      <c r="C222" s="8" t="s">
        <v>472</v>
      </c>
      <c r="D222" s="8" t="s">
        <v>12</v>
      </c>
      <c r="E222" s="13">
        <v>1</v>
      </c>
      <c r="F222" s="26">
        <f t="shared" si="88"/>
        <v>0</v>
      </c>
      <c r="G222" s="57">
        <f t="shared" si="84"/>
        <v>0</v>
      </c>
      <c r="H222" s="57">
        <f t="shared" si="89"/>
        <v>1</v>
      </c>
      <c r="I222" s="57">
        <f t="shared" si="85"/>
        <v>0</v>
      </c>
      <c r="J222" s="57">
        <f t="shared" si="87"/>
        <v>0</v>
      </c>
      <c r="K222" s="57">
        <f t="shared" si="82"/>
        <v>0</v>
      </c>
      <c r="L222" s="57">
        <f t="shared" si="77"/>
        <v>0</v>
      </c>
      <c r="M222" s="57">
        <f t="shared" si="4"/>
        <v>0</v>
      </c>
    </row>
    <row r="223" spans="1:13">
      <c r="A223" s="11"/>
      <c r="B223" s="11"/>
      <c r="C223" s="8" t="s">
        <v>474</v>
      </c>
      <c r="D223" s="8" t="s">
        <v>21</v>
      </c>
      <c r="E223" s="13">
        <v>1</v>
      </c>
      <c r="F223" s="26">
        <f t="shared" si="88"/>
        <v>0</v>
      </c>
      <c r="G223" s="57">
        <f t="shared" si="84"/>
        <v>0</v>
      </c>
      <c r="H223" s="57">
        <f t="shared" si="89"/>
        <v>0</v>
      </c>
      <c r="I223" s="57">
        <f t="shared" si="85"/>
        <v>0</v>
      </c>
      <c r="J223" s="57">
        <f t="shared" si="87"/>
        <v>1</v>
      </c>
      <c r="K223" s="57">
        <f t="shared" si="82"/>
        <v>0</v>
      </c>
      <c r="L223" s="57">
        <f t="shared" si="77"/>
        <v>0</v>
      </c>
      <c r="M223" s="57">
        <f t="shared" si="4"/>
        <v>0</v>
      </c>
    </row>
    <row r="224" spans="1:13">
      <c r="A224" s="11"/>
      <c r="B224" s="11"/>
      <c r="C224" s="8" t="s">
        <v>476</v>
      </c>
      <c r="D224" s="8" t="s">
        <v>21</v>
      </c>
      <c r="E224" s="13">
        <v>1</v>
      </c>
      <c r="F224" s="26">
        <f t="shared" si="88"/>
        <v>0</v>
      </c>
      <c r="G224" s="57">
        <f t="shared" si="84"/>
        <v>0</v>
      </c>
      <c r="H224" s="57">
        <f t="shared" si="89"/>
        <v>0</v>
      </c>
      <c r="I224" s="57">
        <f t="shared" si="85"/>
        <v>0</v>
      </c>
      <c r="J224" s="57">
        <f t="shared" si="87"/>
        <v>1</v>
      </c>
      <c r="K224" s="57">
        <f t="shared" si="82"/>
        <v>0</v>
      </c>
      <c r="L224" s="57">
        <f t="shared" si="77"/>
        <v>0</v>
      </c>
      <c r="M224" s="57">
        <f t="shared" si="4"/>
        <v>0</v>
      </c>
    </row>
    <row r="225" spans="1:13">
      <c r="A225" s="14" t="s">
        <v>478</v>
      </c>
      <c r="B225" s="9" t="s">
        <v>61</v>
      </c>
      <c r="C225" s="8" t="s">
        <v>479</v>
      </c>
      <c r="D225" s="8" t="s">
        <v>17</v>
      </c>
      <c r="E225" s="13">
        <v>1</v>
      </c>
      <c r="F225" s="26">
        <f t="shared" si="88"/>
        <v>1</v>
      </c>
      <c r="G225" s="57">
        <f t="shared" si="84"/>
        <v>0</v>
      </c>
      <c r="H225" s="57">
        <f t="shared" si="89"/>
        <v>0</v>
      </c>
      <c r="I225" s="57">
        <f t="shared" si="85"/>
        <v>0</v>
      </c>
      <c r="J225" s="57">
        <f t="shared" si="87"/>
        <v>0</v>
      </c>
      <c r="K225" s="57">
        <f t="shared" si="82"/>
        <v>0</v>
      </c>
      <c r="L225" s="57">
        <f t="shared" si="77"/>
        <v>0</v>
      </c>
      <c r="M225" s="57">
        <f t="shared" si="4"/>
        <v>0</v>
      </c>
    </row>
    <row r="226" spans="1:13">
      <c r="A226" s="11"/>
      <c r="B226" s="11"/>
      <c r="C226" s="8" t="s">
        <v>88</v>
      </c>
      <c r="D226" s="8" t="s">
        <v>12</v>
      </c>
      <c r="E226" s="13">
        <v>1</v>
      </c>
      <c r="F226" s="26">
        <f t="shared" si="88"/>
        <v>0</v>
      </c>
      <c r="G226" s="57">
        <f t="shared" si="84"/>
        <v>0</v>
      </c>
      <c r="H226" s="57">
        <f t="shared" si="89"/>
        <v>1</v>
      </c>
      <c r="I226" s="57">
        <f t="shared" si="85"/>
        <v>0</v>
      </c>
      <c r="J226" s="57">
        <f t="shared" si="87"/>
        <v>0</v>
      </c>
      <c r="K226" s="57">
        <f t="shared" si="82"/>
        <v>0</v>
      </c>
      <c r="L226" s="57">
        <f t="shared" si="77"/>
        <v>0</v>
      </c>
      <c r="M226" s="57">
        <f t="shared" si="4"/>
        <v>0</v>
      </c>
    </row>
    <row r="227" spans="1:13">
      <c r="A227" s="11"/>
      <c r="B227" s="11"/>
      <c r="C227" s="8" t="s">
        <v>159</v>
      </c>
      <c r="D227" s="8" t="s">
        <v>12</v>
      </c>
      <c r="E227" s="13">
        <v>1</v>
      </c>
      <c r="F227" s="26">
        <f t="shared" si="88"/>
        <v>0</v>
      </c>
      <c r="G227" s="57">
        <f t="shared" si="84"/>
        <v>0</v>
      </c>
      <c r="H227" s="57">
        <f t="shared" si="89"/>
        <v>1</v>
      </c>
      <c r="I227" s="57">
        <f t="shared" si="85"/>
        <v>0</v>
      </c>
      <c r="J227" s="57">
        <f t="shared" si="87"/>
        <v>0</v>
      </c>
      <c r="K227" s="57">
        <f t="shared" si="82"/>
        <v>0</v>
      </c>
      <c r="L227" s="57">
        <f t="shared" si="77"/>
        <v>0</v>
      </c>
      <c r="M227" s="57">
        <f t="shared" si="4"/>
        <v>0</v>
      </c>
    </row>
    <row r="228" spans="1:13">
      <c r="A228" s="11"/>
      <c r="B228" s="11"/>
      <c r="C228" s="8" t="s">
        <v>438</v>
      </c>
      <c r="D228" s="8" t="s">
        <v>12</v>
      </c>
      <c r="E228" s="13">
        <v>1</v>
      </c>
      <c r="F228" s="26">
        <f t="shared" si="88"/>
        <v>0</v>
      </c>
      <c r="G228" s="57">
        <f t="shared" si="84"/>
        <v>0</v>
      </c>
      <c r="H228" s="57">
        <f t="shared" si="89"/>
        <v>1</v>
      </c>
      <c r="I228" s="57">
        <f t="shared" si="85"/>
        <v>0</v>
      </c>
      <c r="J228" s="57">
        <f t="shared" si="87"/>
        <v>0</v>
      </c>
      <c r="K228" s="57">
        <f t="shared" si="82"/>
        <v>0</v>
      </c>
      <c r="L228" s="57">
        <f t="shared" si="77"/>
        <v>0</v>
      </c>
      <c r="M228" s="57">
        <f t="shared" si="4"/>
        <v>0</v>
      </c>
    </row>
    <row r="229" spans="1:13">
      <c r="A229" s="11"/>
      <c r="B229" s="11"/>
      <c r="C229" s="8" t="s">
        <v>484</v>
      </c>
      <c r="D229" s="8" t="s">
        <v>12</v>
      </c>
      <c r="E229" s="13">
        <v>1</v>
      </c>
      <c r="F229" s="26">
        <f t="shared" si="88"/>
        <v>0</v>
      </c>
      <c r="G229" s="57">
        <f t="shared" si="84"/>
        <v>0</v>
      </c>
      <c r="H229" s="57">
        <f t="shared" si="89"/>
        <v>1</v>
      </c>
      <c r="I229" s="57">
        <f t="shared" si="85"/>
        <v>0</v>
      </c>
      <c r="J229" s="57">
        <f t="shared" si="87"/>
        <v>0</v>
      </c>
      <c r="K229" s="57">
        <f t="shared" si="82"/>
        <v>0</v>
      </c>
      <c r="L229" s="57">
        <f t="shared" si="77"/>
        <v>0</v>
      </c>
      <c r="M229" s="57">
        <f t="shared" si="4"/>
        <v>0</v>
      </c>
    </row>
    <row r="230" spans="1:13">
      <c r="A230" s="11"/>
      <c r="B230" s="11"/>
      <c r="C230" s="15" t="s">
        <v>486</v>
      </c>
      <c r="D230" s="8" t="s">
        <v>12</v>
      </c>
      <c r="E230" s="13">
        <v>1</v>
      </c>
      <c r="F230" s="26">
        <f t="shared" si="88"/>
        <v>0</v>
      </c>
      <c r="G230" s="57">
        <f t="shared" si="84"/>
        <v>0</v>
      </c>
      <c r="H230" s="57">
        <f t="shared" si="89"/>
        <v>1</v>
      </c>
      <c r="I230" s="57">
        <f t="shared" si="85"/>
        <v>0</v>
      </c>
      <c r="J230" s="57">
        <f t="shared" si="87"/>
        <v>0</v>
      </c>
      <c r="K230" s="57">
        <f t="shared" si="82"/>
        <v>0</v>
      </c>
      <c r="L230" s="57">
        <f t="shared" si="77"/>
        <v>0</v>
      </c>
      <c r="M230" s="57">
        <f t="shared" si="4"/>
        <v>0</v>
      </c>
    </row>
    <row r="231" spans="1:13">
      <c r="A231" s="11"/>
      <c r="B231" s="11"/>
      <c r="C231" s="8" t="s">
        <v>488</v>
      </c>
      <c r="D231" s="8" t="s">
        <v>12</v>
      </c>
      <c r="E231" s="13">
        <v>1</v>
      </c>
      <c r="F231" s="26">
        <f t="shared" si="88"/>
        <v>0</v>
      </c>
      <c r="G231" s="57">
        <f t="shared" si="84"/>
        <v>0</v>
      </c>
      <c r="H231" s="57">
        <f t="shared" si="89"/>
        <v>1</v>
      </c>
      <c r="I231" s="57">
        <f t="shared" si="85"/>
        <v>0</v>
      </c>
      <c r="J231" s="57">
        <f t="shared" si="87"/>
        <v>0</v>
      </c>
      <c r="K231" s="57">
        <f t="shared" si="82"/>
        <v>0</v>
      </c>
      <c r="L231" s="57">
        <f t="shared" si="77"/>
        <v>0</v>
      </c>
      <c r="M231" s="57">
        <f t="shared" si="4"/>
        <v>0</v>
      </c>
    </row>
    <row r="232" spans="1:13">
      <c r="A232" s="11"/>
      <c r="B232" s="11"/>
      <c r="C232" s="8" t="s">
        <v>490</v>
      </c>
      <c r="D232" s="8" t="s">
        <v>12</v>
      </c>
      <c r="E232" s="13">
        <v>1</v>
      </c>
      <c r="F232" s="26">
        <f t="shared" si="88"/>
        <v>0</v>
      </c>
      <c r="G232" s="57">
        <f t="shared" si="84"/>
        <v>0</v>
      </c>
      <c r="H232" s="57">
        <f t="shared" si="89"/>
        <v>1</v>
      </c>
      <c r="I232" s="57">
        <f t="shared" si="85"/>
        <v>0</v>
      </c>
      <c r="J232" s="57">
        <f t="shared" si="87"/>
        <v>0</v>
      </c>
      <c r="K232" s="57">
        <f t="shared" si="82"/>
        <v>0</v>
      </c>
      <c r="L232" s="57">
        <f t="shared" si="77"/>
        <v>0</v>
      </c>
      <c r="M232" s="57">
        <f t="shared" si="4"/>
        <v>0</v>
      </c>
    </row>
    <row r="233" spans="1:13">
      <c r="A233" s="11"/>
      <c r="B233" s="11"/>
      <c r="C233" s="8" t="s">
        <v>492</v>
      </c>
      <c r="D233" s="8" t="s">
        <v>142</v>
      </c>
      <c r="E233" s="13">
        <v>2</v>
      </c>
      <c r="F233" s="26">
        <f t="shared" si="88"/>
        <v>0</v>
      </c>
      <c r="G233" s="57">
        <f t="shared" si="84"/>
        <v>0</v>
      </c>
      <c r="H233" s="26">
        <v>1</v>
      </c>
      <c r="I233" s="57">
        <f t="shared" si="85"/>
        <v>0</v>
      </c>
      <c r="J233" s="57">
        <f t="shared" si="87"/>
        <v>0</v>
      </c>
      <c r="K233" s="26">
        <v>1</v>
      </c>
      <c r="L233" s="57">
        <f t="shared" si="77"/>
        <v>0</v>
      </c>
      <c r="M233" s="57">
        <f t="shared" si="4"/>
        <v>0</v>
      </c>
    </row>
    <row r="234" spans="1:13">
      <c r="A234" s="11"/>
      <c r="B234" s="11"/>
      <c r="C234" s="8" t="s">
        <v>494</v>
      </c>
      <c r="D234" s="8" t="s">
        <v>12</v>
      </c>
      <c r="E234" s="13">
        <v>1</v>
      </c>
      <c r="F234" s="26">
        <f t="shared" si="88"/>
        <v>0</v>
      </c>
      <c r="G234" s="57">
        <f t="shared" si="84"/>
        <v>0</v>
      </c>
      <c r="H234" s="57">
        <f t="shared" ref="H234:H236" si="90">IF(D234="3", 1, 0)</f>
        <v>1</v>
      </c>
      <c r="I234" s="57">
        <f t="shared" si="85"/>
        <v>0</v>
      </c>
      <c r="J234" s="57">
        <f t="shared" si="87"/>
        <v>0</v>
      </c>
      <c r="K234" s="57">
        <f t="shared" ref="K234:K235" si="91">IF(D234="6", 1, 0)</f>
        <v>0</v>
      </c>
      <c r="L234" s="57">
        <f t="shared" si="77"/>
        <v>0</v>
      </c>
      <c r="M234" s="57">
        <f t="shared" si="4"/>
        <v>0</v>
      </c>
    </row>
    <row r="235" spans="1:13">
      <c r="A235" s="11"/>
      <c r="B235" s="11"/>
      <c r="C235" s="8" t="s">
        <v>496</v>
      </c>
      <c r="D235" s="8" t="s">
        <v>27</v>
      </c>
      <c r="E235" s="13">
        <v>1</v>
      </c>
      <c r="F235" s="26">
        <f t="shared" si="88"/>
        <v>0</v>
      </c>
      <c r="G235" s="57">
        <f t="shared" si="84"/>
        <v>0</v>
      </c>
      <c r="H235" s="57">
        <f t="shared" si="90"/>
        <v>0</v>
      </c>
      <c r="I235" s="57">
        <f t="shared" si="85"/>
        <v>0</v>
      </c>
      <c r="J235" s="57">
        <f t="shared" si="87"/>
        <v>0</v>
      </c>
      <c r="K235" s="57">
        <f t="shared" si="91"/>
        <v>0</v>
      </c>
      <c r="L235" s="57">
        <f t="shared" si="77"/>
        <v>1</v>
      </c>
      <c r="M235" s="57">
        <f t="shared" si="4"/>
        <v>0</v>
      </c>
    </row>
    <row r="236" spans="1:13">
      <c r="A236" s="14" t="s">
        <v>498</v>
      </c>
      <c r="B236" s="9" t="s">
        <v>499</v>
      </c>
      <c r="C236" s="8" t="s">
        <v>500</v>
      </c>
      <c r="D236" s="8" t="s">
        <v>501</v>
      </c>
      <c r="E236" s="13">
        <v>3</v>
      </c>
      <c r="F236" s="26">
        <v>1</v>
      </c>
      <c r="G236" s="26">
        <v>1</v>
      </c>
      <c r="H236" s="57">
        <f t="shared" si="90"/>
        <v>0</v>
      </c>
      <c r="I236" s="57">
        <f t="shared" si="85"/>
        <v>0</v>
      </c>
      <c r="J236" s="57">
        <f t="shared" si="87"/>
        <v>0</v>
      </c>
      <c r="K236" s="26">
        <v>1</v>
      </c>
      <c r="L236" s="57">
        <f t="shared" si="77"/>
        <v>0</v>
      </c>
      <c r="M236" s="57">
        <f t="shared" si="4"/>
        <v>0</v>
      </c>
    </row>
    <row r="237" spans="1:13">
      <c r="A237" s="11"/>
      <c r="B237" s="11"/>
      <c r="C237" s="8" t="s">
        <v>503</v>
      </c>
      <c r="D237" s="8" t="s">
        <v>142</v>
      </c>
      <c r="E237" s="13">
        <v>2</v>
      </c>
      <c r="F237" s="26">
        <f t="shared" ref="F237:F240" si="92">IF(D237="1", 1, 0)</f>
        <v>0</v>
      </c>
      <c r="G237" s="57">
        <f t="shared" ref="G237:G244" si="93">IF(D237="2", 1, 0)</f>
        <v>0</v>
      </c>
      <c r="H237" s="26">
        <v>1</v>
      </c>
      <c r="I237" s="57">
        <f t="shared" si="85"/>
        <v>0</v>
      </c>
      <c r="J237" s="57">
        <f t="shared" si="87"/>
        <v>0</v>
      </c>
      <c r="K237" s="26">
        <v>1</v>
      </c>
      <c r="L237" s="57">
        <f t="shared" si="77"/>
        <v>0</v>
      </c>
      <c r="M237" s="57">
        <f t="shared" si="4"/>
        <v>0</v>
      </c>
    </row>
    <row r="238" spans="1:13">
      <c r="A238" s="11"/>
      <c r="B238" s="11"/>
      <c r="C238" s="8" t="s">
        <v>505</v>
      </c>
      <c r="D238" s="8" t="s">
        <v>24</v>
      </c>
      <c r="E238" s="13">
        <v>1</v>
      </c>
      <c r="F238" s="26">
        <f t="shared" si="92"/>
        <v>0</v>
      </c>
      <c r="G238" s="57">
        <f t="shared" si="93"/>
        <v>0</v>
      </c>
      <c r="H238" s="57">
        <f t="shared" ref="H238:H241" si="94">IF(D238="3", 1, 0)</f>
        <v>0</v>
      </c>
      <c r="I238" s="57">
        <f t="shared" si="85"/>
        <v>0</v>
      </c>
      <c r="J238" s="57">
        <f t="shared" si="87"/>
        <v>0</v>
      </c>
      <c r="K238" s="57">
        <f t="shared" ref="K238:K240" si="95">IF(D238="6", 1, 0)</f>
        <v>1</v>
      </c>
      <c r="L238" s="57">
        <f t="shared" si="77"/>
        <v>0</v>
      </c>
      <c r="M238" s="57">
        <f t="shared" si="4"/>
        <v>0</v>
      </c>
    </row>
    <row r="239" spans="1:13">
      <c r="A239" s="11"/>
      <c r="B239" s="11"/>
      <c r="C239" s="8" t="s">
        <v>506</v>
      </c>
      <c r="D239" s="8" t="s">
        <v>58</v>
      </c>
      <c r="E239" s="13">
        <v>1</v>
      </c>
      <c r="F239" s="26">
        <f t="shared" si="92"/>
        <v>0</v>
      </c>
      <c r="G239" s="57">
        <f t="shared" si="93"/>
        <v>0</v>
      </c>
      <c r="H239" s="57">
        <f t="shared" si="94"/>
        <v>0</v>
      </c>
      <c r="I239" s="57">
        <f t="shared" si="85"/>
        <v>0</v>
      </c>
      <c r="J239" s="57">
        <f t="shared" si="87"/>
        <v>0</v>
      </c>
      <c r="K239" s="57">
        <f t="shared" si="95"/>
        <v>0</v>
      </c>
      <c r="L239" s="57">
        <f t="shared" si="77"/>
        <v>0</v>
      </c>
      <c r="M239" s="57">
        <f t="shared" si="4"/>
        <v>1</v>
      </c>
    </row>
    <row r="240" spans="1:13">
      <c r="A240" s="11"/>
      <c r="B240" s="11"/>
      <c r="C240" s="8" t="s">
        <v>508</v>
      </c>
      <c r="D240" s="8" t="s">
        <v>21</v>
      </c>
      <c r="E240" s="13">
        <v>1</v>
      </c>
      <c r="F240" s="26">
        <f t="shared" si="92"/>
        <v>0</v>
      </c>
      <c r="G240" s="57">
        <f t="shared" si="93"/>
        <v>0</v>
      </c>
      <c r="H240" s="57">
        <f t="shared" si="94"/>
        <v>0</v>
      </c>
      <c r="I240" s="57">
        <f t="shared" si="85"/>
        <v>0</v>
      </c>
      <c r="J240" s="57">
        <f t="shared" si="87"/>
        <v>1</v>
      </c>
      <c r="K240" s="57">
        <f t="shared" si="95"/>
        <v>0</v>
      </c>
      <c r="L240" s="57">
        <f t="shared" si="77"/>
        <v>0</v>
      </c>
      <c r="M240" s="57">
        <f t="shared" si="4"/>
        <v>0</v>
      </c>
    </row>
    <row r="241" spans="1:13">
      <c r="A241" s="14" t="s">
        <v>510</v>
      </c>
      <c r="B241" s="9" t="s">
        <v>61</v>
      </c>
      <c r="C241" s="8" t="s">
        <v>511</v>
      </c>
      <c r="D241" s="59" t="s">
        <v>514</v>
      </c>
      <c r="E241" s="13">
        <v>3</v>
      </c>
      <c r="F241" s="26">
        <v>1</v>
      </c>
      <c r="G241" s="57">
        <f t="shared" si="93"/>
        <v>0</v>
      </c>
      <c r="H241" s="57">
        <f t="shared" si="94"/>
        <v>0</v>
      </c>
      <c r="I241" s="57">
        <f t="shared" si="85"/>
        <v>0</v>
      </c>
      <c r="J241" s="26">
        <v>1</v>
      </c>
      <c r="K241" s="26">
        <v>1</v>
      </c>
      <c r="L241" s="57">
        <f t="shared" si="77"/>
        <v>0</v>
      </c>
      <c r="M241" s="57">
        <f t="shared" si="4"/>
        <v>0</v>
      </c>
    </row>
    <row r="242" spans="1:13">
      <c r="A242" s="11"/>
      <c r="B242" s="11"/>
      <c r="C242" s="8" t="s">
        <v>515</v>
      </c>
      <c r="D242" s="8" t="s">
        <v>142</v>
      </c>
      <c r="E242" s="13">
        <v>2</v>
      </c>
      <c r="F242" s="26">
        <f t="shared" ref="F242:F243" si="96">IF(D242="1", 1, 0)</f>
        <v>0</v>
      </c>
      <c r="G242" s="57">
        <f t="shared" si="93"/>
        <v>0</v>
      </c>
      <c r="H242" s="26">
        <v>1</v>
      </c>
      <c r="I242" s="57">
        <f t="shared" si="85"/>
        <v>0</v>
      </c>
      <c r="J242" s="57">
        <f t="shared" ref="J242:J268" si="97">IF(D242="5", 1, 0)</f>
        <v>0</v>
      </c>
      <c r="K242" s="26">
        <v>1</v>
      </c>
      <c r="L242" s="57">
        <f t="shared" si="77"/>
        <v>0</v>
      </c>
      <c r="M242" s="57">
        <f t="shared" si="4"/>
        <v>0</v>
      </c>
    </row>
    <row r="243" spans="1:13">
      <c r="A243" s="11"/>
      <c r="B243" s="11"/>
      <c r="C243" s="8" t="s">
        <v>517</v>
      </c>
      <c r="D243" s="8" t="s">
        <v>12</v>
      </c>
      <c r="E243" s="13">
        <v>1</v>
      </c>
      <c r="F243" s="26">
        <f t="shared" si="96"/>
        <v>0</v>
      </c>
      <c r="G243" s="57">
        <f t="shared" si="93"/>
        <v>0</v>
      </c>
      <c r="H243" s="57">
        <f t="shared" ref="H243:H246" si="98">IF(D243="3", 1, 0)</f>
        <v>1</v>
      </c>
      <c r="I243" s="57">
        <f t="shared" si="85"/>
        <v>0</v>
      </c>
      <c r="J243" s="57">
        <f t="shared" si="97"/>
        <v>0</v>
      </c>
      <c r="K243" s="57">
        <f>IF(D243="6", 1, 0)</f>
        <v>0</v>
      </c>
      <c r="L243" s="57">
        <f t="shared" si="77"/>
        <v>0</v>
      </c>
      <c r="M243" s="57">
        <f t="shared" si="4"/>
        <v>0</v>
      </c>
    </row>
    <row r="244" spans="1:13">
      <c r="A244" s="11"/>
      <c r="B244" s="11"/>
      <c r="C244" s="8" t="s">
        <v>519</v>
      </c>
      <c r="D244" s="58" t="s">
        <v>521</v>
      </c>
      <c r="E244" s="13">
        <v>2</v>
      </c>
      <c r="F244" s="26">
        <v>1</v>
      </c>
      <c r="G244" s="57">
        <f t="shared" si="93"/>
        <v>0</v>
      </c>
      <c r="H244" s="57">
        <f t="shared" si="98"/>
        <v>0</v>
      </c>
      <c r="I244" s="57">
        <f t="shared" si="85"/>
        <v>0</v>
      </c>
      <c r="J244" s="57">
        <f t="shared" si="97"/>
        <v>0</v>
      </c>
      <c r="K244" s="26">
        <v>1</v>
      </c>
      <c r="L244" s="57">
        <f t="shared" si="77"/>
        <v>0</v>
      </c>
      <c r="M244" s="57">
        <f t="shared" si="4"/>
        <v>0</v>
      </c>
    </row>
    <row r="245" spans="1:13">
      <c r="A245" s="14" t="s">
        <v>523</v>
      </c>
      <c r="B245" s="9" t="s">
        <v>7</v>
      </c>
      <c r="C245" s="8" t="s">
        <v>109</v>
      </c>
      <c r="D245" s="8" t="s">
        <v>524</v>
      </c>
      <c r="E245" s="13">
        <v>3</v>
      </c>
      <c r="F245" s="26">
        <v>1</v>
      </c>
      <c r="G245" s="26">
        <v>1</v>
      </c>
      <c r="H245" s="57">
        <f t="shared" si="98"/>
        <v>0</v>
      </c>
      <c r="I245" s="26">
        <v>1</v>
      </c>
      <c r="J245" s="57">
        <f t="shared" si="97"/>
        <v>0</v>
      </c>
      <c r="K245" s="57">
        <f t="shared" ref="K245:K246" si="99">IF(D245="6", 1, 0)</f>
        <v>0</v>
      </c>
      <c r="L245" s="57">
        <f t="shared" si="77"/>
        <v>0</v>
      </c>
      <c r="M245" s="57">
        <f t="shared" si="4"/>
        <v>0</v>
      </c>
    </row>
    <row r="246" spans="1:13">
      <c r="A246" s="14" t="s">
        <v>526</v>
      </c>
      <c r="B246" s="9" t="s">
        <v>61</v>
      </c>
      <c r="C246" s="8" t="s">
        <v>109</v>
      </c>
      <c r="D246" s="8" t="s">
        <v>17</v>
      </c>
      <c r="E246" s="13">
        <v>1</v>
      </c>
      <c r="F246" s="26">
        <f t="shared" ref="F246:F249" si="100">IF(D246="1", 1, 0)</f>
        <v>1</v>
      </c>
      <c r="G246" s="57">
        <f t="shared" ref="G246:G249" si="101">IF(D246="2", 1, 0)</f>
        <v>0</v>
      </c>
      <c r="H246" s="57">
        <f t="shared" si="98"/>
        <v>0</v>
      </c>
      <c r="I246" s="57">
        <f t="shared" ref="I246:I247" si="102">IF(D246="4", 1, 0)</f>
        <v>0</v>
      </c>
      <c r="J246" s="57">
        <f t="shared" si="97"/>
        <v>0</v>
      </c>
      <c r="K246" s="57">
        <f t="shared" si="99"/>
        <v>0</v>
      </c>
      <c r="L246" s="57">
        <f t="shared" si="77"/>
        <v>0</v>
      </c>
      <c r="M246" s="57">
        <f t="shared" si="4"/>
        <v>0</v>
      </c>
    </row>
    <row r="247" spans="1:13">
      <c r="A247" s="11"/>
      <c r="B247" s="11"/>
      <c r="C247" s="8" t="s">
        <v>528</v>
      </c>
      <c r="D247" s="58" t="s">
        <v>33</v>
      </c>
      <c r="E247" s="13">
        <v>2</v>
      </c>
      <c r="F247" s="26">
        <f t="shared" si="100"/>
        <v>0</v>
      </c>
      <c r="G247" s="57">
        <f t="shared" si="101"/>
        <v>0</v>
      </c>
      <c r="H247" s="26">
        <v>1</v>
      </c>
      <c r="I247" s="57">
        <f t="shared" si="102"/>
        <v>0</v>
      </c>
      <c r="J247" s="57">
        <f t="shared" si="97"/>
        <v>0</v>
      </c>
      <c r="K247" s="26">
        <v>1</v>
      </c>
      <c r="L247" s="57">
        <f t="shared" si="77"/>
        <v>0</v>
      </c>
      <c r="M247" s="57">
        <f t="shared" si="4"/>
        <v>0</v>
      </c>
    </row>
    <row r="248" spans="1:13">
      <c r="A248" s="14" t="s">
        <v>530</v>
      </c>
      <c r="B248" s="9" t="s">
        <v>15</v>
      </c>
      <c r="C248" s="15" t="s">
        <v>531</v>
      </c>
      <c r="D248" s="8" t="s">
        <v>434</v>
      </c>
      <c r="E248" s="13">
        <v>2</v>
      </c>
      <c r="F248" s="26">
        <f t="shared" si="100"/>
        <v>0</v>
      </c>
      <c r="G248" s="57">
        <f t="shared" si="101"/>
        <v>0</v>
      </c>
      <c r="H248" s="57">
        <f t="shared" ref="H248:H251" si="103">IF(D248="3", 1, 0)</f>
        <v>0</v>
      </c>
      <c r="I248" s="26">
        <v>1</v>
      </c>
      <c r="J248" s="57">
        <f t="shared" si="97"/>
        <v>0</v>
      </c>
      <c r="K248" s="26">
        <v>1</v>
      </c>
      <c r="L248" s="57">
        <f t="shared" si="77"/>
        <v>0</v>
      </c>
      <c r="M248" s="57">
        <f t="shared" si="4"/>
        <v>0</v>
      </c>
    </row>
    <row r="249" spans="1:13">
      <c r="A249" s="11"/>
      <c r="B249" s="11"/>
      <c r="C249" s="15" t="s">
        <v>533</v>
      </c>
      <c r="D249" s="8" t="s">
        <v>17</v>
      </c>
      <c r="E249" s="13">
        <v>1</v>
      </c>
      <c r="F249" s="26">
        <f t="shared" si="100"/>
        <v>1</v>
      </c>
      <c r="G249" s="57">
        <f t="shared" si="101"/>
        <v>0</v>
      </c>
      <c r="H249" s="57">
        <f t="shared" si="103"/>
        <v>0</v>
      </c>
      <c r="I249" s="57">
        <f t="shared" ref="I249:I276" si="104">IF(D249="4", 1, 0)</f>
        <v>0</v>
      </c>
      <c r="J249" s="57">
        <f t="shared" si="97"/>
        <v>0</v>
      </c>
      <c r="K249" s="57">
        <f>IF(D249="6", 1, 0)</f>
        <v>0</v>
      </c>
      <c r="L249" s="57">
        <f t="shared" si="77"/>
        <v>0</v>
      </c>
      <c r="M249" s="57">
        <f t="shared" si="4"/>
        <v>0</v>
      </c>
    </row>
    <row r="250" spans="1:13">
      <c r="A250" s="11"/>
      <c r="B250" s="11"/>
      <c r="C250" s="15" t="s">
        <v>534</v>
      </c>
      <c r="D250" s="8" t="s">
        <v>501</v>
      </c>
      <c r="E250" s="13">
        <v>3</v>
      </c>
      <c r="F250" s="26">
        <v>1</v>
      </c>
      <c r="G250" s="26">
        <v>1</v>
      </c>
      <c r="H250" s="57">
        <f t="shared" si="103"/>
        <v>0</v>
      </c>
      <c r="I250" s="57">
        <f t="shared" si="104"/>
        <v>0</v>
      </c>
      <c r="J250" s="57">
        <f t="shared" si="97"/>
        <v>0</v>
      </c>
      <c r="K250" s="26">
        <v>1</v>
      </c>
      <c r="L250" s="57">
        <f t="shared" si="77"/>
        <v>0</v>
      </c>
      <c r="M250" s="57">
        <f t="shared" si="4"/>
        <v>0</v>
      </c>
    </row>
    <row r="251" spans="1:13">
      <c r="A251" s="11"/>
      <c r="B251" s="11"/>
      <c r="C251" s="15" t="s">
        <v>536</v>
      </c>
      <c r="D251" s="8" t="s">
        <v>12</v>
      </c>
      <c r="E251" s="13">
        <v>1</v>
      </c>
      <c r="F251" s="26">
        <f t="shared" ref="F251:F277" si="105">IF(D251="1", 1, 0)</f>
        <v>0</v>
      </c>
      <c r="G251" s="57">
        <f t="shared" ref="G251:G262" si="106">IF(D251="2", 1, 0)</f>
        <v>0</v>
      </c>
      <c r="H251" s="57">
        <f t="shared" si="103"/>
        <v>1</v>
      </c>
      <c r="I251" s="57">
        <f t="shared" si="104"/>
        <v>0</v>
      </c>
      <c r="J251" s="57">
        <f t="shared" si="97"/>
        <v>0</v>
      </c>
      <c r="K251" s="57">
        <f>IF(D251="6", 1, 0)</f>
        <v>0</v>
      </c>
      <c r="L251" s="57">
        <f t="shared" si="77"/>
        <v>0</v>
      </c>
      <c r="M251" s="57">
        <f t="shared" si="4"/>
        <v>0</v>
      </c>
    </row>
    <row r="252" spans="1:13">
      <c r="A252" s="11"/>
      <c r="B252" s="11"/>
      <c r="C252" s="15" t="s">
        <v>538</v>
      </c>
      <c r="D252" s="8" t="s">
        <v>142</v>
      </c>
      <c r="E252" s="13">
        <v>2</v>
      </c>
      <c r="F252" s="26">
        <f t="shared" si="105"/>
        <v>0</v>
      </c>
      <c r="G252" s="57">
        <f t="shared" si="106"/>
        <v>0</v>
      </c>
      <c r="H252" s="26">
        <v>1</v>
      </c>
      <c r="I252" s="57">
        <f t="shared" si="104"/>
        <v>0</v>
      </c>
      <c r="J252" s="57">
        <f t="shared" si="97"/>
        <v>0</v>
      </c>
      <c r="K252" s="26">
        <v>1</v>
      </c>
      <c r="L252" s="57">
        <f t="shared" si="77"/>
        <v>0</v>
      </c>
      <c r="M252" s="57">
        <f t="shared" si="4"/>
        <v>0</v>
      </c>
    </row>
    <row r="253" spans="1:13">
      <c r="A253" s="11"/>
      <c r="B253" s="11"/>
      <c r="C253" s="15" t="s">
        <v>540</v>
      </c>
      <c r="D253" s="8" t="s">
        <v>12</v>
      </c>
      <c r="E253" s="13">
        <v>1</v>
      </c>
      <c r="F253" s="26">
        <f t="shared" si="105"/>
        <v>0</v>
      </c>
      <c r="G253" s="57">
        <f t="shared" si="106"/>
        <v>0</v>
      </c>
      <c r="H253" s="57">
        <f t="shared" ref="H253:H254" si="107">IF(D253="3", 1, 0)</f>
        <v>1</v>
      </c>
      <c r="I253" s="57">
        <f t="shared" si="104"/>
        <v>0</v>
      </c>
      <c r="J253" s="57">
        <f t="shared" si="97"/>
        <v>0</v>
      </c>
      <c r="K253" s="57">
        <f t="shared" ref="K253:K254" si="108">IF(D253="6", 1, 0)</f>
        <v>0</v>
      </c>
      <c r="L253" s="57">
        <f t="shared" si="77"/>
        <v>0</v>
      </c>
      <c r="M253" s="57">
        <f t="shared" si="4"/>
        <v>0</v>
      </c>
    </row>
    <row r="254" spans="1:13">
      <c r="A254" s="11"/>
      <c r="B254" s="11"/>
      <c r="C254" s="15" t="s">
        <v>542</v>
      </c>
      <c r="D254" s="8" t="s">
        <v>12</v>
      </c>
      <c r="E254" s="13">
        <v>1</v>
      </c>
      <c r="F254" s="26">
        <f t="shared" si="105"/>
        <v>0</v>
      </c>
      <c r="G254" s="57">
        <f t="shared" si="106"/>
        <v>0</v>
      </c>
      <c r="H254" s="57">
        <f t="shared" si="107"/>
        <v>1</v>
      </c>
      <c r="I254" s="57">
        <f t="shared" si="104"/>
        <v>0</v>
      </c>
      <c r="J254" s="57">
        <f t="shared" si="97"/>
        <v>0</v>
      </c>
      <c r="K254" s="57">
        <f t="shared" si="108"/>
        <v>0</v>
      </c>
      <c r="L254" s="57">
        <f t="shared" si="77"/>
        <v>0</v>
      </c>
      <c r="M254" s="57">
        <f t="shared" si="4"/>
        <v>0</v>
      </c>
    </row>
    <row r="255" spans="1:13">
      <c r="A255" s="11"/>
      <c r="B255" s="11"/>
      <c r="C255" s="15" t="s">
        <v>544</v>
      </c>
      <c r="D255" s="8" t="s">
        <v>142</v>
      </c>
      <c r="E255" s="13">
        <v>2</v>
      </c>
      <c r="F255" s="26">
        <f t="shared" si="105"/>
        <v>0</v>
      </c>
      <c r="G255" s="57">
        <f t="shared" si="106"/>
        <v>0</v>
      </c>
      <c r="H255" s="26">
        <v>1</v>
      </c>
      <c r="I255" s="57">
        <f t="shared" si="104"/>
        <v>0</v>
      </c>
      <c r="J255" s="57">
        <f t="shared" si="97"/>
        <v>0</v>
      </c>
      <c r="K255" s="26">
        <v>1</v>
      </c>
      <c r="L255" s="57">
        <f t="shared" si="77"/>
        <v>0</v>
      </c>
      <c r="M255" s="57">
        <f t="shared" si="4"/>
        <v>0</v>
      </c>
    </row>
    <row r="256" spans="1:13">
      <c r="A256" s="11"/>
      <c r="B256" s="11"/>
      <c r="C256" s="15" t="s">
        <v>546</v>
      </c>
      <c r="D256" s="8" t="s">
        <v>12</v>
      </c>
      <c r="E256" s="13">
        <v>1</v>
      </c>
      <c r="F256" s="26">
        <f t="shared" si="105"/>
        <v>0</v>
      </c>
      <c r="G256" s="57">
        <f t="shared" si="106"/>
        <v>0</v>
      </c>
      <c r="H256" s="57">
        <f t="shared" ref="H256:H262" si="109">IF(D256="3", 1, 0)</f>
        <v>1</v>
      </c>
      <c r="I256" s="57">
        <f t="shared" si="104"/>
        <v>0</v>
      </c>
      <c r="J256" s="57">
        <f t="shared" si="97"/>
        <v>0</v>
      </c>
      <c r="K256" s="57">
        <f t="shared" ref="K256:K267" si="110">IF(D256="6", 1, 0)</f>
        <v>0</v>
      </c>
      <c r="L256" s="57">
        <f t="shared" si="77"/>
        <v>0</v>
      </c>
      <c r="M256" s="57">
        <f t="shared" si="4"/>
        <v>0</v>
      </c>
    </row>
    <row r="257" spans="1:13">
      <c r="A257" s="11"/>
      <c r="B257" s="11"/>
      <c r="C257" s="15" t="s">
        <v>548</v>
      </c>
      <c r="D257" s="8" t="s">
        <v>12</v>
      </c>
      <c r="E257" s="13">
        <v>1</v>
      </c>
      <c r="F257" s="26">
        <f t="shared" si="105"/>
        <v>0</v>
      </c>
      <c r="G257" s="57">
        <f t="shared" si="106"/>
        <v>0</v>
      </c>
      <c r="H257" s="57">
        <f t="shared" si="109"/>
        <v>1</v>
      </c>
      <c r="I257" s="57">
        <f t="shared" si="104"/>
        <v>0</v>
      </c>
      <c r="J257" s="57">
        <f t="shared" si="97"/>
        <v>0</v>
      </c>
      <c r="K257" s="57">
        <f t="shared" si="110"/>
        <v>0</v>
      </c>
      <c r="L257" s="57">
        <f t="shared" si="77"/>
        <v>0</v>
      </c>
      <c r="M257" s="57">
        <f t="shared" si="4"/>
        <v>0</v>
      </c>
    </row>
    <row r="258" spans="1:13">
      <c r="A258" s="11"/>
      <c r="B258" s="11"/>
      <c r="C258" s="15" t="s">
        <v>550</v>
      </c>
      <c r="D258" s="8" t="s">
        <v>12</v>
      </c>
      <c r="E258" s="13">
        <v>1</v>
      </c>
      <c r="F258" s="26">
        <f t="shared" si="105"/>
        <v>0</v>
      </c>
      <c r="G258" s="57">
        <f t="shared" si="106"/>
        <v>0</v>
      </c>
      <c r="H258" s="57">
        <f t="shared" si="109"/>
        <v>1</v>
      </c>
      <c r="I258" s="57">
        <f t="shared" si="104"/>
        <v>0</v>
      </c>
      <c r="J258" s="57">
        <f t="shared" si="97"/>
        <v>0</v>
      </c>
      <c r="K258" s="57">
        <f t="shared" si="110"/>
        <v>0</v>
      </c>
      <c r="L258" s="57">
        <f t="shared" si="77"/>
        <v>0</v>
      </c>
      <c r="M258" s="57">
        <f t="shared" si="4"/>
        <v>0</v>
      </c>
    </row>
    <row r="259" spans="1:13">
      <c r="A259" s="11"/>
      <c r="B259" s="11"/>
      <c r="C259" s="15" t="s">
        <v>552</v>
      </c>
      <c r="D259" s="8" t="s">
        <v>12</v>
      </c>
      <c r="E259" s="13">
        <v>1</v>
      </c>
      <c r="F259" s="26">
        <f t="shared" si="105"/>
        <v>0</v>
      </c>
      <c r="G259" s="57">
        <f t="shared" si="106"/>
        <v>0</v>
      </c>
      <c r="H259" s="57">
        <f t="shared" si="109"/>
        <v>1</v>
      </c>
      <c r="I259" s="57">
        <f t="shared" si="104"/>
        <v>0</v>
      </c>
      <c r="J259" s="57">
        <f t="shared" si="97"/>
        <v>0</v>
      </c>
      <c r="K259" s="57">
        <f t="shared" si="110"/>
        <v>0</v>
      </c>
      <c r="L259" s="57">
        <f t="shared" si="77"/>
        <v>0</v>
      </c>
      <c r="M259" s="57">
        <f t="shared" si="4"/>
        <v>0</v>
      </c>
    </row>
    <row r="260" spans="1:13">
      <c r="A260" s="11"/>
      <c r="B260" s="11"/>
      <c r="C260" s="15" t="s">
        <v>554</v>
      </c>
      <c r="D260" s="8" t="s">
        <v>12</v>
      </c>
      <c r="E260" s="13">
        <v>1</v>
      </c>
      <c r="F260" s="26">
        <f t="shared" si="105"/>
        <v>0</v>
      </c>
      <c r="G260" s="57">
        <f t="shared" si="106"/>
        <v>0</v>
      </c>
      <c r="H260" s="57">
        <f t="shared" si="109"/>
        <v>1</v>
      </c>
      <c r="I260" s="57">
        <f t="shared" si="104"/>
        <v>0</v>
      </c>
      <c r="J260" s="57">
        <f t="shared" si="97"/>
        <v>0</v>
      </c>
      <c r="K260" s="57">
        <f t="shared" si="110"/>
        <v>0</v>
      </c>
      <c r="L260" s="57">
        <f t="shared" si="77"/>
        <v>0</v>
      </c>
      <c r="M260" s="57">
        <f t="shared" si="4"/>
        <v>0</v>
      </c>
    </row>
    <row r="261" spans="1:13">
      <c r="A261" s="11"/>
      <c r="B261" s="11"/>
      <c r="C261" s="15" t="s">
        <v>556</v>
      </c>
      <c r="D261" s="8" t="s">
        <v>12</v>
      </c>
      <c r="E261" s="13">
        <v>1</v>
      </c>
      <c r="F261" s="26">
        <f t="shared" si="105"/>
        <v>0</v>
      </c>
      <c r="G261" s="57">
        <f t="shared" si="106"/>
        <v>0</v>
      </c>
      <c r="H261" s="57">
        <f t="shared" si="109"/>
        <v>1</v>
      </c>
      <c r="I261" s="57">
        <f t="shared" si="104"/>
        <v>0</v>
      </c>
      <c r="J261" s="57">
        <f t="shared" si="97"/>
        <v>0</v>
      </c>
      <c r="K261" s="57">
        <f t="shared" si="110"/>
        <v>0</v>
      </c>
      <c r="L261" s="57">
        <f t="shared" si="77"/>
        <v>0</v>
      </c>
      <c r="M261" s="57">
        <f t="shared" si="4"/>
        <v>0</v>
      </c>
    </row>
    <row r="262" spans="1:13">
      <c r="A262" s="11"/>
      <c r="B262" s="11"/>
      <c r="C262" s="15" t="s">
        <v>558</v>
      </c>
      <c r="D262" s="8" t="s">
        <v>12</v>
      </c>
      <c r="E262" s="13">
        <v>1</v>
      </c>
      <c r="F262" s="26">
        <f t="shared" si="105"/>
        <v>0</v>
      </c>
      <c r="G262" s="57">
        <f t="shared" si="106"/>
        <v>0</v>
      </c>
      <c r="H262" s="57">
        <f t="shared" si="109"/>
        <v>1</v>
      </c>
      <c r="I262" s="57">
        <f t="shared" si="104"/>
        <v>0</v>
      </c>
      <c r="J262" s="57">
        <f t="shared" si="97"/>
        <v>0</v>
      </c>
      <c r="K262" s="57">
        <f t="shared" si="110"/>
        <v>0</v>
      </c>
      <c r="L262" s="57">
        <f t="shared" si="77"/>
        <v>0</v>
      </c>
      <c r="M262" s="57">
        <f t="shared" si="4"/>
        <v>0</v>
      </c>
    </row>
    <row r="263" spans="1:13">
      <c r="A263" s="11"/>
      <c r="B263" s="11"/>
      <c r="C263" s="15" t="s">
        <v>560</v>
      </c>
      <c r="D263" s="8" t="s">
        <v>37</v>
      </c>
      <c r="E263" s="13">
        <v>2</v>
      </c>
      <c r="F263" s="26">
        <f t="shared" si="105"/>
        <v>0</v>
      </c>
      <c r="G263" s="26">
        <v>1</v>
      </c>
      <c r="H263" s="26">
        <v>1</v>
      </c>
      <c r="I263" s="57">
        <f t="shared" si="104"/>
        <v>0</v>
      </c>
      <c r="J263" s="57">
        <f t="shared" si="97"/>
        <v>0</v>
      </c>
      <c r="K263" s="57">
        <f t="shared" si="110"/>
        <v>0</v>
      </c>
      <c r="L263" s="57">
        <f t="shared" si="77"/>
        <v>0</v>
      </c>
      <c r="M263" s="57">
        <f t="shared" si="4"/>
        <v>0</v>
      </c>
    </row>
    <row r="264" spans="1:13">
      <c r="A264" s="11"/>
      <c r="B264" s="11"/>
      <c r="C264" s="15" t="s">
        <v>562</v>
      </c>
      <c r="D264" s="8" t="s">
        <v>12</v>
      </c>
      <c r="E264" s="13">
        <v>1</v>
      </c>
      <c r="F264" s="26">
        <f t="shared" si="105"/>
        <v>0</v>
      </c>
      <c r="G264" s="57">
        <f t="shared" ref="G264:G277" si="111">IF(D264="2", 1, 0)</f>
        <v>0</v>
      </c>
      <c r="H264" s="57">
        <f t="shared" ref="H264:H278" si="112">IF(D264="3", 1, 0)</f>
        <v>1</v>
      </c>
      <c r="I264" s="57">
        <f t="shared" si="104"/>
        <v>0</v>
      </c>
      <c r="J264" s="57">
        <f t="shared" si="97"/>
        <v>0</v>
      </c>
      <c r="K264" s="57">
        <f t="shared" si="110"/>
        <v>0</v>
      </c>
      <c r="L264" s="57">
        <f t="shared" si="77"/>
        <v>0</v>
      </c>
      <c r="M264" s="57">
        <f t="shared" si="4"/>
        <v>0</v>
      </c>
    </row>
    <row r="265" spans="1:13">
      <c r="A265" s="11"/>
      <c r="B265" s="11"/>
      <c r="C265" s="15" t="s">
        <v>564</v>
      </c>
      <c r="D265" s="8" t="s">
        <v>24</v>
      </c>
      <c r="E265" s="13">
        <v>1</v>
      </c>
      <c r="F265" s="26">
        <f t="shared" si="105"/>
        <v>0</v>
      </c>
      <c r="G265" s="57">
        <f t="shared" si="111"/>
        <v>0</v>
      </c>
      <c r="H265" s="57">
        <f t="shared" si="112"/>
        <v>0</v>
      </c>
      <c r="I265" s="57">
        <f t="shared" si="104"/>
        <v>0</v>
      </c>
      <c r="J265" s="57">
        <f t="shared" si="97"/>
        <v>0</v>
      </c>
      <c r="K265" s="57">
        <f t="shared" si="110"/>
        <v>1</v>
      </c>
      <c r="L265" s="57">
        <f t="shared" si="77"/>
        <v>0</v>
      </c>
      <c r="M265" s="57">
        <f t="shared" si="4"/>
        <v>0</v>
      </c>
    </row>
    <row r="266" spans="1:13">
      <c r="A266" s="11"/>
      <c r="B266" s="11"/>
      <c r="C266" s="15" t="s">
        <v>565</v>
      </c>
      <c r="D266" s="8" t="s">
        <v>24</v>
      </c>
      <c r="E266" s="13">
        <v>1</v>
      </c>
      <c r="F266" s="26">
        <f t="shared" si="105"/>
        <v>0</v>
      </c>
      <c r="G266" s="57">
        <f t="shared" si="111"/>
        <v>0</v>
      </c>
      <c r="H266" s="57">
        <f t="shared" si="112"/>
        <v>0</v>
      </c>
      <c r="I266" s="57">
        <f t="shared" si="104"/>
        <v>0</v>
      </c>
      <c r="J266" s="57">
        <f t="shared" si="97"/>
        <v>0</v>
      </c>
      <c r="K266" s="57">
        <f t="shared" si="110"/>
        <v>1</v>
      </c>
      <c r="L266" s="57">
        <f t="shared" si="77"/>
        <v>0</v>
      </c>
      <c r="M266" s="57">
        <f t="shared" si="4"/>
        <v>0</v>
      </c>
    </row>
    <row r="267" spans="1:13">
      <c r="A267" s="11"/>
      <c r="B267" s="11"/>
      <c r="C267" s="15" t="s">
        <v>205</v>
      </c>
      <c r="D267" s="8" t="s">
        <v>21</v>
      </c>
      <c r="E267" s="13">
        <v>1</v>
      </c>
      <c r="F267" s="26">
        <f t="shared" si="105"/>
        <v>0</v>
      </c>
      <c r="G267" s="57">
        <f t="shared" si="111"/>
        <v>0</v>
      </c>
      <c r="H267" s="57">
        <f t="shared" si="112"/>
        <v>0</v>
      </c>
      <c r="I267" s="57">
        <f t="shared" si="104"/>
        <v>0</v>
      </c>
      <c r="J267" s="57">
        <f t="shared" si="97"/>
        <v>1</v>
      </c>
      <c r="K267" s="57">
        <f t="shared" si="110"/>
        <v>0</v>
      </c>
      <c r="L267" s="57">
        <f t="shared" si="77"/>
        <v>0</v>
      </c>
      <c r="M267" s="57">
        <f t="shared" si="4"/>
        <v>0</v>
      </c>
    </row>
    <row r="268" spans="1:13">
      <c r="A268" s="11"/>
      <c r="B268" s="11"/>
      <c r="C268" s="15" t="s">
        <v>567</v>
      </c>
      <c r="D268" s="8" t="s">
        <v>568</v>
      </c>
      <c r="E268" s="13">
        <v>2</v>
      </c>
      <c r="F268" s="26">
        <f t="shared" si="105"/>
        <v>0</v>
      </c>
      <c r="G268" s="57">
        <f t="shared" si="111"/>
        <v>0</v>
      </c>
      <c r="H268" s="57">
        <f t="shared" si="112"/>
        <v>0</v>
      </c>
      <c r="I268" s="57">
        <f t="shared" si="104"/>
        <v>0</v>
      </c>
      <c r="J268" s="57">
        <f t="shared" si="97"/>
        <v>0</v>
      </c>
      <c r="K268" s="26">
        <v>1</v>
      </c>
      <c r="L268" s="26">
        <v>1</v>
      </c>
      <c r="M268" s="57">
        <f t="shared" si="4"/>
        <v>0</v>
      </c>
    </row>
    <row r="269" spans="1:13">
      <c r="A269" s="11"/>
      <c r="B269" s="11"/>
      <c r="C269" s="15" t="s">
        <v>570</v>
      </c>
      <c r="D269" s="8" t="s">
        <v>571</v>
      </c>
      <c r="E269" s="13">
        <v>2</v>
      </c>
      <c r="F269" s="26">
        <f t="shared" si="105"/>
        <v>0</v>
      </c>
      <c r="G269" s="57">
        <f t="shared" si="111"/>
        <v>0</v>
      </c>
      <c r="H269" s="57">
        <f t="shared" si="112"/>
        <v>0</v>
      </c>
      <c r="I269" s="57">
        <f t="shared" si="104"/>
        <v>0</v>
      </c>
      <c r="J269" s="26">
        <v>1</v>
      </c>
      <c r="K269" s="57">
        <f t="shared" ref="K269:K270" si="113">IF(D269="6", 1, 0)</f>
        <v>0</v>
      </c>
      <c r="L269" s="26">
        <v>1</v>
      </c>
      <c r="M269" s="57">
        <f t="shared" si="4"/>
        <v>0</v>
      </c>
    </row>
    <row r="270" spans="1:13">
      <c r="A270" s="14" t="s">
        <v>573</v>
      </c>
      <c r="B270" s="9" t="s">
        <v>61</v>
      </c>
      <c r="C270" s="15" t="s">
        <v>574</v>
      </c>
      <c r="D270" s="58" t="s">
        <v>17</v>
      </c>
      <c r="E270" s="13">
        <v>1</v>
      </c>
      <c r="F270" s="26">
        <f t="shared" si="105"/>
        <v>1</v>
      </c>
      <c r="G270" s="57">
        <f t="shared" si="111"/>
        <v>0</v>
      </c>
      <c r="H270" s="57">
        <f t="shared" si="112"/>
        <v>0</v>
      </c>
      <c r="I270" s="57">
        <f t="shared" si="104"/>
        <v>0</v>
      </c>
      <c r="J270" s="57">
        <f>IF(D270="5", 1, 0)</f>
        <v>0</v>
      </c>
      <c r="K270" s="57">
        <f t="shared" si="113"/>
        <v>0</v>
      </c>
      <c r="L270" s="57">
        <f t="shared" ref="L270:L282" si="114">IF(D270="7", 1, 0)</f>
        <v>0</v>
      </c>
      <c r="M270" s="57">
        <f t="shared" si="4"/>
        <v>0</v>
      </c>
    </row>
    <row r="271" spans="1:13">
      <c r="A271" s="11"/>
      <c r="B271" s="11"/>
      <c r="C271" s="15" t="s">
        <v>424</v>
      </c>
      <c r="D271" s="58" t="s">
        <v>121</v>
      </c>
      <c r="E271" s="13">
        <v>2</v>
      </c>
      <c r="F271" s="26">
        <f t="shared" si="105"/>
        <v>0</v>
      </c>
      <c r="G271" s="57">
        <f t="shared" si="111"/>
        <v>0</v>
      </c>
      <c r="H271" s="57">
        <f t="shared" si="112"/>
        <v>0</v>
      </c>
      <c r="I271" s="57">
        <f t="shared" si="104"/>
        <v>0</v>
      </c>
      <c r="J271" s="26">
        <v>1</v>
      </c>
      <c r="K271" s="26">
        <v>1</v>
      </c>
      <c r="L271" s="57">
        <f t="shared" si="114"/>
        <v>0</v>
      </c>
      <c r="M271" s="57">
        <f t="shared" si="4"/>
        <v>0</v>
      </c>
    </row>
    <row r="272" spans="1:13">
      <c r="A272" s="11"/>
      <c r="B272" s="11"/>
      <c r="C272" s="15" t="s">
        <v>577</v>
      </c>
      <c r="D272" s="8" t="s">
        <v>12</v>
      </c>
      <c r="E272" s="13">
        <v>1</v>
      </c>
      <c r="F272" s="26">
        <f t="shared" si="105"/>
        <v>0</v>
      </c>
      <c r="G272" s="57">
        <f t="shared" si="111"/>
        <v>0</v>
      </c>
      <c r="H272" s="57">
        <f t="shared" si="112"/>
        <v>1</v>
      </c>
      <c r="I272" s="57">
        <f t="shared" si="104"/>
        <v>0</v>
      </c>
      <c r="J272" s="57">
        <f t="shared" ref="J272:J276" si="115">IF(D272="5", 1, 0)</f>
        <v>0</v>
      </c>
      <c r="K272" s="57">
        <f t="shared" ref="K272:K276" si="116">IF(D272="6", 1, 0)</f>
        <v>0</v>
      </c>
      <c r="L272" s="57">
        <f t="shared" si="114"/>
        <v>0</v>
      </c>
      <c r="M272" s="57">
        <f t="shared" si="4"/>
        <v>0</v>
      </c>
    </row>
    <row r="273" spans="1:13">
      <c r="A273" s="11"/>
      <c r="B273" s="11"/>
      <c r="C273" s="15" t="s">
        <v>579</v>
      </c>
      <c r="D273" s="8" t="s">
        <v>12</v>
      </c>
      <c r="E273" s="13">
        <v>1</v>
      </c>
      <c r="F273" s="26">
        <f t="shared" si="105"/>
        <v>0</v>
      </c>
      <c r="G273" s="57">
        <f t="shared" si="111"/>
        <v>0</v>
      </c>
      <c r="H273" s="57">
        <f t="shared" si="112"/>
        <v>1</v>
      </c>
      <c r="I273" s="57">
        <f t="shared" si="104"/>
        <v>0</v>
      </c>
      <c r="J273" s="57">
        <f t="shared" si="115"/>
        <v>0</v>
      </c>
      <c r="K273" s="57">
        <f t="shared" si="116"/>
        <v>0</v>
      </c>
      <c r="L273" s="57">
        <f t="shared" si="114"/>
        <v>0</v>
      </c>
      <c r="M273" s="57">
        <f t="shared" si="4"/>
        <v>0</v>
      </c>
    </row>
    <row r="274" spans="1:13">
      <c r="A274" s="11"/>
      <c r="B274" s="11"/>
      <c r="C274" s="15" t="s">
        <v>581</v>
      </c>
      <c r="D274" s="8" t="s">
        <v>12</v>
      </c>
      <c r="E274" s="13">
        <v>1</v>
      </c>
      <c r="F274" s="26">
        <f t="shared" si="105"/>
        <v>0</v>
      </c>
      <c r="G274" s="57">
        <f t="shared" si="111"/>
        <v>0</v>
      </c>
      <c r="H274" s="57">
        <f t="shared" si="112"/>
        <v>1</v>
      </c>
      <c r="I274" s="57">
        <f t="shared" si="104"/>
        <v>0</v>
      </c>
      <c r="J274" s="57">
        <f t="shared" si="115"/>
        <v>0</v>
      </c>
      <c r="K274" s="57">
        <f t="shared" si="116"/>
        <v>0</v>
      </c>
      <c r="L274" s="57">
        <f t="shared" si="114"/>
        <v>0</v>
      </c>
      <c r="M274" s="57">
        <f t="shared" si="4"/>
        <v>0</v>
      </c>
    </row>
    <row r="275" spans="1:13">
      <c r="A275" s="11"/>
      <c r="B275" s="11"/>
      <c r="C275" s="8" t="s">
        <v>583</v>
      </c>
      <c r="D275" s="8" t="s">
        <v>112</v>
      </c>
      <c r="E275" s="13">
        <v>1</v>
      </c>
      <c r="F275" s="26">
        <f t="shared" si="105"/>
        <v>0</v>
      </c>
      <c r="G275" s="57">
        <f t="shared" si="111"/>
        <v>0</v>
      </c>
      <c r="H275" s="57">
        <f t="shared" si="112"/>
        <v>0</v>
      </c>
      <c r="I275" s="57">
        <f t="shared" si="104"/>
        <v>1</v>
      </c>
      <c r="J275" s="57">
        <f t="shared" si="115"/>
        <v>0</v>
      </c>
      <c r="K275" s="57">
        <f t="shared" si="116"/>
        <v>0</v>
      </c>
      <c r="L275" s="57">
        <f t="shared" si="114"/>
        <v>0</v>
      </c>
      <c r="M275" s="57">
        <f t="shared" si="4"/>
        <v>0</v>
      </c>
    </row>
    <row r="276" spans="1:13">
      <c r="A276" s="11"/>
      <c r="B276" s="11"/>
      <c r="C276" s="15" t="s">
        <v>585</v>
      </c>
      <c r="D276" s="8" t="s">
        <v>12</v>
      </c>
      <c r="E276" s="13">
        <v>1</v>
      </c>
      <c r="F276" s="26">
        <f t="shared" si="105"/>
        <v>0</v>
      </c>
      <c r="G276" s="57">
        <f t="shared" si="111"/>
        <v>0</v>
      </c>
      <c r="H276" s="57">
        <f t="shared" si="112"/>
        <v>1</v>
      </c>
      <c r="I276" s="57">
        <f t="shared" si="104"/>
        <v>0</v>
      </c>
      <c r="J276" s="57">
        <f t="shared" si="115"/>
        <v>0</v>
      </c>
      <c r="K276" s="57">
        <f t="shared" si="116"/>
        <v>0</v>
      </c>
      <c r="L276" s="57">
        <f t="shared" si="114"/>
        <v>0</v>
      </c>
      <c r="M276" s="57">
        <f t="shared" si="4"/>
        <v>0</v>
      </c>
    </row>
    <row r="277" spans="1:13">
      <c r="A277" s="14" t="s">
        <v>587</v>
      </c>
      <c r="B277" s="9" t="s">
        <v>61</v>
      </c>
      <c r="C277" s="8" t="s">
        <v>109</v>
      </c>
      <c r="D277" s="8" t="s">
        <v>588</v>
      </c>
      <c r="E277" s="13">
        <v>3</v>
      </c>
      <c r="F277" s="26">
        <f t="shared" si="105"/>
        <v>0</v>
      </c>
      <c r="G277" s="57">
        <f t="shared" si="111"/>
        <v>0</v>
      </c>
      <c r="H277" s="57">
        <f t="shared" si="112"/>
        <v>0</v>
      </c>
      <c r="I277" s="26">
        <v>1</v>
      </c>
      <c r="J277" s="26">
        <v>1</v>
      </c>
      <c r="K277" s="26">
        <v>1</v>
      </c>
      <c r="L277" s="57">
        <f t="shared" si="114"/>
        <v>0</v>
      </c>
      <c r="M277" s="57">
        <f t="shared" si="4"/>
        <v>0</v>
      </c>
    </row>
    <row r="278" spans="1:13">
      <c r="A278" s="11"/>
      <c r="B278" s="11"/>
      <c r="C278" s="8" t="s">
        <v>590</v>
      </c>
      <c r="D278" s="59" t="s">
        <v>501</v>
      </c>
      <c r="E278" s="13">
        <v>3</v>
      </c>
      <c r="F278" s="26">
        <v>1</v>
      </c>
      <c r="G278" s="26">
        <v>1</v>
      </c>
      <c r="H278" s="57">
        <f t="shared" si="112"/>
        <v>0</v>
      </c>
      <c r="I278" s="57">
        <f t="shared" ref="I278:I281" si="117">IF(D278="4", 1, 0)</f>
        <v>0</v>
      </c>
      <c r="J278" s="57">
        <f t="shared" ref="J278:J282" si="118">IF(D278="5", 1, 0)</f>
        <v>0</v>
      </c>
      <c r="K278" s="26">
        <v>1</v>
      </c>
      <c r="L278" s="57">
        <f t="shared" si="114"/>
        <v>0</v>
      </c>
      <c r="M278" s="57">
        <f t="shared" si="4"/>
        <v>0</v>
      </c>
    </row>
    <row r="279" spans="1:13">
      <c r="A279" s="11"/>
      <c r="B279" s="11"/>
      <c r="C279" s="8" t="s">
        <v>592</v>
      </c>
      <c r="D279" s="8" t="s">
        <v>142</v>
      </c>
      <c r="E279" s="13">
        <v>2</v>
      </c>
      <c r="F279" s="26">
        <f t="shared" ref="F279:F284" si="119">IF(D279="1", 1, 0)</f>
        <v>0</v>
      </c>
      <c r="G279" s="57">
        <f t="shared" ref="G279:G284" si="120">IF(D279="2", 1, 0)</f>
        <v>0</v>
      </c>
      <c r="H279" s="26">
        <v>1</v>
      </c>
      <c r="I279" s="57">
        <f t="shared" si="117"/>
        <v>0</v>
      </c>
      <c r="J279" s="57">
        <f t="shared" si="118"/>
        <v>0</v>
      </c>
      <c r="K279" s="26">
        <v>1</v>
      </c>
      <c r="L279" s="57">
        <f t="shared" si="114"/>
        <v>0</v>
      </c>
      <c r="M279" s="57">
        <f t="shared" si="4"/>
        <v>0</v>
      </c>
    </row>
    <row r="280" spans="1:13">
      <c r="A280" s="11"/>
      <c r="B280" s="11"/>
      <c r="C280" s="8" t="s">
        <v>594</v>
      </c>
      <c r="D280" s="8" t="s">
        <v>142</v>
      </c>
      <c r="E280" s="13">
        <v>2</v>
      </c>
      <c r="F280" s="26">
        <f t="shared" si="119"/>
        <v>0</v>
      </c>
      <c r="G280" s="57">
        <f t="shared" si="120"/>
        <v>0</v>
      </c>
      <c r="H280" s="26">
        <v>1</v>
      </c>
      <c r="I280" s="57">
        <f t="shared" si="117"/>
        <v>0</v>
      </c>
      <c r="J280" s="57">
        <f t="shared" si="118"/>
        <v>0</v>
      </c>
      <c r="K280" s="26">
        <v>1</v>
      </c>
      <c r="L280" s="57">
        <f t="shared" si="114"/>
        <v>0</v>
      </c>
      <c r="M280" s="57">
        <f t="shared" si="4"/>
        <v>0</v>
      </c>
    </row>
    <row r="281" spans="1:13">
      <c r="A281" s="11"/>
      <c r="B281" s="11"/>
      <c r="C281" s="8" t="s">
        <v>596</v>
      </c>
      <c r="D281" s="8" t="s">
        <v>142</v>
      </c>
      <c r="E281" s="13">
        <v>2</v>
      </c>
      <c r="F281" s="26">
        <f t="shared" si="119"/>
        <v>0</v>
      </c>
      <c r="G281" s="57">
        <f t="shared" si="120"/>
        <v>0</v>
      </c>
      <c r="H281" s="26">
        <v>1</v>
      </c>
      <c r="I281" s="57">
        <f t="shared" si="117"/>
        <v>0</v>
      </c>
      <c r="J281" s="57">
        <f t="shared" si="118"/>
        <v>0</v>
      </c>
      <c r="K281" s="26">
        <v>1</v>
      </c>
      <c r="L281" s="57">
        <f t="shared" si="114"/>
        <v>0</v>
      </c>
      <c r="M281" s="57">
        <f t="shared" si="4"/>
        <v>0</v>
      </c>
    </row>
    <row r="282" spans="1:13">
      <c r="A282" s="11"/>
      <c r="B282" s="11"/>
      <c r="C282" s="8" t="s">
        <v>598</v>
      </c>
      <c r="D282" s="8" t="s">
        <v>434</v>
      </c>
      <c r="E282" s="13">
        <v>2</v>
      </c>
      <c r="F282" s="26">
        <f t="shared" si="119"/>
        <v>0</v>
      </c>
      <c r="G282" s="57">
        <f t="shared" si="120"/>
        <v>0</v>
      </c>
      <c r="H282" s="57">
        <f t="shared" ref="H282:H296" si="121">IF(D282="3", 1, 0)</f>
        <v>0</v>
      </c>
      <c r="I282" s="26">
        <v>1</v>
      </c>
      <c r="J282" s="57">
        <f t="shared" si="118"/>
        <v>0</v>
      </c>
      <c r="K282" s="26">
        <v>1</v>
      </c>
      <c r="L282" s="57">
        <f t="shared" si="114"/>
        <v>0</v>
      </c>
      <c r="M282" s="57">
        <f t="shared" si="4"/>
        <v>0</v>
      </c>
    </row>
    <row r="283" spans="1:13">
      <c r="A283" s="11"/>
      <c r="B283" s="11"/>
      <c r="C283" s="8" t="s">
        <v>600</v>
      </c>
      <c r="D283" s="58" t="s">
        <v>571</v>
      </c>
      <c r="E283" s="13">
        <v>2</v>
      </c>
      <c r="F283" s="26">
        <f t="shared" si="119"/>
        <v>0</v>
      </c>
      <c r="G283" s="57">
        <f t="shared" si="120"/>
        <v>0</v>
      </c>
      <c r="H283" s="57">
        <f t="shared" si="121"/>
        <v>0</v>
      </c>
      <c r="I283" s="57">
        <f t="shared" ref="I283:I284" si="122">IF(D283="4", 1, 0)</f>
        <v>0</v>
      </c>
      <c r="J283" s="26">
        <v>1</v>
      </c>
      <c r="K283" s="57">
        <f>IF(D283="6", 1, 0)</f>
        <v>0</v>
      </c>
      <c r="L283" s="26">
        <v>1</v>
      </c>
      <c r="M283" s="57">
        <f t="shared" si="4"/>
        <v>0</v>
      </c>
    </row>
    <row r="284" spans="1:13">
      <c r="A284" s="11"/>
      <c r="B284" s="11"/>
      <c r="C284" s="8" t="s">
        <v>602</v>
      </c>
      <c r="D284" s="8" t="s">
        <v>121</v>
      </c>
      <c r="E284" s="13">
        <v>2</v>
      </c>
      <c r="F284" s="26">
        <f t="shared" si="119"/>
        <v>0</v>
      </c>
      <c r="G284" s="57">
        <f t="shared" si="120"/>
        <v>0</v>
      </c>
      <c r="H284" s="57">
        <f t="shared" si="121"/>
        <v>0</v>
      </c>
      <c r="I284" s="57">
        <f t="shared" si="122"/>
        <v>0</v>
      </c>
      <c r="J284" s="26">
        <v>1</v>
      </c>
      <c r="K284" s="26">
        <v>1</v>
      </c>
      <c r="L284" s="57">
        <f t="shared" ref="L284:L299" si="123">IF(D284="7", 1, 0)</f>
        <v>0</v>
      </c>
      <c r="M284" s="57">
        <f t="shared" si="4"/>
        <v>0</v>
      </c>
    </row>
    <row r="285" spans="1:13">
      <c r="A285" s="14" t="s">
        <v>604</v>
      </c>
      <c r="B285" s="9" t="s">
        <v>61</v>
      </c>
      <c r="C285" s="8" t="s">
        <v>605</v>
      </c>
      <c r="D285" s="8" t="s">
        <v>606</v>
      </c>
      <c r="E285" s="13">
        <v>5</v>
      </c>
      <c r="F285" s="26">
        <v>1</v>
      </c>
      <c r="G285" s="26">
        <v>1</v>
      </c>
      <c r="H285" s="57">
        <f t="shared" si="121"/>
        <v>0</v>
      </c>
      <c r="I285" s="26">
        <v>1</v>
      </c>
      <c r="J285" s="26">
        <v>1</v>
      </c>
      <c r="K285" s="26">
        <v>1</v>
      </c>
      <c r="L285" s="57">
        <f t="shared" si="123"/>
        <v>0</v>
      </c>
      <c r="M285" s="57">
        <f t="shared" si="4"/>
        <v>0</v>
      </c>
    </row>
    <row r="286" spans="1:13">
      <c r="A286" s="11"/>
      <c r="B286" s="11"/>
      <c r="C286" s="8" t="s">
        <v>608</v>
      </c>
      <c r="D286" s="8" t="s">
        <v>12</v>
      </c>
      <c r="E286" s="13">
        <v>1</v>
      </c>
      <c r="F286" s="26">
        <f t="shared" ref="F286:F307" si="124">IF(D286="1", 1, 0)</f>
        <v>0</v>
      </c>
      <c r="G286" s="57">
        <f t="shared" ref="G286:G300" si="125">IF(D286="2", 1, 0)</f>
        <v>0</v>
      </c>
      <c r="H286" s="57">
        <f t="shared" si="121"/>
        <v>1</v>
      </c>
      <c r="I286" s="57">
        <f t="shared" ref="I286:I324" si="126">IF(D286="4", 1, 0)</f>
        <v>0</v>
      </c>
      <c r="J286" s="57">
        <f t="shared" ref="J286:J307" si="127">IF(D286="5", 1, 0)</f>
        <v>0</v>
      </c>
      <c r="K286" s="57">
        <f t="shared" ref="K286:K296" si="128">IF(D286="6", 1, 0)</f>
        <v>0</v>
      </c>
      <c r="L286" s="57">
        <f t="shared" si="123"/>
        <v>0</v>
      </c>
      <c r="M286" s="57">
        <f t="shared" si="4"/>
        <v>0</v>
      </c>
    </row>
    <row r="287" spans="1:13">
      <c r="A287" s="11"/>
      <c r="B287" s="11"/>
      <c r="C287" s="8" t="s">
        <v>610</v>
      </c>
      <c r="D287" s="8" t="s">
        <v>12</v>
      </c>
      <c r="E287" s="13">
        <v>1</v>
      </c>
      <c r="F287" s="26">
        <f t="shared" si="124"/>
        <v>0</v>
      </c>
      <c r="G287" s="57">
        <f t="shared" si="125"/>
        <v>0</v>
      </c>
      <c r="H287" s="57">
        <f t="shared" si="121"/>
        <v>1</v>
      </c>
      <c r="I287" s="57">
        <f t="shared" si="126"/>
        <v>0</v>
      </c>
      <c r="J287" s="57">
        <f t="shared" si="127"/>
        <v>0</v>
      </c>
      <c r="K287" s="57">
        <f t="shared" si="128"/>
        <v>0</v>
      </c>
      <c r="L287" s="57">
        <f t="shared" si="123"/>
        <v>0</v>
      </c>
      <c r="M287" s="57">
        <f t="shared" si="4"/>
        <v>0</v>
      </c>
    </row>
    <row r="288" spans="1:13">
      <c r="A288" s="11"/>
      <c r="B288" s="11"/>
      <c r="C288" s="8" t="s">
        <v>612</v>
      </c>
      <c r="D288" s="8" t="s">
        <v>12</v>
      </c>
      <c r="E288" s="13">
        <v>1</v>
      </c>
      <c r="F288" s="26">
        <f t="shared" si="124"/>
        <v>0</v>
      </c>
      <c r="G288" s="57">
        <f t="shared" si="125"/>
        <v>0</v>
      </c>
      <c r="H288" s="57">
        <f t="shared" si="121"/>
        <v>1</v>
      </c>
      <c r="I288" s="57">
        <f t="shared" si="126"/>
        <v>0</v>
      </c>
      <c r="J288" s="57">
        <f t="shared" si="127"/>
        <v>0</v>
      </c>
      <c r="K288" s="57">
        <f t="shared" si="128"/>
        <v>0</v>
      </c>
      <c r="L288" s="57">
        <f t="shared" si="123"/>
        <v>0</v>
      </c>
      <c r="M288" s="57">
        <f t="shared" si="4"/>
        <v>0</v>
      </c>
    </row>
    <row r="289" spans="1:13">
      <c r="A289" s="11"/>
      <c r="B289" s="11"/>
      <c r="C289" s="8" t="s">
        <v>613</v>
      </c>
      <c r="D289" s="8" t="s">
        <v>12</v>
      </c>
      <c r="E289" s="13">
        <v>1</v>
      </c>
      <c r="F289" s="26">
        <f t="shared" si="124"/>
        <v>0</v>
      </c>
      <c r="G289" s="57">
        <f t="shared" si="125"/>
        <v>0</v>
      </c>
      <c r="H289" s="57">
        <f t="shared" si="121"/>
        <v>1</v>
      </c>
      <c r="I289" s="57">
        <f t="shared" si="126"/>
        <v>0</v>
      </c>
      <c r="J289" s="57">
        <f t="shared" si="127"/>
        <v>0</v>
      </c>
      <c r="K289" s="57">
        <f t="shared" si="128"/>
        <v>0</v>
      </c>
      <c r="L289" s="57">
        <f t="shared" si="123"/>
        <v>0</v>
      </c>
      <c r="M289" s="57">
        <f t="shared" si="4"/>
        <v>0</v>
      </c>
    </row>
    <row r="290" spans="1:13">
      <c r="A290" s="11"/>
      <c r="B290" s="11"/>
      <c r="C290" s="8" t="s">
        <v>615</v>
      </c>
      <c r="D290" s="8" t="s">
        <v>12</v>
      </c>
      <c r="E290" s="13">
        <v>1</v>
      </c>
      <c r="F290" s="26">
        <f t="shared" si="124"/>
        <v>0</v>
      </c>
      <c r="G290" s="57">
        <f t="shared" si="125"/>
        <v>0</v>
      </c>
      <c r="H290" s="57">
        <f t="shared" si="121"/>
        <v>1</v>
      </c>
      <c r="I290" s="57">
        <f t="shared" si="126"/>
        <v>0</v>
      </c>
      <c r="J290" s="57">
        <f t="shared" si="127"/>
        <v>0</v>
      </c>
      <c r="K290" s="57">
        <f t="shared" si="128"/>
        <v>0</v>
      </c>
      <c r="L290" s="57">
        <f t="shared" si="123"/>
        <v>0</v>
      </c>
      <c r="M290" s="57">
        <f t="shared" si="4"/>
        <v>0</v>
      </c>
    </row>
    <row r="291" spans="1:13">
      <c r="A291" s="11"/>
      <c r="B291" s="11"/>
      <c r="C291" s="8" t="s">
        <v>617</v>
      </c>
      <c r="D291" s="8" t="s">
        <v>12</v>
      </c>
      <c r="E291" s="13">
        <v>1</v>
      </c>
      <c r="F291" s="26">
        <f t="shared" si="124"/>
        <v>0</v>
      </c>
      <c r="G291" s="57">
        <f t="shared" si="125"/>
        <v>0</v>
      </c>
      <c r="H291" s="57">
        <f t="shared" si="121"/>
        <v>1</v>
      </c>
      <c r="I291" s="57">
        <f t="shared" si="126"/>
        <v>0</v>
      </c>
      <c r="J291" s="57">
        <f t="shared" si="127"/>
        <v>0</v>
      </c>
      <c r="K291" s="57">
        <f t="shared" si="128"/>
        <v>0</v>
      </c>
      <c r="L291" s="57">
        <f t="shared" si="123"/>
        <v>0</v>
      </c>
      <c r="M291" s="57">
        <f t="shared" si="4"/>
        <v>0</v>
      </c>
    </row>
    <row r="292" spans="1:13">
      <c r="A292" s="11"/>
      <c r="B292" s="11"/>
      <c r="C292" s="8" t="s">
        <v>619</v>
      </c>
      <c r="D292" s="8" t="s">
        <v>12</v>
      </c>
      <c r="E292" s="13">
        <v>1</v>
      </c>
      <c r="F292" s="26">
        <f t="shared" si="124"/>
        <v>0</v>
      </c>
      <c r="G292" s="57">
        <f t="shared" si="125"/>
        <v>0</v>
      </c>
      <c r="H292" s="57">
        <f t="shared" si="121"/>
        <v>1</v>
      </c>
      <c r="I292" s="57">
        <f t="shared" si="126"/>
        <v>0</v>
      </c>
      <c r="J292" s="57">
        <f t="shared" si="127"/>
        <v>0</v>
      </c>
      <c r="K292" s="57">
        <f t="shared" si="128"/>
        <v>0</v>
      </c>
      <c r="L292" s="57">
        <f t="shared" si="123"/>
        <v>0</v>
      </c>
      <c r="M292" s="57">
        <f t="shared" si="4"/>
        <v>0</v>
      </c>
    </row>
    <row r="293" spans="1:13">
      <c r="A293" s="11"/>
      <c r="B293" s="11"/>
      <c r="C293" s="8" t="s">
        <v>621</v>
      </c>
      <c r="D293" s="8" t="s">
        <v>12</v>
      </c>
      <c r="E293" s="13">
        <v>1</v>
      </c>
      <c r="F293" s="26">
        <f t="shared" si="124"/>
        <v>0</v>
      </c>
      <c r="G293" s="57">
        <f t="shared" si="125"/>
        <v>0</v>
      </c>
      <c r="H293" s="57">
        <f t="shared" si="121"/>
        <v>1</v>
      </c>
      <c r="I293" s="57">
        <f t="shared" si="126"/>
        <v>0</v>
      </c>
      <c r="J293" s="57">
        <f t="shared" si="127"/>
        <v>0</v>
      </c>
      <c r="K293" s="57">
        <f t="shared" si="128"/>
        <v>0</v>
      </c>
      <c r="L293" s="57">
        <f t="shared" si="123"/>
        <v>0</v>
      </c>
      <c r="M293" s="57">
        <f t="shared" si="4"/>
        <v>0</v>
      </c>
    </row>
    <row r="294" spans="1:13">
      <c r="A294" s="11"/>
      <c r="B294" s="11"/>
      <c r="C294" s="8" t="s">
        <v>623</v>
      </c>
      <c r="D294" s="8" t="s">
        <v>12</v>
      </c>
      <c r="E294" s="13">
        <v>1</v>
      </c>
      <c r="F294" s="26">
        <f t="shared" si="124"/>
        <v>0</v>
      </c>
      <c r="G294" s="57">
        <f t="shared" si="125"/>
        <v>0</v>
      </c>
      <c r="H294" s="57">
        <f t="shared" si="121"/>
        <v>1</v>
      </c>
      <c r="I294" s="57">
        <f t="shared" si="126"/>
        <v>0</v>
      </c>
      <c r="J294" s="57">
        <f t="shared" si="127"/>
        <v>0</v>
      </c>
      <c r="K294" s="57">
        <f t="shared" si="128"/>
        <v>0</v>
      </c>
      <c r="L294" s="57">
        <f t="shared" si="123"/>
        <v>0</v>
      </c>
      <c r="M294" s="57">
        <f t="shared" si="4"/>
        <v>0</v>
      </c>
    </row>
    <row r="295" spans="1:13">
      <c r="A295" s="11"/>
      <c r="B295" s="11"/>
      <c r="C295" s="8" t="s">
        <v>625</v>
      </c>
      <c r="D295" s="8" t="s">
        <v>12</v>
      </c>
      <c r="E295" s="13">
        <v>1</v>
      </c>
      <c r="F295" s="26">
        <f t="shared" si="124"/>
        <v>0</v>
      </c>
      <c r="G295" s="57">
        <f t="shared" si="125"/>
        <v>0</v>
      </c>
      <c r="H295" s="57">
        <f t="shared" si="121"/>
        <v>1</v>
      </c>
      <c r="I295" s="57">
        <f t="shared" si="126"/>
        <v>0</v>
      </c>
      <c r="J295" s="57">
        <f t="shared" si="127"/>
        <v>0</v>
      </c>
      <c r="K295" s="57">
        <f t="shared" si="128"/>
        <v>0</v>
      </c>
      <c r="L295" s="57">
        <f t="shared" si="123"/>
        <v>0</v>
      </c>
      <c r="M295" s="57">
        <f t="shared" si="4"/>
        <v>0</v>
      </c>
    </row>
    <row r="296" spans="1:13">
      <c r="A296" s="11"/>
      <c r="B296" s="11"/>
      <c r="C296" s="8" t="s">
        <v>627</v>
      </c>
      <c r="D296" s="8" t="s">
        <v>12</v>
      </c>
      <c r="E296" s="13">
        <v>1</v>
      </c>
      <c r="F296" s="26">
        <f t="shared" si="124"/>
        <v>0</v>
      </c>
      <c r="G296" s="57">
        <f t="shared" si="125"/>
        <v>0</v>
      </c>
      <c r="H296" s="57">
        <f t="shared" si="121"/>
        <v>1</v>
      </c>
      <c r="I296" s="57">
        <f t="shared" si="126"/>
        <v>0</v>
      </c>
      <c r="J296" s="57">
        <f t="shared" si="127"/>
        <v>0</v>
      </c>
      <c r="K296" s="57">
        <f t="shared" si="128"/>
        <v>0</v>
      </c>
      <c r="L296" s="57">
        <f t="shared" si="123"/>
        <v>0</v>
      </c>
      <c r="M296" s="57">
        <f t="shared" si="4"/>
        <v>0</v>
      </c>
    </row>
    <row r="297" spans="1:13">
      <c r="A297" s="11"/>
      <c r="B297" s="11"/>
      <c r="C297" s="8" t="s">
        <v>629</v>
      </c>
      <c r="D297" s="8" t="s">
        <v>142</v>
      </c>
      <c r="E297" s="13">
        <v>2</v>
      </c>
      <c r="F297" s="26">
        <f t="shared" si="124"/>
        <v>0</v>
      </c>
      <c r="G297" s="57">
        <f t="shared" si="125"/>
        <v>0</v>
      </c>
      <c r="H297" s="26">
        <v>1</v>
      </c>
      <c r="I297" s="57">
        <f t="shared" si="126"/>
        <v>0</v>
      </c>
      <c r="J297" s="57">
        <f t="shared" si="127"/>
        <v>0</v>
      </c>
      <c r="K297" s="26">
        <v>1</v>
      </c>
      <c r="L297" s="57">
        <f t="shared" si="123"/>
        <v>0</v>
      </c>
      <c r="M297" s="57">
        <f t="shared" si="4"/>
        <v>0</v>
      </c>
    </row>
    <row r="298" spans="1:13">
      <c r="A298" s="11"/>
      <c r="B298" s="11"/>
      <c r="C298" s="8" t="s">
        <v>631</v>
      </c>
      <c r="D298" s="8" t="s">
        <v>12</v>
      </c>
      <c r="E298" s="13">
        <v>1</v>
      </c>
      <c r="F298" s="26">
        <f t="shared" si="124"/>
        <v>0</v>
      </c>
      <c r="G298" s="57">
        <f t="shared" si="125"/>
        <v>0</v>
      </c>
      <c r="H298" s="57">
        <f t="shared" ref="H298:H299" si="129">IF(D298="3", 1, 0)</f>
        <v>1</v>
      </c>
      <c r="I298" s="57">
        <f t="shared" si="126"/>
        <v>0</v>
      </c>
      <c r="J298" s="57">
        <f t="shared" si="127"/>
        <v>0</v>
      </c>
      <c r="K298" s="57">
        <f t="shared" ref="K298:K324" si="130">IF(D298="6", 1, 0)</f>
        <v>0</v>
      </c>
      <c r="L298" s="57">
        <f t="shared" si="123"/>
        <v>0</v>
      </c>
      <c r="M298" s="57">
        <f t="shared" si="4"/>
        <v>0</v>
      </c>
    </row>
    <row r="299" spans="1:13">
      <c r="A299" s="11"/>
      <c r="B299" s="11"/>
      <c r="C299" s="8" t="s">
        <v>633</v>
      </c>
      <c r="D299" s="8" t="s">
        <v>12</v>
      </c>
      <c r="E299" s="13">
        <v>1</v>
      </c>
      <c r="F299" s="26">
        <f t="shared" si="124"/>
        <v>0</v>
      </c>
      <c r="G299" s="57">
        <f t="shared" si="125"/>
        <v>0</v>
      </c>
      <c r="H299" s="57">
        <f t="shared" si="129"/>
        <v>1</v>
      </c>
      <c r="I299" s="57">
        <f t="shared" si="126"/>
        <v>0</v>
      </c>
      <c r="J299" s="57">
        <f t="shared" si="127"/>
        <v>0</v>
      </c>
      <c r="K299" s="57">
        <f t="shared" si="130"/>
        <v>0</v>
      </c>
      <c r="L299" s="57">
        <f t="shared" si="123"/>
        <v>0</v>
      </c>
      <c r="M299" s="57">
        <f t="shared" si="4"/>
        <v>0</v>
      </c>
    </row>
    <row r="300" spans="1:13">
      <c r="A300" s="11"/>
      <c r="B300" s="11"/>
      <c r="C300" s="8" t="s">
        <v>635</v>
      </c>
      <c r="D300" s="58" t="s">
        <v>2010</v>
      </c>
      <c r="E300" s="13">
        <v>2</v>
      </c>
      <c r="F300" s="26">
        <f t="shared" si="124"/>
        <v>0</v>
      </c>
      <c r="G300" s="57">
        <f t="shared" si="125"/>
        <v>0</v>
      </c>
      <c r="H300" s="26">
        <v>1</v>
      </c>
      <c r="I300" s="57">
        <f t="shared" si="126"/>
        <v>0</v>
      </c>
      <c r="J300" s="57">
        <f t="shared" si="127"/>
        <v>0</v>
      </c>
      <c r="K300" s="57">
        <f t="shared" si="130"/>
        <v>0</v>
      </c>
      <c r="L300" s="26">
        <v>1</v>
      </c>
      <c r="M300" s="57">
        <f t="shared" si="4"/>
        <v>0</v>
      </c>
    </row>
    <row r="301" spans="1:13">
      <c r="A301" s="11"/>
      <c r="B301" s="11"/>
      <c r="C301" s="8" t="s">
        <v>637</v>
      </c>
      <c r="D301" s="8" t="s">
        <v>37</v>
      </c>
      <c r="E301" s="13">
        <v>2</v>
      </c>
      <c r="F301" s="26">
        <f t="shared" si="124"/>
        <v>0</v>
      </c>
      <c r="G301" s="26">
        <v>1</v>
      </c>
      <c r="H301" s="26">
        <v>1</v>
      </c>
      <c r="I301" s="57">
        <f t="shared" si="126"/>
        <v>0</v>
      </c>
      <c r="J301" s="57">
        <f t="shared" si="127"/>
        <v>0</v>
      </c>
      <c r="K301" s="57">
        <f t="shared" si="130"/>
        <v>0</v>
      </c>
      <c r="L301" s="57">
        <f t="shared" ref="L301:L343" si="131">IF(D301="7", 1, 0)</f>
        <v>0</v>
      </c>
      <c r="M301" s="57">
        <f t="shared" si="4"/>
        <v>0</v>
      </c>
    </row>
    <row r="302" spans="1:13">
      <c r="A302" s="11"/>
      <c r="B302" s="11"/>
      <c r="C302" s="8" t="s">
        <v>639</v>
      </c>
      <c r="D302" s="8" t="s">
        <v>12</v>
      </c>
      <c r="E302" s="13">
        <v>1</v>
      </c>
      <c r="F302" s="26">
        <f t="shared" si="124"/>
        <v>0</v>
      </c>
      <c r="G302" s="57">
        <f t="shared" ref="G302:G311" si="132">IF(D302="2", 1, 0)</f>
        <v>0</v>
      </c>
      <c r="H302" s="57">
        <f t="shared" ref="H302:H315" si="133">IF(D302="3", 1, 0)</f>
        <v>1</v>
      </c>
      <c r="I302" s="57">
        <f t="shared" si="126"/>
        <v>0</v>
      </c>
      <c r="J302" s="57">
        <f t="shared" si="127"/>
        <v>0</v>
      </c>
      <c r="K302" s="57">
        <f t="shared" si="130"/>
        <v>0</v>
      </c>
      <c r="L302" s="57">
        <f t="shared" si="131"/>
        <v>0</v>
      </c>
      <c r="M302" s="57">
        <f t="shared" si="4"/>
        <v>0</v>
      </c>
    </row>
    <row r="303" spans="1:13">
      <c r="A303" s="11"/>
      <c r="B303" s="11"/>
      <c r="C303" s="8" t="s">
        <v>641</v>
      </c>
      <c r="D303" s="8" t="s">
        <v>12</v>
      </c>
      <c r="E303" s="13">
        <v>1</v>
      </c>
      <c r="F303" s="26">
        <f t="shared" si="124"/>
        <v>0</v>
      </c>
      <c r="G303" s="57">
        <f t="shared" si="132"/>
        <v>0</v>
      </c>
      <c r="H303" s="57">
        <f t="shared" si="133"/>
        <v>1</v>
      </c>
      <c r="I303" s="57">
        <f t="shared" si="126"/>
        <v>0</v>
      </c>
      <c r="J303" s="57">
        <f t="shared" si="127"/>
        <v>0</v>
      </c>
      <c r="K303" s="57">
        <f t="shared" si="130"/>
        <v>0</v>
      </c>
      <c r="L303" s="57">
        <f t="shared" si="131"/>
        <v>0</v>
      </c>
      <c r="M303" s="57">
        <f t="shared" si="4"/>
        <v>0</v>
      </c>
    </row>
    <row r="304" spans="1:13">
      <c r="A304" s="11"/>
      <c r="B304" s="11"/>
      <c r="C304" s="8" t="s">
        <v>643</v>
      </c>
      <c r="D304" s="8" t="s">
        <v>112</v>
      </c>
      <c r="E304" s="13">
        <v>1</v>
      </c>
      <c r="F304" s="26">
        <f t="shared" si="124"/>
        <v>0</v>
      </c>
      <c r="G304" s="57">
        <f t="shared" si="132"/>
        <v>0</v>
      </c>
      <c r="H304" s="57">
        <f t="shared" si="133"/>
        <v>0</v>
      </c>
      <c r="I304" s="57">
        <f t="shared" si="126"/>
        <v>1</v>
      </c>
      <c r="J304" s="57">
        <f t="shared" si="127"/>
        <v>0</v>
      </c>
      <c r="K304" s="57">
        <f t="shared" si="130"/>
        <v>0</v>
      </c>
      <c r="L304" s="57">
        <f t="shared" si="131"/>
        <v>0</v>
      </c>
      <c r="M304" s="57">
        <f t="shared" si="4"/>
        <v>0</v>
      </c>
    </row>
    <row r="305" spans="1:13">
      <c r="A305" s="11"/>
      <c r="B305" s="11"/>
      <c r="C305" s="8" t="s">
        <v>645</v>
      </c>
      <c r="D305" s="8" t="s">
        <v>21</v>
      </c>
      <c r="E305" s="13">
        <v>1</v>
      </c>
      <c r="F305" s="26">
        <f t="shared" si="124"/>
        <v>0</v>
      </c>
      <c r="G305" s="57">
        <f t="shared" si="132"/>
        <v>0</v>
      </c>
      <c r="H305" s="57">
        <f t="shared" si="133"/>
        <v>0</v>
      </c>
      <c r="I305" s="57">
        <f t="shared" si="126"/>
        <v>0</v>
      </c>
      <c r="J305" s="57">
        <f t="shared" si="127"/>
        <v>1</v>
      </c>
      <c r="K305" s="57">
        <f t="shared" si="130"/>
        <v>0</v>
      </c>
      <c r="L305" s="57">
        <f t="shared" si="131"/>
        <v>0</v>
      </c>
      <c r="M305" s="57">
        <f t="shared" si="4"/>
        <v>0</v>
      </c>
    </row>
    <row r="306" spans="1:13">
      <c r="A306" s="11"/>
      <c r="B306" s="11"/>
      <c r="C306" s="8" t="s">
        <v>647</v>
      </c>
      <c r="D306" s="8" t="s">
        <v>24</v>
      </c>
      <c r="E306" s="13">
        <v>1</v>
      </c>
      <c r="F306" s="26">
        <f t="shared" si="124"/>
        <v>0</v>
      </c>
      <c r="G306" s="57">
        <f t="shared" si="132"/>
        <v>0</v>
      </c>
      <c r="H306" s="57">
        <f t="shared" si="133"/>
        <v>0</v>
      </c>
      <c r="I306" s="57">
        <f t="shared" si="126"/>
        <v>0</v>
      </c>
      <c r="J306" s="57">
        <f t="shared" si="127"/>
        <v>0</v>
      </c>
      <c r="K306" s="57">
        <f t="shared" si="130"/>
        <v>1</v>
      </c>
      <c r="L306" s="57">
        <f t="shared" si="131"/>
        <v>0</v>
      </c>
      <c r="M306" s="57">
        <f t="shared" si="4"/>
        <v>0</v>
      </c>
    </row>
    <row r="307" spans="1:13">
      <c r="A307" s="11"/>
      <c r="B307" s="11"/>
      <c r="C307" s="8" t="s">
        <v>649</v>
      </c>
      <c r="D307" s="8" t="s">
        <v>21</v>
      </c>
      <c r="E307" s="13">
        <v>1</v>
      </c>
      <c r="F307" s="26">
        <f t="shared" si="124"/>
        <v>0</v>
      </c>
      <c r="G307" s="57">
        <f t="shared" si="132"/>
        <v>0</v>
      </c>
      <c r="H307" s="57">
        <f t="shared" si="133"/>
        <v>0</v>
      </c>
      <c r="I307" s="57">
        <f t="shared" si="126"/>
        <v>0</v>
      </c>
      <c r="J307" s="57">
        <f t="shared" si="127"/>
        <v>1</v>
      </c>
      <c r="K307" s="57">
        <f t="shared" si="130"/>
        <v>0</v>
      </c>
      <c r="L307" s="57">
        <f t="shared" si="131"/>
        <v>0</v>
      </c>
      <c r="M307" s="57">
        <f t="shared" si="4"/>
        <v>0</v>
      </c>
    </row>
    <row r="308" spans="1:13">
      <c r="A308" s="14" t="s">
        <v>651</v>
      </c>
      <c r="B308" s="9" t="s">
        <v>61</v>
      </c>
      <c r="C308" s="23" t="s">
        <v>652</v>
      </c>
      <c r="D308" s="8" t="s">
        <v>512</v>
      </c>
      <c r="E308" s="13">
        <v>2</v>
      </c>
      <c r="F308" s="26">
        <v>1</v>
      </c>
      <c r="G308" s="57">
        <f t="shared" si="132"/>
        <v>0</v>
      </c>
      <c r="H308" s="57">
        <f t="shared" si="133"/>
        <v>0</v>
      </c>
      <c r="I308" s="57">
        <f t="shared" si="126"/>
        <v>0</v>
      </c>
      <c r="J308" s="26">
        <v>1</v>
      </c>
      <c r="K308" s="57">
        <f t="shared" si="130"/>
        <v>0</v>
      </c>
      <c r="L308" s="57">
        <f t="shared" si="131"/>
        <v>0</v>
      </c>
      <c r="M308" s="57">
        <f t="shared" si="4"/>
        <v>0</v>
      </c>
    </row>
    <row r="309" spans="1:13">
      <c r="A309" s="11"/>
      <c r="B309" s="11"/>
      <c r="C309" s="23" t="s">
        <v>654</v>
      </c>
      <c r="D309" s="8" t="s">
        <v>12</v>
      </c>
      <c r="E309" s="13">
        <v>1</v>
      </c>
      <c r="F309" s="26">
        <f t="shared" ref="F309:F311" si="134">IF(D309="1", 1, 0)</f>
        <v>0</v>
      </c>
      <c r="G309" s="57">
        <f t="shared" si="132"/>
        <v>0</v>
      </c>
      <c r="H309" s="57">
        <f t="shared" si="133"/>
        <v>1</v>
      </c>
      <c r="I309" s="57">
        <f t="shared" si="126"/>
        <v>0</v>
      </c>
      <c r="J309" s="57">
        <f t="shared" ref="J309:J315" si="135">IF(D309="5", 1, 0)</f>
        <v>0</v>
      </c>
      <c r="K309" s="57">
        <f t="shared" si="130"/>
        <v>0</v>
      </c>
      <c r="L309" s="57">
        <f t="shared" si="131"/>
        <v>0</v>
      </c>
      <c r="M309" s="57">
        <f t="shared" si="4"/>
        <v>0</v>
      </c>
    </row>
    <row r="310" spans="1:13">
      <c r="A310" s="11"/>
      <c r="B310" s="11"/>
      <c r="C310" s="23" t="s">
        <v>656</v>
      </c>
      <c r="D310" s="8" t="s">
        <v>12</v>
      </c>
      <c r="E310" s="13">
        <v>1</v>
      </c>
      <c r="F310" s="26">
        <f t="shared" si="134"/>
        <v>0</v>
      </c>
      <c r="G310" s="57">
        <f t="shared" si="132"/>
        <v>0</v>
      </c>
      <c r="H310" s="57">
        <f t="shared" si="133"/>
        <v>1</v>
      </c>
      <c r="I310" s="57">
        <f t="shared" si="126"/>
        <v>0</v>
      </c>
      <c r="J310" s="57">
        <f t="shared" si="135"/>
        <v>0</v>
      </c>
      <c r="K310" s="57">
        <f t="shared" si="130"/>
        <v>0</v>
      </c>
      <c r="L310" s="57">
        <f t="shared" si="131"/>
        <v>0</v>
      </c>
      <c r="M310" s="57">
        <f t="shared" si="4"/>
        <v>0</v>
      </c>
    </row>
    <row r="311" spans="1:13">
      <c r="A311" s="11"/>
      <c r="B311" s="11"/>
      <c r="C311" s="23" t="s">
        <v>658</v>
      </c>
      <c r="D311" s="8" t="s">
        <v>24</v>
      </c>
      <c r="E311" s="13">
        <v>1</v>
      </c>
      <c r="F311" s="26">
        <f t="shared" si="134"/>
        <v>0</v>
      </c>
      <c r="G311" s="57">
        <f t="shared" si="132"/>
        <v>0</v>
      </c>
      <c r="H311" s="57">
        <f t="shared" si="133"/>
        <v>0</v>
      </c>
      <c r="I311" s="57">
        <f t="shared" si="126"/>
        <v>0</v>
      </c>
      <c r="J311" s="57">
        <f t="shared" si="135"/>
        <v>0</v>
      </c>
      <c r="K311" s="57">
        <f t="shared" si="130"/>
        <v>1</v>
      </c>
      <c r="L311" s="57">
        <f t="shared" si="131"/>
        <v>0</v>
      </c>
      <c r="M311" s="57">
        <f t="shared" si="4"/>
        <v>0</v>
      </c>
    </row>
    <row r="312" spans="1:13">
      <c r="A312" s="14" t="s">
        <v>660</v>
      </c>
      <c r="B312" s="9" t="s">
        <v>61</v>
      </c>
      <c r="C312" s="23" t="s">
        <v>661</v>
      </c>
      <c r="D312" s="8" t="s">
        <v>139</v>
      </c>
      <c r="E312" s="13">
        <v>2</v>
      </c>
      <c r="F312" s="26">
        <v>1</v>
      </c>
      <c r="G312" s="26">
        <v>1</v>
      </c>
      <c r="H312" s="57">
        <f t="shared" si="133"/>
        <v>0</v>
      </c>
      <c r="I312" s="57">
        <f t="shared" si="126"/>
        <v>0</v>
      </c>
      <c r="J312" s="57">
        <f t="shared" si="135"/>
        <v>0</v>
      </c>
      <c r="K312" s="57">
        <f t="shared" si="130"/>
        <v>0</v>
      </c>
      <c r="L312" s="57">
        <f t="shared" si="131"/>
        <v>0</v>
      </c>
      <c r="M312" s="57">
        <f t="shared" si="4"/>
        <v>0</v>
      </c>
    </row>
    <row r="313" spans="1:13">
      <c r="A313" s="11"/>
      <c r="B313" s="11"/>
      <c r="C313" s="23" t="s">
        <v>612</v>
      </c>
      <c r="D313" s="8" t="s">
        <v>12</v>
      </c>
      <c r="E313" s="13">
        <v>1</v>
      </c>
      <c r="F313" s="26">
        <f t="shared" ref="F313:F323" si="136">IF(D313="1", 1, 0)</f>
        <v>0</v>
      </c>
      <c r="G313" s="57">
        <f t="shared" ref="G313:G413" si="137">IF(D313="2", 1, 0)</f>
        <v>0</v>
      </c>
      <c r="H313" s="57">
        <f t="shared" si="133"/>
        <v>1</v>
      </c>
      <c r="I313" s="57">
        <f t="shared" si="126"/>
        <v>0</v>
      </c>
      <c r="J313" s="57">
        <f t="shared" si="135"/>
        <v>0</v>
      </c>
      <c r="K313" s="57">
        <f t="shared" si="130"/>
        <v>0</v>
      </c>
      <c r="L313" s="57">
        <f t="shared" si="131"/>
        <v>0</v>
      </c>
      <c r="M313" s="57">
        <f t="shared" si="4"/>
        <v>0</v>
      </c>
    </row>
    <row r="314" spans="1:13">
      <c r="A314" s="11"/>
      <c r="B314" s="11"/>
      <c r="C314" s="23" t="s">
        <v>664</v>
      </c>
      <c r="D314" s="8" t="s">
        <v>24</v>
      </c>
      <c r="E314" s="13">
        <v>1</v>
      </c>
      <c r="F314" s="26">
        <f t="shared" si="136"/>
        <v>0</v>
      </c>
      <c r="G314" s="57">
        <f t="shared" si="137"/>
        <v>0</v>
      </c>
      <c r="H314" s="57">
        <f t="shared" si="133"/>
        <v>0</v>
      </c>
      <c r="I314" s="57">
        <f t="shared" si="126"/>
        <v>0</v>
      </c>
      <c r="J314" s="57">
        <f t="shared" si="135"/>
        <v>0</v>
      </c>
      <c r="K314" s="57">
        <f t="shared" si="130"/>
        <v>1</v>
      </c>
      <c r="L314" s="57">
        <f t="shared" si="131"/>
        <v>0</v>
      </c>
      <c r="M314" s="57">
        <f t="shared" si="4"/>
        <v>0</v>
      </c>
    </row>
    <row r="315" spans="1:13">
      <c r="A315" s="11"/>
      <c r="B315" s="11"/>
      <c r="C315" s="23" t="s">
        <v>666</v>
      </c>
      <c r="D315" s="8" t="s">
        <v>12</v>
      </c>
      <c r="E315" s="13">
        <v>1</v>
      </c>
      <c r="F315" s="26">
        <f t="shared" si="136"/>
        <v>0</v>
      </c>
      <c r="G315" s="57">
        <f t="shared" si="137"/>
        <v>0</v>
      </c>
      <c r="H315" s="57">
        <f t="shared" si="133"/>
        <v>1</v>
      </c>
      <c r="I315" s="57">
        <f t="shared" si="126"/>
        <v>0</v>
      </c>
      <c r="J315" s="57">
        <f t="shared" si="135"/>
        <v>0</v>
      </c>
      <c r="K315" s="57">
        <f t="shared" si="130"/>
        <v>0</v>
      </c>
      <c r="L315" s="57">
        <f t="shared" si="131"/>
        <v>0</v>
      </c>
      <c r="M315" s="57">
        <f t="shared" si="4"/>
        <v>0</v>
      </c>
    </row>
    <row r="316" spans="1:13">
      <c r="A316" s="11"/>
      <c r="B316" s="11"/>
      <c r="C316" s="23" t="s">
        <v>668</v>
      </c>
      <c r="D316" s="8" t="s">
        <v>455</v>
      </c>
      <c r="E316" s="13">
        <v>2</v>
      </c>
      <c r="F316" s="26">
        <f t="shared" si="136"/>
        <v>0</v>
      </c>
      <c r="G316" s="57">
        <f t="shared" si="137"/>
        <v>0</v>
      </c>
      <c r="H316" s="26">
        <v>1</v>
      </c>
      <c r="I316" s="57">
        <f t="shared" si="126"/>
        <v>0</v>
      </c>
      <c r="J316" s="26">
        <v>1</v>
      </c>
      <c r="K316" s="57">
        <f t="shared" si="130"/>
        <v>0</v>
      </c>
      <c r="L316" s="57">
        <f t="shared" si="131"/>
        <v>0</v>
      </c>
      <c r="M316" s="57">
        <f t="shared" si="4"/>
        <v>0</v>
      </c>
    </row>
    <row r="317" spans="1:13">
      <c r="A317" s="14" t="s">
        <v>670</v>
      </c>
      <c r="B317" s="9" t="s">
        <v>61</v>
      </c>
      <c r="C317" s="23" t="s">
        <v>671</v>
      </c>
      <c r="D317" s="8" t="s">
        <v>17</v>
      </c>
      <c r="E317" s="13">
        <v>1</v>
      </c>
      <c r="F317" s="26">
        <f t="shared" si="136"/>
        <v>1</v>
      </c>
      <c r="G317" s="57">
        <f t="shared" si="137"/>
        <v>0</v>
      </c>
      <c r="H317" s="57">
        <f t="shared" ref="H317:H323" si="138">IF(D317="3", 1, 0)</f>
        <v>0</v>
      </c>
      <c r="I317" s="57">
        <f t="shared" si="126"/>
        <v>0</v>
      </c>
      <c r="J317" s="57">
        <f t="shared" ref="J317:J343" si="139">IF(D317="5", 1, 0)</f>
        <v>0</v>
      </c>
      <c r="K317" s="57">
        <f t="shared" si="130"/>
        <v>0</v>
      </c>
      <c r="L317" s="57">
        <f t="shared" si="131"/>
        <v>0</v>
      </c>
      <c r="M317" s="57">
        <f t="shared" si="4"/>
        <v>0</v>
      </c>
    </row>
    <row r="318" spans="1:13">
      <c r="A318" s="11"/>
      <c r="B318" s="11"/>
      <c r="C318" s="8" t="s">
        <v>608</v>
      </c>
      <c r="D318" s="8" t="s">
        <v>12</v>
      </c>
      <c r="E318" s="13">
        <v>1</v>
      </c>
      <c r="F318" s="26">
        <f t="shared" si="136"/>
        <v>0</v>
      </c>
      <c r="G318" s="57">
        <f t="shared" si="137"/>
        <v>0</v>
      </c>
      <c r="H318" s="57">
        <f t="shared" si="138"/>
        <v>1</v>
      </c>
      <c r="I318" s="57">
        <f t="shared" si="126"/>
        <v>0</v>
      </c>
      <c r="J318" s="57">
        <f t="shared" si="139"/>
        <v>0</v>
      </c>
      <c r="K318" s="57">
        <f t="shared" si="130"/>
        <v>0</v>
      </c>
      <c r="L318" s="57">
        <f t="shared" si="131"/>
        <v>0</v>
      </c>
      <c r="M318" s="57">
        <f t="shared" si="4"/>
        <v>0</v>
      </c>
    </row>
    <row r="319" spans="1:13">
      <c r="A319" s="11"/>
      <c r="B319" s="11"/>
      <c r="C319" s="8" t="s">
        <v>674</v>
      </c>
      <c r="D319" s="8" t="s">
        <v>12</v>
      </c>
      <c r="E319" s="13">
        <v>1</v>
      </c>
      <c r="F319" s="26">
        <f t="shared" si="136"/>
        <v>0</v>
      </c>
      <c r="G319" s="57">
        <f t="shared" si="137"/>
        <v>0</v>
      </c>
      <c r="H319" s="57">
        <f t="shared" si="138"/>
        <v>1</v>
      </c>
      <c r="I319" s="57">
        <f t="shared" si="126"/>
        <v>0</v>
      </c>
      <c r="J319" s="57">
        <f t="shared" si="139"/>
        <v>0</v>
      </c>
      <c r="K319" s="57">
        <f t="shared" si="130"/>
        <v>0</v>
      </c>
      <c r="L319" s="57">
        <f t="shared" si="131"/>
        <v>0</v>
      </c>
      <c r="M319" s="57">
        <f t="shared" si="4"/>
        <v>0</v>
      </c>
    </row>
    <row r="320" spans="1:13">
      <c r="A320" s="11"/>
      <c r="B320" s="11"/>
      <c r="C320" s="8" t="s">
        <v>454</v>
      </c>
      <c r="D320" s="8" t="s">
        <v>12</v>
      </c>
      <c r="E320" s="13">
        <v>1</v>
      </c>
      <c r="F320" s="26">
        <f t="shared" si="136"/>
        <v>0</v>
      </c>
      <c r="G320" s="57">
        <f t="shared" si="137"/>
        <v>0</v>
      </c>
      <c r="H320" s="57">
        <f t="shared" si="138"/>
        <v>1</v>
      </c>
      <c r="I320" s="57">
        <f t="shared" si="126"/>
        <v>0</v>
      </c>
      <c r="J320" s="57">
        <f t="shared" si="139"/>
        <v>0</v>
      </c>
      <c r="K320" s="57">
        <f t="shared" si="130"/>
        <v>0</v>
      </c>
      <c r="L320" s="57">
        <f t="shared" si="131"/>
        <v>0</v>
      </c>
      <c r="M320" s="57">
        <f t="shared" si="4"/>
        <v>0</v>
      </c>
    </row>
    <row r="321" spans="1:13">
      <c r="A321" s="11"/>
      <c r="B321" s="11"/>
      <c r="C321" s="8" t="s">
        <v>677</v>
      </c>
      <c r="D321" s="8" t="s">
        <v>24</v>
      </c>
      <c r="E321" s="13">
        <v>1</v>
      </c>
      <c r="F321" s="26">
        <f t="shared" si="136"/>
        <v>0</v>
      </c>
      <c r="G321" s="57">
        <f t="shared" si="137"/>
        <v>0</v>
      </c>
      <c r="H321" s="57">
        <f t="shared" si="138"/>
        <v>0</v>
      </c>
      <c r="I321" s="57">
        <f t="shared" si="126"/>
        <v>0</v>
      </c>
      <c r="J321" s="57">
        <f t="shared" si="139"/>
        <v>0</v>
      </c>
      <c r="K321" s="57">
        <f t="shared" si="130"/>
        <v>1</v>
      </c>
      <c r="L321" s="57">
        <f t="shared" si="131"/>
        <v>0</v>
      </c>
      <c r="M321" s="57">
        <f t="shared" si="4"/>
        <v>0</v>
      </c>
    </row>
    <row r="322" spans="1:13">
      <c r="A322" s="11"/>
      <c r="B322" s="11"/>
      <c r="C322" s="8" t="s">
        <v>645</v>
      </c>
      <c r="D322" s="8" t="s">
        <v>21</v>
      </c>
      <c r="E322" s="13">
        <v>1</v>
      </c>
      <c r="F322" s="26">
        <f t="shared" si="136"/>
        <v>0</v>
      </c>
      <c r="G322" s="57">
        <f t="shared" si="137"/>
        <v>0</v>
      </c>
      <c r="H322" s="57">
        <f t="shared" si="138"/>
        <v>0</v>
      </c>
      <c r="I322" s="57">
        <f t="shared" si="126"/>
        <v>0</v>
      </c>
      <c r="J322" s="57">
        <f t="shared" si="139"/>
        <v>1</v>
      </c>
      <c r="K322" s="57">
        <f t="shared" si="130"/>
        <v>0</v>
      </c>
      <c r="L322" s="57">
        <f t="shared" si="131"/>
        <v>0</v>
      </c>
      <c r="M322" s="57">
        <f t="shared" si="4"/>
        <v>0</v>
      </c>
    </row>
    <row r="323" spans="1:13">
      <c r="A323" s="11"/>
      <c r="B323" s="11"/>
      <c r="C323" s="8" t="s">
        <v>649</v>
      </c>
      <c r="D323" s="8" t="s">
        <v>21</v>
      </c>
      <c r="E323" s="13">
        <v>1</v>
      </c>
      <c r="F323" s="26">
        <f t="shared" si="136"/>
        <v>0</v>
      </c>
      <c r="G323" s="57">
        <f t="shared" si="137"/>
        <v>0</v>
      </c>
      <c r="H323" s="57">
        <f t="shared" si="138"/>
        <v>0</v>
      </c>
      <c r="I323" s="57">
        <f t="shared" si="126"/>
        <v>0</v>
      </c>
      <c r="J323" s="57">
        <f t="shared" si="139"/>
        <v>1</v>
      </c>
      <c r="K323" s="57">
        <f t="shared" si="130"/>
        <v>0</v>
      </c>
      <c r="L323" s="57">
        <f t="shared" si="131"/>
        <v>0</v>
      </c>
      <c r="M323" s="57">
        <f t="shared" si="4"/>
        <v>0</v>
      </c>
    </row>
    <row r="324" spans="1:13">
      <c r="A324" s="14" t="s">
        <v>680</v>
      </c>
      <c r="B324" s="9" t="s">
        <v>61</v>
      </c>
      <c r="C324" s="8" t="s">
        <v>681</v>
      </c>
      <c r="D324" s="8" t="s">
        <v>63</v>
      </c>
      <c r="E324" s="13">
        <v>2</v>
      </c>
      <c r="F324" s="26">
        <v>1</v>
      </c>
      <c r="G324" s="57">
        <f t="shared" si="137"/>
        <v>0</v>
      </c>
      <c r="H324" s="26">
        <v>1</v>
      </c>
      <c r="I324" s="57">
        <f t="shared" si="126"/>
        <v>0</v>
      </c>
      <c r="J324" s="57">
        <f t="shared" si="139"/>
        <v>0</v>
      </c>
      <c r="K324" s="57">
        <f t="shared" si="130"/>
        <v>0</v>
      </c>
      <c r="L324" s="57">
        <f t="shared" si="131"/>
        <v>0</v>
      </c>
      <c r="M324" s="57">
        <f t="shared" si="4"/>
        <v>0</v>
      </c>
    </row>
    <row r="325" spans="1:13">
      <c r="A325" s="14" t="s">
        <v>683</v>
      </c>
      <c r="B325" s="9" t="s">
        <v>61</v>
      </c>
      <c r="C325" s="8" t="s">
        <v>684</v>
      </c>
      <c r="D325" s="8" t="s">
        <v>9</v>
      </c>
      <c r="E325" s="13">
        <v>3</v>
      </c>
      <c r="F325" s="26">
        <v>1</v>
      </c>
      <c r="G325" s="57">
        <f t="shared" si="137"/>
        <v>0</v>
      </c>
      <c r="H325" s="57">
        <f t="shared" ref="H325:H394" si="140">IF(D325="3", 1, 0)</f>
        <v>0</v>
      </c>
      <c r="I325" s="26">
        <v>1</v>
      </c>
      <c r="J325" s="57">
        <f t="shared" si="139"/>
        <v>0</v>
      </c>
      <c r="K325" s="26">
        <v>1</v>
      </c>
      <c r="L325" s="57">
        <f t="shared" si="131"/>
        <v>0</v>
      </c>
      <c r="M325" s="57">
        <f t="shared" si="4"/>
        <v>0</v>
      </c>
    </row>
    <row r="326" spans="1:13">
      <c r="A326" s="11"/>
      <c r="B326" s="11"/>
      <c r="C326" s="8" t="s">
        <v>686</v>
      </c>
      <c r="D326" s="8" t="s">
        <v>397</v>
      </c>
      <c r="E326" s="13">
        <v>1</v>
      </c>
      <c r="F326" s="26">
        <f t="shared" ref="F326:F372" si="141">IF(D326="1", 1, 0)</f>
        <v>0</v>
      </c>
      <c r="G326" s="57">
        <f t="shared" si="137"/>
        <v>1</v>
      </c>
      <c r="H326" s="57">
        <f t="shared" si="140"/>
        <v>0</v>
      </c>
      <c r="I326" s="57">
        <f t="shared" ref="I326:I410" si="142">IF(D326="4", 1, 0)</f>
        <v>0</v>
      </c>
      <c r="J326" s="57">
        <f t="shared" si="139"/>
        <v>0</v>
      </c>
      <c r="K326" s="57">
        <f t="shared" ref="K326:K451" si="143">IF(D326="6", 1, 0)</f>
        <v>0</v>
      </c>
      <c r="L326" s="57">
        <f t="shared" si="131"/>
        <v>0</v>
      </c>
      <c r="M326" s="57">
        <f t="shared" si="4"/>
        <v>0</v>
      </c>
    </row>
    <row r="327" spans="1:13">
      <c r="A327" s="11"/>
      <c r="B327" s="11"/>
      <c r="C327" s="8" t="s">
        <v>88</v>
      </c>
      <c r="D327" s="8" t="s">
        <v>12</v>
      </c>
      <c r="E327" s="13">
        <v>1</v>
      </c>
      <c r="F327" s="26">
        <f t="shared" si="141"/>
        <v>0</v>
      </c>
      <c r="G327" s="57">
        <f t="shared" si="137"/>
        <v>0</v>
      </c>
      <c r="H327" s="57">
        <f t="shared" si="140"/>
        <v>1</v>
      </c>
      <c r="I327" s="57">
        <f t="shared" si="142"/>
        <v>0</v>
      </c>
      <c r="J327" s="57">
        <f t="shared" si="139"/>
        <v>0</v>
      </c>
      <c r="K327" s="57">
        <f t="shared" si="143"/>
        <v>0</v>
      </c>
      <c r="L327" s="57">
        <f t="shared" si="131"/>
        <v>0</v>
      </c>
      <c r="M327" s="57">
        <f t="shared" si="4"/>
        <v>0</v>
      </c>
    </row>
    <row r="328" spans="1:13">
      <c r="A328" s="11"/>
      <c r="B328" s="11"/>
      <c r="C328" s="8" t="s">
        <v>689</v>
      </c>
      <c r="D328" s="8" t="s">
        <v>12</v>
      </c>
      <c r="E328" s="13">
        <v>1</v>
      </c>
      <c r="F328" s="26">
        <f t="shared" si="141"/>
        <v>0</v>
      </c>
      <c r="G328" s="57">
        <f t="shared" si="137"/>
        <v>0</v>
      </c>
      <c r="H328" s="57">
        <f t="shared" si="140"/>
        <v>1</v>
      </c>
      <c r="I328" s="57">
        <f t="shared" si="142"/>
        <v>0</v>
      </c>
      <c r="J328" s="57">
        <f t="shared" si="139"/>
        <v>0</v>
      </c>
      <c r="K328" s="57">
        <f t="shared" si="143"/>
        <v>0</v>
      </c>
      <c r="L328" s="57">
        <f t="shared" si="131"/>
        <v>0</v>
      </c>
      <c r="M328" s="57">
        <f t="shared" si="4"/>
        <v>0</v>
      </c>
    </row>
    <row r="329" spans="1:13">
      <c r="A329" s="11"/>
      <c r="B329" s="11"/>
      <c r="C329" s="8" t="s">
        <v>691</v>
      </c>
      <c r="D329" s="8" t="s">
        <v>12</v>
      </c>
      <c r="E329" s="13">
        <v>1</v>
      </c>
      <c r="F329" s="26">
        <f t="shared" si="141"/>
        <v>0</v>
      </c>
      <c r="G329" s="57">
        <f t="shared" si="137"/>
        <v>0</v>
      </c>
      <c r="H329" s="57">
        <f t="shared" si="140"/>
        <v>1</v>
      </c>
      <c r="I329" s="57">
        <f t="shared" si="142"/>
        <v>0</v>
      </c>
      <c r="J329" s="57">
        <f t="shared" si="139"/>
        <v>0</v>
      </c>
      <c r="K329" s="57">
        <f t="shared" si="143"/>
        <v>0</v>
      </c>
      <c r="L329" s="57">
        <f t="shared" si="131"/>
        <v>0</v>
      </c>
      <c r="M329" s="57">
        <f t="shared" si="4"/>
        <v>0</v>
      </c>
    </row>
    <row r="330" spans="1:13">
      <c r="A330" s="11"/>
      <c r="B330" s="11"/>
      <c r="C330" s="8" t="s">
        <v>693</v>
      </c>
      <c r="D330" s="8" t="s">
        <v>12</v>
      </c>
      <c r="E330" s="13">
        <v>1</v>
      </c>
      <c r="F330" s="26">
        <f t="shared" si="141"/>
        <v>0</v>
      </c>
      <c r="G330" s="57">
        <f t="shared" si="137"/>
        <v>0</v>
      </c>
      <c r="H330" s="57">
        <f t="shared" si="140"/>
        <v>1</v>
      </c>
      <c r="I330" s="57">
        <f t="shared" si="142"/>
        <v>0</v>
      </c>
      <c r="J330" s="57">
        <f t="shared" si="139"/>
        <v>0</v>
      </c>
      <c r="K330" s="57">
        <f t="shared" si="143"/>
        <v>0</v>
      </c>
      <c r="L330" s="57">
        <f t="shared" si="131"/>
        <v>0</v>
      </c>
      <c r="M330" s="57">
        <f t="shared" si="4"/>
        <v>0</v>
      </c>
    </row>
    <row r="331" spans="1:13">
      <c r="A331" s="11"/>
      <c r="B331" s="11"/>
      <c r="C331" s="8" t="s">
        <v>694</v>
      </c>
      <c r="D331" s="8" t="s">
        <v>12</v>
      </c>
      <c r="E331" s="13">
        <v>1</v>
      </c>
      <c r="F331" s="26">
        <f t="shared" si="141"/>
        <v>0</v>
      </c>
      <c r="G331" s="57">
        <f t="shared" si="137"/>
        <v>0</v>
      </c>
      <c r="H331" s="57">
        <f t="shared" si="140"/>
        <v>1</v>
      </c>
      <c r="I331" s="57">
        <f t="shared" si="142"/>
        <v>0</v>
      </c>
      <c r="J331" s="57">
        <f t="shared" si="139"/>
        <v>0</v>
      </c>
      <c r="K331" s="57">
        <f t="shared" si="143"/>
        <v>0</v>
      </c>
      <c r="L331" s="57">
        <f t="shared" si="131"/>
        <v>0</v>
      </c>
      <c r="M331" s="57">
        <f t="shared" si="4"/>
        <v>0</v>
      </c>
    </row>
    <row r="332" spans="1:13">
      <c r="A332" s="11"/>
      <c r="B332" s="11"/>
      <c r="C332" s="8" t="s">
        <v>696</v>
      </c>
      <c r="D332" s="8" t="s">
        <v>12</v>
      </c>
      <c r="E332" s="13">
        <v>1</v>
      </c>
      <c r="F332" s="26">
        <f t="shared" si="141"/>
        <v>0</v>
      </c>
      <c r="G332" s="57">
        <f t="shared" si="137"/>
        <v>0</v>
      </c>
      <c r="H332" s="57">
        <f t="shared" si="140"/>
        <v>1</v>
      </c>
      <c r="I332" s="57">
        <f t="shared" si="142"/>
        <v>0</v>
      </c>
      <c r="J332" s="57">
        <f t="shared" si="139"/>
        <v>0</v>
      </c>
      <c r="K332" s="57">
        <f t="shared" si="143"/>
        <v>0</v>
      </c>
      <c r="L332" s="57">
        <f t="shared" si="131"/>
        <v>0</v>
      </c>
      <c r="M332" s="57">
        <f t="shared" si="4"/>
        <v>0</v>
      </c>
    </row>
    <row r="333" spans="1:13">
      <c r="A333" s="11"/>
      <c r="B333" s="11"/>
      <c r="C333" s="8" t="s">
        <v>698</v>
      </c>
      <c r="D333" s="8" t="s">
        <v>12</v>
      </c>
      <c r="E333" s="13">
        <v>1</v>
      </c>
      <c r="F333" s="26">
        <f t="shared" si="141"/>
        <v>0</v>
      </c>
      <c r="G333" s="57">
        <f t="shared" si="137"/>
        <v>0</v>
      </c>
      <c r="H333" s="57">
        <f t="shared" si="140"/>
        <v>1</v>
      </c>
      <c r="I333" s="57">
        <f t="shared" si="142"/>
        <v>0</v>
      </c>
      <c r="J333" s="57">
        <f t="shared" si="139"/>
        <v>0</v>
      </c>
      <c r="K333" s="57">
        <f t="shared" si="143"/>
        <v>0</v>
      </c>
      <c r="L333" s="57">
        <f t="shared" si="131"/>
        <v>0</v>
      </c>
      <c r="M333" s="57">
        <f t="shared" si="4"/>
        <v>0</v>
      </c>
    </row>
    <row r="334" spans="1:13">
      <c r="A334" s="11"/>
      <c r="B334" s="11"/>
      <c r="C334" s="8" t="s">
        <v>700</v>
      </c>
      <c r="D334" s="8" t="s">
        <v>12</v>
      </c>
      <c r="E334" s="13">
        <v>1</v>
      </c>
      <c r="F334" s="26">
        <f t="shared" si="141"/>
        <v>0</v>
      </c>
      <c r="G334" s="57">
        <f t="shared" si="137"/>
        <v>0</v>
      </c>
      <c r="H334" s="57">
        <f t="shared" si="140"/>
        <v>1</v>
      </c>
      <c r="I334" s="57">
        <f t="shared" si="142"/>
        <v>0</v>
      </c>
      <c r="J334" s="57">
        <f t="shared" si="139"/>
        <v>0</v>
      </c>
      <c r="K334" s="57">
        <f t="shared" si="143"/>
        <v>0</v>
      </c>
      <c r="L334" s="57">
        <f t="shared" si="131"/>
        <v>0</v>
      </c>
      <c r="M334" s="57">
        <f t="shared" si="4"/>
        <v>0</v>
      </c>
    </row>
    <row r="335" spans="1:13">
      <c r="A335" s="11"/>
      <c r="B335" s="11"/>
      <c r="C335" s="8" t="s">
        <v>702</v>
      </c>
      <c r="D335" s="8" t="s">
        <v>12</v>
      </c>
      <c r="E335" s="13">
        <v>1</v>
      </c>
      <c r="F335" s="26">
        <f t="shared" si="141"/>
        <v>0</v>
      </c>
      <c r="G335" s="57">
        <f t="shared" si="137"/>
        <v>0</v>
      </c>
      <c r="H335" s="57">
        <f t="shared" si="140"/>
        <v>1</v>
      </c>
      <c r="I335" s="57">
        <f t="shared" si="142"/>
        <v>0</v>
      </c>
      <c r="J335" s="57">
        <f t="shared" si="139"/>
        <v>0</v>
      </c>
      <c r="K335" s="57">
        <f t="shared" si="143"/>
        <v>0</v>
      </c>
      <c r="L335" s="57">
        <f t="shared" si="131"/>
        <v>0</v>
      </c>
      <c r="M335" s="57">
        <f t="shared" si="4"/>
        <v>0</v>
      </c>
    </row>
    <row r="336" spans="1:13">
      <c r="A336" s="11"/>
      <c r="B336" s="11"/>
      <c r="C336" s="8" t="s">
        <v>704</v>
      </c>
      <c r="D336" s="8" t="s">
        <v>12</v>
      </c>
      <c r="E336" s="13">
        <v>1</v>
      </c>
      <c r="F336" s="26">
        <f t="shared" si="141"/>
        <v>0</v>
      </c>
      <c r="G336" s="57">
        <f t="shared" si="137"/>
        <v>0</v>
      </c>
      <c r="H336" s="57">
        <f t="shared" si="140"/>
        <v>1</v>
      </c>
      <c r="I336" s="57">
        <f t="shared" si="142"/>
        <v>0</v>
      </c>
      <c r="J336" s="57">
        <f t="shared" si="139"/>
        <v>0</v>
      </c>
      <c r="K336" s="57">
        <f t="shared" si="143"/>
        <v>0</v>
      </c>
      <c r="L336" s="57">
        <f t="shared" si="131"/>
        <v>0</v>
      </c>
      <c r="M336" s="57">
        <f t="shared" si="4"/>
        <v>0</v>
      </c>
    </row>
    <row r="337" spans="1:13">
      <c r="A337" s="11"/>
      <c r="B337" s="11"/>
      <c r="C337" s="8" t="s">
        <v>706</v>
      </c>
      <c r="D337" s="8" t="s">
        <v>12</v>
      </c>
      <c r="E337" s="13">
        <v>1</v>
      </c>
      <c r="F337" s="26">
        <f t="shared" si="141"/>
        <v>0</v>
      </c>
      <c r="G337" s="57">
        <f t="shared" si="137"/>
        <v>0</v>
      </c>
      <c r="H337" s="57">
        <f t="shared" si="140"/>
        <v>1</v>
      </c>
      <c r="I337" s="57">
        <f t="shared" si="142"/>
        <v>0</v>
      </c>
      <c r="J337" s="57">
        <f t="shared" si="139"/>
        <v>0</v>
      </c>
      <c r="K337" s="57">
        <f t="shared" si="143"/>
        <v>0</v>
      </c>
      <c r="L337" s="57">
        <f t="shared" si="131"/>
        <v>0</v>
      </c>
      <c r="M337" s="57">
        <f t="shared" si="4"/>
        <v>0</v>
      </c>
    </row>
    <row r="338" spans="1:13">
      <c r="A338" s="11"/>
      <c r="B338" s="11"/>
      <c r="C338" s="8" t="s">
        <v>708</v>
      </c>
      <c r="D338" s="8" t="s">
        <v>12</v>
      </c>
      <c r="E338" s="13">
        <v>1</v>
      </c>
      <c r="F338" s="26">
        <f t="shared" si="141"/>
        <v>0</v>
      </c>
      <c r="G338" s="57">
        <f t="shared" si="137"/>
        <v>0</v>
      </c>
      <c r="H338" s="57">
        <f t="shared" si="140"/>
        <v>1</v>
      </c>
      <c r="I338" s="57">
        <f t="shared" si="142"/>
        <v>0</v>
      </c>
      <c r="J338" s="57">
        <f t="shared" si="139"/>
        <v>0</v>
      </c>
      <c r="K338" s="57">
        <f t="shared" si="143"/>
        <v>0</v>
      </c>
      <c r="L338" s="57">
        <f t="shared" si="131"/>
        <v>0</v>
      </c>
      <c r="M338" s="57">
        <f t="shared" si="4"/>
        <v>0</v>
      </c>
    </row>
    <row r="339" spans="1:13">
      <c r="A339" s="11"/>
      <c r="B339" s="11"/>
      <c r="C339" s="8" t="s">
        <v>710</v>
      </c>
      <c r="D339" s="8" t="s">
        <v>12</v>
      </c>
      <c r="E339" s="13">
        <v>1</v>
      </c>
      <c r="F339" s="26">
        <f t="shared" si="141"/>
        <v>0</v>
      </c>
      <c r="G339" s="57">
        <f t="shared" si="137"/>
        <v>0</v>
      </c>
      <c r="H339" s="57">
        <f t="shared" si="140"/>
        <v>1</v>
      </c>
      <c r="I339" s="57">
        <f t="shared" si="142"/>
        <v>0</v>
      </c>
      <c r="J339" s="57">
        <f t="shared" si="139"/>
        <v>0</v>
      </c>
      <c r="K339" s="57">
        <f t="shared" si="143"/>
        <v>0</v>
      </c>
      <c r="L339" s="57">
        <f t="shared" si="131"/>
        <v>0</v>
      </c>
      <c r="M339" s="57">
        <f t="shared" si="4"/>
        <v>0</v>
      </c>
    </row>
    <row r="340" spans="1:13">
      <c r="A340" s="11"/>
      <c r="B340" s="11"/>
      <c r="C340" s="8" t="s">
        <v>712</v>
      </c>
      <c r="D340" s="8" t="s">
        <v>112</v>
      </c>
      <c r="E340" s="13">
        <v>1</v>
      </c>
      <c r="F340" s="26">
        <f t="shared" si="141"/>
        <v>0</v>
      </c>
      <c r="G340" s="57">
        <f t="shared" si="137"/>
        <v>0</v>
      </c>
      <c r="H340" s="57">
        <f t="shared" si="140"/>
        <v>0</v>
      </c>
      <c r="I340" s="57">
        <f t="shared" si="142"/>
        <v>1</v>
      </c>
      <c r="J340" s="57">
        <f t="shared" si="139"/>
        <v>0</v>
      </c>
      <c r="K340" s="57">
        <f t="shared" si="143"/>
        <v>0</v>
      </c>
      <c r="L340" s="57">
        <f t="shared" si="131"/>
        <v>0</v>
      </c>
      <c r="M340" s="57">
        <f t="shared" si="4"/>
        <v>0</v>
      </c>
    </row>
    <row r="341" spans="1:13">
      <c r="A341" s="11"/>
      <c r="B341" s="11"/>
      <c r="C341" s="8" t="s">
        <v>714</v>
      </c>
      <c r="D341" s="8" t="s">
        <v>27</v>
      </c>
      <c r="E341" s="13">
        <v>1</v>
      </c>
      <c r="F341" s="26">
        <f t="shared" si="141"/>
        <v>0</v>
      </c>
      <c r="G341" s="57">
        <f t="shared" si="137"/>
        <v>0</v>
      </c>
      <c r="H341" s="57">
        <f t="shared" si="140"/>
        <v>0</v>
      </c>
      <c r="I341" s="57">
        <f t="shared" si="142"/>
        <v>0</v>
      </c>
      <c r="J341" s="57">
        <f t="shared" si="139"/>
        <v>0</v>
      </c>
      <c r="K341" s="57">
        <f t="shared" si="143"/>
        <v>0</v>
      </c>
      <c r="L341" s="57">
        <f t="shared" si="131"/>
        <v>1</v>
      </c>
      <c r="M341" s="57">
        <f t="shared" si="4"/>
        <v>0</v>
      </c>
    </row>
    <row r="342" spans="1:13">
      <c r="A342" s="11"/>
      <c r="B342" s="11"/>
      <c r="C342" s="8" t="s">
        <v>716</v>
      </c>
      <c r="D342" s="8" t="s">
        <v>112</v>
      </c>
      <c r="E342" s="13">
        <v>1</v>
      </c>
      <c r="F342" s="26">
        <f t="shared" si="141"/>
        <v>0</v>
      </c>
      <c r="G342" s="57">
        <f t="shared" si="137"/>
        <v>0</v>
      </c>
      <c r="H342" s="57">
        <f t="shared" si="140"/>
        <v>0</v>
      </c>
      <c r="I342" s="57">
        <f t="shared" si="142"/>
        <v>1</v>
      </c>
      <c r="J342" s="57">
        <f t="shared" si="139"/>
        <v>0</v>
      </c>
      <c r="K342" s="57">
        <f t="shared" si="143"/>
        <v>0</v>
      </c>
      <c r="L342" s="57">
        <f t="shared" si="131"/>
        <v>0</v>
      </c>
      <c r="M342" s="57">
        <f t="shared" si="4"/>
        <v>0</v>
      </c>
    </row>
    <row r="343" spans="1:13">
      <c r="A343" s="11"/>
      <c r="B343" s="11"/>
      <c r="C343" s="8" t="s">
        <v>718</v>
      </c>
      <c r="D343" s="8" t="s">
        <v>21</v>
      </c>
      <c r="E343" s="13">
        <v>1</v>
      </c>
      <c r="F343" s="26">
        <f t="shared" si="141"/>
        <v>0</v>
      </c>
      <c r="G343" s="57">
        <f t="shared" si="137"/>
        <v>0</v>
      </c>
      <c r="H343" s="57">
        <f t="shared" si="140"/>
        <v>0</v>
      </c>
      <c r="I343" s="57">
        <f t="shared" si="142"/>
        <v>0</v>
      </c>
      <c r="J343" s="57">
        <f t="shared" si="139"/>
        <v>1</v>
      </c>
      <c r="K343" s="57">
        <f t="shared" si="143"/>
        <v>0</v>
      </c>
      <c r="L343" s="57">
        <f t="shared" si="131"/>
        <v>0</v>
      </c>
      <c r="M343" s="57">
        <f t="shared" si="4"/>
        <v>0</v>
      </c>
    </row>
    <row r="344" spans="1:13">
      <c r="A344" s="11"/>
      <c r="B344" s="11"/>
      <c r="C344" s="8" t="s">
        <v>720</v>
      </c>
      <c r="D344" s="58" t="s">
        <v>571</v>
      </c>
      <c r="E344" s="13">
        <v>2</v>
      </c>
      <c r="F344" s="26">
        <f t="shared" si="141"/>
        <v>0</v>
      </c>
      <c r="G344" s="57">
        <f t="shared" si="137"/>
        <v>0</v>
      </c>
      <c r="H344" s="57">
        <f t="shared" si="140"/>
        <v>0</v>
      </c>
      <c r="I344" s="57">
        <f t="shared" si="142"/>
        <v>0</v>
      </c>
      <c r="J344" s="26">
        <v>1</v>
      </c>
      <c r="K344" s="57">
        <f t="shared" si="143"/>
        <v>0</v>
      </c>
      <c r="L344" s="26">
        <v>1</v>
      </c>
      <c r="M344" s="57">
        <f t="shared" si="4"/>
        <v>0</v>
      </c>
    </row>
    <row r="345" spans="1:13">
      <c r="A345" s="14" t="s">
        <v>722</v>
      </c>
      <c r="B345" s="9" t="s">
        <v>61</v>
      </c>
      <c r="C345" s="8" t="s">
        <v>723</v>
      </c>
      <c r="D345" s="8" t="s">
        <v>17</v>
      </c>
      <c r="E345" s="13">
        <v>1</v>
      </c>
      <c r="F345" s="26">
        <f t="shared" si="141"/>
        <v>1</v>
      </c>
      <c r="G345" s="57">
        <f t="shared" si="137"/>
        <v>0</v>
      </c>
      <c r="H345" s="57">
        <f t="shared" si="140"/>
        <v>0</v>
      </c>
      <c r="I345" s="57">
        <f t="shared" si="142"/>
        <v>0</v>
      </c>
      <c r="J345" s="57">
        <f t="shared" ref="J345:J372" si="144">IF(D345="5", 1, 0)</f>
        <v>0</v>
      </c>
      <c r="K345" s="57">
        <f t="shared" si="143"/>
        <v>0</v>
      </c>
      <c r="L345" s="57">
        <f t="shared" ref="L345:L597" si="145">IF(D345="7", 1, 0)</f>
        <v>0</v>
      </c>
      <c r="M345" s="57">
        <f t="shared" si="4"/>
        <v>0</v>
      </c>
    </row>
    <row r="346" spans="1:13">
      <c r="A346" s="11"/>
      <c r="B346" s="11"/>
      <c r="C346" s="8" t="s">
        <v>725</v>
      </c>
      <c r="D346" s="8" t="s">
        <v>12</v>
      </c>
      <c r="E346" s="13">
        <v>1</v>
      </c>
      <c r="F346" s="26">
        <f t="shared" si="141"/>
        <v>0</v>
      </c>
      <c r="G346" s="57">
        <f t="shared" si="137"/>
        <v>0</v>
      </c>
      <c r="H346" s="57">
        <f t="shared" si="140"/>
        <v>1</v>
      </c>
      <c r="I346" s="57">
        <f t="shared" si="142"/>
        <v>0</v>
      </c>
      <c r="J346" s="57">
        <f t="shared" si="144"/>
        <v>0</v>
      </c>
      <c r="K346" s="57">
        <f t="shared" si="143"/>
        <v>0</v>
      </c>
      <c r="L346" s="57">
        <f t="shared" si="145"/>
        <v>0</v>
      </c>
      <c r="M346" s="57">
        <f t="shared" si="4"/>
        <v>0</v>
      </c>
    </row>
    <row r="347" spans="1:13">
      <c r="A347" s="11"/>
      <c r="B347" s="11"/>
      <c r="C347" s="8" t="s">
        <v>727</v>
      </c>
      <c r="D347" s="8" t="s">
        <v>12</v>
      </c>
      <c r="E347" s="13">
        <v>1</v>
      </c>
      <c r="F347" s="26">
        <f t="shared" si="141"/>
        <v>0</v>
      </c>
      <c r="G347" s="57">
        <f t="shared" si="137"/>
        <v>0</v>
      </c>
      <c r="H347" s="57">
        <f t="shared" si="140"/>
        <v>1</v>
      </c>
      <c r="I347" s="57">
        <f t="shared" si="142"/>
        <v>0</v>
      </c>
      <c r="J347" s="57">
        <f t="shared" si="144"/>
        <v>0</v>
      </c>
      <c r="K347" s="57">
        <f t="shared" si="143"/>
        <v>0</v>
      </c>
      <c r="L347" s="57">
        <f t="shared" si="145"/>
        <v>0</v>
      </c>
      <c r="M347" s="57">
        <f t="shared" si="4"/>
        <v>0</v>
      </c>
    </row>
    <row r="348" spans="1:13">
      <c r="A348" s="11"/>
      <c r="B348" s="11"/>
      <c r="C348" s="8" t="s">
        <v>88</v>
      </c>
      <c r="D348" s="8" t="s">
        <v>12</v>
      </c>
      <c r="E348" s="13">
        <v>1</v>
      </c>
      <c r="F348" s="26">
        <f t="shared" si="141"/>
        <v>0</v>
      </c>
      <c r="G348" s="57">
        <f t="shared" si="137"/>
        <v>0</v>
      </c>
      <c r="H348" s="57">
        <f t="shared" si="140"/>
        <v>1</v>
      </c>
      <c r="I348" s="57">
        <f t="shared" si="142"/>
        <v>0</v>
      </c>
      <c r="J348" s="57">
        <f t="shared" si="144"/>
        <v>0</v>
      </c>
      <c r="K348" s="57">
        <f t="shared" si="143"/>
        <v>0</v>
      </c>
      <c r="L348" s="57">
        <f t="shared" si="145"/>
        <v>0</v>
      </c>
      <c r="M348" s="57">
        <f t="shared" si="4"/>
        <v>0</v>
      </c>
    </row>
    <row r="349" spans="1:13">
      <c r="A349" s="11"/>
      <c r="B349" s="11"/>
      <c r="C349" s="8" t="s">
        <v>730</v>
      </c>
      <c r="D349" s="8" t="s">
        <v>12</v>
      </c>
      <c r="E349" s="13">
        <v>1</v>
      </c>
      <c r="F349" s="26">
        <f t="shared" si="141"/>
        <v>0</v>
      </c>
      <c r="G349" s="57">
        <f t="shared" si="137"/>
        <v>0</v>
      </c>
      <c r="H349" s="57">
        <f t="shared" si="140"/>
        <v>1</v>
      </c>
      <c r="I349" s="57">
        <f t="shared" si="142"/>
        <v>0</v>
      </c>
      <c r="J349" s="57">
        <f t="shared" si="144"/>
        <v>0</v>
      </c>
      <c r="K349" s="57">
        <f t="shared" si="143"/>
        <v>0</v>
      </c>
      <c r="L349" s="57">
        <f t="shared" si="145"/>
        <v>0</v>
      </c>
      <c r="M349" s="57">
        <f t="shared" si="4"/>
        <v>0</v>
      </c>
    </row>
    <row r="350" spans="1:13">
      <c r="A350" s="11"/>
      <c r="B350" s="11"/>
      <c r="C350" s="8" t="s">
        <v>159</v>
      </c>
      <c r="D350" s="8" t="s">
        <v>12</v>
      </c>
      <c r="E350" s="13">
        <v>1</v>
      </c>
      <c r="F350" s="26">
        <f t="shared" si="141"/>
        <v>0</v>
      </c>
      <c r="G350" s="57">
        <f t="shared" si="137"/>
        <v>0</v>
      </c>
      <c r="H350" s="57">
        <f t="shared" si="140"/>
        <v>1</v>
      </c>
      <c r="I350" s="57">
        <f t="shared" si="142"/>
        <v>0</v>
      </c>
      <c r="J350" s="57">
        <f t="shared" si="144"/>
        <v>0</v>
      </c>
      <c r="K350" s="57">
        <f t="shared" si="143"/>
        <v>0</v>
      </c>
      <c r="L350" s="57">
        <f t="shared" si="145"/>
        <v>0</v>
      </c>
      <c r="M350" s="57">
        <f t="shared" si="4"/>
        <v>0</v>
      </c>
    </row>
    <row r="351" spans="1:13">
      <c r="A351" s="11"/>
      <c r="B351" s="11"/>
      <c r="C351" s="8" t="s">
        <v>733</v>
      </c>
      <c r="D351" s="8" t="s">
        <v>12</v>
      </c>
      <c r="E351" s="13">
        <v>1</v>
      </c>
      <c r="F351" s="26">
        <f t="shared" si="141"/>
        <v>0</v>
      </c>
      <c r="G351" s="57">
        <f t="shared" si="137"/>
        <v>0</v>
      </c>
      <c r="H351" s="57">
        <f t="shared" si="140"/>
        <v>1</v>
      </c>
      <c r="I351" s="57">
        <f t="shared" si="142"/>
        <v>0</v>
      </c>
      <c r="J351" s="57">
        <f t="shared" si="144"/>
        <v>0</v>
      </c>
      <c r="K351" s="57">
        <f t="shared" si="143"/>
        <v>0</v>
      </c>
      <c r="L351" s="57">
        <f t="shared" si="145"/>
        <v>0</v>
      </c>
      <c r="M351" s="57">
        <f t="shared" si="4"/>
        <v>0</v>
      </c>
    </row>
    <row r="352" spans="1:13">
      <c r="A352" s="11"/>
      <c r="B352" s="11"/>
      <c r="C352" s="8" t="s">
        <v>735</v>
      </c>
      <c r="D352" s="8" t="s">
        <v>12</v>
      </c>
      <c r="E352" s="13">
        <v>1</v>
      </c>
      <c r="F352" s="26">
        <f t="shared" si="141"/>
        <v>0</v>
      </c>
      <c r="G352" s="57">
        <f t="shared" si="137"/>
        <v>0</v>
      </c>
      <c r="H352" s="57">
        <f t="shared" si="140"/>
        <v>1</v>
      </c>
      <c r="I352" s="57">
        <f t="shared" si="142"/>
        <v>0</v>
      </c>
      <c r="J352" s="57">
        <f t="shared" si="144"/>
        <v>0</v>
      </c>
      <c r="K352" s="57">
        <f t="shared" si="143"/>
        <v>0</v>
      </c>
      <c r="L352" s="57">
        <f t="shared" si="145"/>
        <v>0</v>
      </c>
      <c r="M352" s="57">
        <f t="shared" si="4"/>
        <v>0</v>
      </c>
    </row>
    <row r="353" spans="1:13">
      <c r="A353" s="11"/>
      <c r="B353" s="11"/>
      <c r="C353" s="8" t="s">
        <v>737</v>
      </c>
      <c r="D353" s="8" t="s">
        <v>12</v>
      </c>
      <c r="E353" s="13">
        <v>1</v>
      </c>
      <c r="F353" s="26">
        <f t="shared" si="141"/>
        <v>0</v>
      </c>
      <c r="G353" s="57">
        <f t="shared" si="137"/>
        <v>0</v>
      </c>
      <c r="H353" s="57">
        <f t="shared" si="140"/>
        <v>1</v>
      </c>
      <c r="I353" s="57">
        <f t="shared" si="142"/>
        <v>0</v>
      </c>
      <c r="J353" s="57">
        <f t="shared" si="144"/>
        <v>0</v>
      </c>
      <c r="K353" s="57">
        <f t="shared" si="143"/>
        <v>0</v>
      </c>
      <c r="L353" s="57">
        <f t="shared" si="145"/>
        <v>0</v>
      </c>
      <c r="M353" s="57">
        <f t="shared" si="4"/>
        <v>0</v>
      </c>
    </row>
    <row r="354" spans="1:13">
      <c r="A354" s="11"/>
      <c r="B354" s="11"/>
      <c r="C354" s="8" t="s">
        <v>739</v>
      </c>
      <c r="D354" s="8" t="s">
        <v>12</v>
      </c>
      <c r="E354" s="13">
        <v>1</v>
      </c>
      <c r="F354" s="26">
        <f t="shared" si="141"/>
        <v>0</v>
      </c>
      <c r="G354" s="57">
        <f t="shared" si="137"/>
        <v>0</v>
      </c>
      <c r="H354" s="57">
        <f t="shared" si="140"/>
        <v>1</v>
      </c>
      <c r="I354" s="57">
        <f t="shared" si="142"/>
        <v>0</v>
      </c>
      <c r="J354" s="57">
        <f t="shared" si="144"/>
        <v>0</v>
      </c>
      <c r="K354" s="57">
        <f t="shared" si="143"/>
        <v>0</v>
      </c>
      <c r="L354" s="57">
        <f t="shared" si="145"/>
        <v>0</v>
      </c>
      <c r="M354" s="57">
        <f t="shared" si="4"/>
        <v>0</v>
      </c>
    </row>
    <row r="355" spans="1:13">
      <c r="A355" s="11"/>
      <c r="B355" s="11"/>
      <c r="C355" s="8" t="s">
        <v>741</v>
      </c>
      <c r="D355" s="8" t="s">
        <v>12</v>
      </c>
      <c r="E355" s="13">
        <v>1</v>
      </c>
      <c r="F355" s="26">
        <f t="shared" si="141"/>
        <v>0</v>
      </c>
      <c r="G355" s="57">
        <f t="shared" si="137"/>
        <v>0</v>
      </c>
      <c r="H355" s="57">
        <f t="shared" si="140"/>
        <v>1</v>
      </c>
      <c r="I355" s="57">
        <f t="shared" si="142"/>
        <v>0</v>
      </c>
      <c r="J355" s="57">
        <f t="shared" si="144"/>
        <v>0</v>
      </c>
      <c r="K355" s="57">
        <f t="shared" si="143"/>
        <v>0</v>
      </c>
      <c r="L355" s="57">
        <f t="shared" si="145"/>
        <v>0</v>
      </c>
      <c r="M355" s="57">
        <f t="shared" si="4"/>
        <v>0</v>
      </c>
    </row>
    <row r="356" spans="1:13">
      <c r="A356" s="11"/>
      <c r="B356" s="11"/>
      <c r="C356" s="8" t="s">
        <v>743</v>
      </c>
      <c r="D356" s="8" t="s">
        <v>12</v>
      </c>
      <c r="E356" s="13">
        <v>1</v>
      </c>
      <c r="F356" s="26">
        <f t="shared" si="141"/>
        <v>0</v>
      </c>
      <c r="G356" s="57">
        <f t="shared" si="137"/>
        <v>0</v>
      </c>
      <c r="H356" s="57">
        <f t="shared" si="140"/>
        <v>1</v>
      </c>
      <c r="I356" s="57">
        <f t="shared" si="142"/>
        <v>0</v>
      </c>
      <c r="J356" s="57">
        <f t="shared" si="144"/>
        <v>0</v>
      </c>
      <c r="K356" s="57">
        <f t="shared" si="143"/>
        <v>0</v>
      </c>
      <c r="L356" s="57">
        <f t="shared" si="145"/>
        <v>0</v>
      </c>
      <c r="M356" s="57">
        <f t="shared" si="4"/>
        <v>0</v>
      </c>
    </row>
    <row r="357" spans="1:13">
      <c r="A357" s="11"/>
      <c r="B357" s="11"/>
      <c r="C357" s="8" t="s">
        <v>745</v>
      </c>
      <c r="D357" s="8" t="s">
        <v>12</v>
      </c>
      <c r="E357" s="13">
        <v>1</v>
      </c>
      <c r="F357" s="26">
        <f t="shared" si="141"/>
        <v>0</v>
      </c>
      <c r="G357" s="57">
        <f t="shared" si="137"/>
        <v>0</v>
      </c>
      <c r="H357" s="57">
        <f t="shared" si="140"/>
        <v>1</v>
      </c>
      <c r="I357" s="57">
        <f t="shared" si="142"/>
        <v>0</v>
      </c>
      <c r="J357" s="57">
        <f t="shared" si="144"/>
        <v>0</v>
      </c>
      <c r="K357" s="57">
        <f t="shared" si="143"/>
        <v>0</v>
      </c>
      <c r="L357" s="57">
        <f t="shared" si="145"/>
        <v>0</v>
      </c>
      <c r="M357" s="57">
        <f t="shared" si="4"/>
        <v>0</v>
      </c>
    </row>
    <row r="358" spans="1:13">
      <c r="A358" s="11"/>
      <c r="B358" s="11"/>
      <c r="C358" s="8" t="s">
        <v>747</v>
      </c>
      <c r="D358" s="8" t="s">
        <v>12</v>
      </c>
      <c r="E358" s="13">
        <v>1</v>
      </c>
      <c r="F358" s="26">
        <f t="shared" si="141"/>
        <v>0</v>
      </c>
      <c r="G358" s="57">
        <f t="shared" si="137"/>
        <v>0</v>
      </c>
      <c r="H358" s="57">
        <f t="shared" si="140"/>
        <v>1</v>
      </c>
      <c r="I358" s="57">
        <f t="shared" si="142"/>
        <v>0</v>
      </c>
      <c r="J358" s="57">
        <f t="shared" si="144"/>
        <v>0</v>
      </c>
      <c r="K358" s="57">
        <f t="shared" si="143"/>
        <v>0</v>
      </c>
      <c r="L358" s="57">
        <f t="shared" si="145"/>
        <v>0</v>
      </c>
      <c r="M358" s="57">
        <f t="shared" si="4"/>
        <v>0</v>
      </c>
    </row>
    <row r="359" spans="1:13">
      <c r="A359" s="11"/>
      <c r="B359" s="11"/>
      <c r="C359" s="8" t="s">
        <v>749</v>
      </c>
      <c r="D359" s="8" t="s">
        <v>12</v>
      </c>
      <c r="E359" s="13">
        <v>1</v>
      </c>
      <c r="F359" s="26">
        <f t="shared" si="141"/>
        <v>0</v>
      </c>
      <c r="G359" s="57">
        <f t="shared" si="137"/>
        <v>0</v>
      </c>
      <c r="H359" s="57">
        <f t="shared" si="140"/>
        <v>1</v>
      </c>
      <c r="I359" s="57">
        <f t="shared" si="142"/>
        <v>0</v>
      </c>
      <c r="J359" s="57">
        <f t="shared" si="144"/>
        <v>0</v>
      </c>
      <c r="K359" s="57">
        <f t="shared" si="143"/>
        <v>0</v>
      </c>
      <c r="L359" s="57">
        <f t="shared" si="145"/>
        <v>0</v>
      </c>
      <c r="M359" s="57">
        <f t="shared" si="4"/>
        <v>0</v>
      </c>
    </row>
    <row r="360" spans="1:13">
      <c r="A360" s="11"/>
      <c r="B360" s="11"/>
      <c r="C360" s="8" t="s">
        <v>751</v>
      </c>
      <c r="D360" s="8" t="s">
        <v>12</v>
      </c>
      <c r="E360" s="13">
        <v>1</v>
      </c>
      <c r="F360" s="26">
        <f t="shared" si="141"/>
        <v>0</v>
      </c>
      <c r="G360" s="57">
        <f t="shared" si="137"/>
        <v>0</v>
      </c>
      <c r="H360" s="57">
        <f t="shared" si="140"/>
        <v>1</v>
      </c>
      <c r="I360" s="57">
        <f t="shared" si="142"/>
        <v>0</v>
      </c>
      <c r="J360" s="57">
        <f t="shared" si="144"/>
        <v>0</v>
      </c>
      <c r="K360" s="57">
        <f t="shared" si="143"/>
        <v>0</v>
      </c>
      <c r="L360" s="57">
        <f t="shared" si="145"/>
        <v>0</v>
      </c>
      <c r="M360" s="57">
        <f t="shared" si="4"/>
        <v>0</v>
      </c>
    </row>
    <row r="361" spans="1:13">
      <c r="A361" s="11"/>
      <c r="B361" s="11"/>
      <c r="C361" s="8" t="s">
        <v>753</v>
      </c>
      <c r="D361" s="8" t="s">
        <v>12</v>
      </c>
      <c r="E361" s="13">
        <v>1</v>
      </c>
      <c r="F361" s="26">
        <f t="shared" si="141"/>
        <v>0</v>
      </c>
      <c r="G361" s="57">
        <f t="shared" si="137"/>
        <v>0</v>
      </c>
      <c r="H361" s="57">
        <f t="shared" si="140"/>
        <v>1</v>
      </c>
      <c r="I361" s="57">
        <f t="shared" si="142"/>
        <v>0</v>
      </c>
      <c r="J361" s="57">
        <f t="shared" si="144"/>
        <v>0</v>
      </c>
      <c r="K361" s="57">
        <f t="shared" si="143"/>
        <v>0</v>
      </c>
      <c r="L361" s="57">
        <f t="shared" si="145"/>
        <v>0</v>
      </c>
      <c r="M361" s="57">
        <f t="shared" si="4"/>
        <v>0</v>
      </c>
    </row>
    <row r="362" spans="1:13">
      <c r="A362" s="11"/>
      <c r="B362" s="11"/>
      <c r="C362" s="8" t="s">
        <v>755</v>
      </c>
      <c r="D362" s="8" t="s">
        <v>24</v>
      </c>
      <c r="E362" s="13">
        <v>1</v>
      </c>
      <c r="F362" s="26">
        <f t="shared" si="141"/>
        <v>0</v>
      </c>
      <c r="G362" s="57">
        <f t="shared" si="137"/>
        <v>0</v>
      </c>
      <c r="H362" s="57">
        <f t="shared" si="140"/>
        <v>0</v>
      </c>
      <c r="I362" s="57">
        <f t="shared" si="142"/>
        <v>0</v>
      </c>
      <c r="J362" s="57">
        <f t="shared" si="144"/>
        <v>0</v>
      </c>
      <c r="K362" s="57">
        <f t="shared" si="143"/>
        <v>1</v>
      </c>
      <c r="L362" s="57">
        <f t="shared" si="145"/>
        <v>0</v>
      </c>
      <c r="M362" s="57">
        <f t="shared" si="4"/>
        <v>0</v>
      </c>
    </row>
    <row r="363" spans="1:13">
      <c r="A363" s="11"/>
      <c r="B363" s="11"/>
      <c r="C363" s="8" t="s">
        <v>714</v>
      </c>
      <c r="D363" s="8" t="s">
        <v>27</v>
      </c>
      <c r="E363" s="13">
        <v>1</v>
      </c>
      <c r="F363" s="26">
        <f t="shared" si="141"/>
        <v>0</v>
      </c>
      <c r="G363" s="57">
        <f t="shared" si="137"/>
        <v>0</v>
      </c>
      <c r="H363" s="57">
        <f t="shared" si="140"/>
        <v>0</v>
      </c>
      <c r="I363" s="57">
        <f t="shared" si="142"/>
        <v>0</v>
      </c>
      <c r="J363" s="57">
        <f t="shared" si="144"/>
        <v>0</v>
      </c>
      <c r="K363" s="57">
        <f t="shared" si="143"/>
        <v>0</v>
      </c>
      <c r="L363" s="57">
        <f t="shared" si="145"/>
        <v>1</v>
      </c>
      <c r="M363" s="57">
        <f t="shared" si="4"/>
        <v>0</v>
      </c>
    </row>
    <row r="364" spans="1:13">
      <c r="A364" s="60" t="s">
        <v>764</v>
      </c>
      <c r="B364" s="61" t="s">
        <v>765</v>
      </c>
      <c r="C364" s="61" t="s">
        <v>109</v>
      </c>
      <c r="D364" s="62" t="s">
        <v>17</v>
      </c>
      <c r="E364" s="26">
        <v>1</v>
      </c>
      <c r="F364" s="26">
        <f t="shared" si="141"/>
        <v>1</v>
      </c>
      <c r="G364" s="57">
        <f t="shared" si="137"/>
        <v>0</v>
      </c>
      <c r="H364" s="57">
        <f t="shared" si="140"/>
        <v>0</v>
      </c>
      <c r="I364" s="57">
        <f t="shared" si="142"/>
        <v>0</v>
      </c>
      <c r="J364" s="57">
        <f t="shared" si="144"/>
        <v>0</v>
      </c>
      <c r="K364" s="57">
        <f t="shared" si="143"/>
        <v>0</v>
      </c>
      <c r="L364" s="57">
        <f t="shared" si="145"/>
        <v>0</v>
      </c>
      <c r="M364" s="57">
        <f t="shared" si="4"/>
        <v>0</v>
      </c>
    </row>
    <row r="365" spans="1:13">
      <c r="A365" s="61"/>
      <c r="B365" s="61"/>
      <c r="C365" s="61" t="s">
        <v>767</v>
      </c>
      <c r="D365" s="62" t="s">
        <v>27</v>
      </c>
      <c r="E365" s="26">
        <v>1</v>
      </c>
      <c r="F365" s="26">
        <f t="shared" si="141"/>
        <v>0</v>
      </c>
      <c r="G365" s="57">
        <f t="shared" si="137"/>
        <v>0</v>
      </c>
      <c r="H365" s="57">
        <f t="shared" si="140"/>
        <v>0</v>
      </c>
      <c r="I365" s="57">
        <f t="shared" si="142"/>
        <v>0</v>
      </c>
      <c r="J365" s="57">
        <f t="shared" si="144"/>
        <v>0</v>
      </c>
      <c r="K365" s="57">
        <f t="shared" si="143"/>
        <v>0</v>
      </c>
      <c r="L365" s="57">
        <f t="shared" si="145"/>
        <v>1</v>
      </c>
      <c r="M365" s="57">
        <f t="shared" si="4"/>
        <v>0</v>
      </c>
    </row>
    <row r="366" spans="1:13">
      <c r="A366" s="61"/>
      <c r="B366" s="61"/>
      <c r="C366" s="61" t="s">
        <v>760</v>
      </c>
      <c r="D366" s="62" t="s">
        <v>12</v>
      </c>
      <c r="E366" s="26">
        <v>1</v>
      </c>
      <c r="F366" s="26">
        <f t="shared" si="141"/>
        <v>0</v>
      </c>
      <c r="G366" s="57">
        <f t="shared" si="137"/>
        <v>0</v>
      </c>
      <c r="H366" s="57">
        <f t="shared" si="140"/>
        <v>1</v>
      </c>
      <c r="I366" s="57">
        <f t="shared" si="142"/>
        <v>0</v>
      </c>
      <c r="J366" s="57">
        <f t="shared" si="144"/>
        <v>0</v>
      </c>
      <c r="K366" s="57">
        <f t="shared" si="143"/>
        <v>0</v>
      </c>
      <c r="L366" s="57">
        <f t="shared" si="145"/>
        <v>0</v>
      </c>
      <c r="M366" s="57">
        <f t="shared" si="4"/>
        <v>0</v>
      </c>
    </row>
    <row r="367" spans="1:13">
      <c r="A367" s="61"/>
      <c r="B367" s="61"/>
      <c r="C367" s="61" t="s">
        <v>770</v>
      </c>
      <c r="D367" s="62" t="s">
        <v>21</v>
      </c>
      <c r="E367" s="26">
        <v>1</v>
      </c>
      <c r="F367" s="26">
        <f t="shared" si="141"/>
        <v>0</v>
      </c>
      <c r="G367" s="57">
        <f t="shared" si="137"/>
        <v>0</v>
      </c>
      <c r="H367" s="57">
        <f t="shared" si="140"/>
        <v>0</v>
      </c>
      <c r="I367" s="57">
        <f t="shared" si="142"/>
        <v>0</v>
      </c>
      <c r="J367" s="57">
        <f t="shared" si="144"/>
        <v>1</v>
      </c>
      <c r="K367" s="57">
        <f t="shared" si="143"/>
        <v>0</v>
      </c>
      <c r="L367" s="57">
        <f t="shared" si="145"/>
        <v>0</v>
      </c>
      <c r="M367" s="57">
        <f t="shared" si="4"/>
        <v>0</v>
      </c>
    </row>
    <row r="368" spans="1:13">
      <c r="A368" s="61"/>
      <c r="B368" s="61"/>
      <c r="C368" s="61" t="s">
        <v>759</v>
      </c>
      <c r="D368" s="62" t="s">
        <v>21</v>
      </c>
      <c r="E368" s="26">
        <v>1</v>
      </c>
      <c r="F368" s="26">
        <f t="shared" si="141"/>
        <v>0</v>
      </c>
      <c r="G368" s="57">
        <f t="shared" si="137"/>
        <v>0</v>
      </c>
      <c r="H368" s="57">
        <f t="shared" si="140"/>
        <v>0</v>
      </c>
      <c r="I368" s="57">
        <f t="shared" si="142"/>
        <v>0</v>
      </c>
      <c r="J368" s="57">
        <f t="shared" si="144"/>
        <v>1</v>
      </c>
      <c r="K368" s="57">
        <f t="shared" si="143"/>
        <v>0</v>
      </c>
      <c r="L368" s="57">
        <f t="shared" si="145"/>
        <v>0</v>
      </c>
      <c r="M368" s="57">
        <f t="shared" si="4"/>
        <v>0</v>
      </c>
    </row>
    <row r="369" spans="1:13">
      <c r="A369" s="63" t="s">
        <v>773</v>
      </c>
      <c r="B369" s="61" t="s">
        <v>774</v>
      </c>
      <c r="C369" s="61" t="s">
        <v>775</v>
      </c>
      <c r="D369" s="62" t="s">
        <v>17</v>
      </c>
      <c r="E369" s="26">
        <v>1</v>
      </c>
      <c r="F369" s="26">
        <f t="shared" si="141"/>
        <v>1</v>
      </c>
      <c r="G369" s="57">
        <f t="shared" si="137"/>
        <v>0</v>
      </c>
      <c r="H369" s="57">
        <f t="shared" si="140"/>
        <v>0</v>
      </c>
      <c r="I369" s="57">
        <f t="shared" si="142"/>
        <v>0</v>
      </c>
      <c r="J369" s="57">
        <f t="shared" si="144"/>
        <v>0</v>
      </c>
      <c r="K369" s="57">
        <f t="shared" si="143"/>
        <v>0</v>
      </c>
      <c r="L369" s="57">
        <f t="shared" si="145"/>
        <v>0</v>
      </c>
      <c r="M369" s="57">
        <f t="shared" si="4"/>
        <v>0</v>
      </c>
    </row>
    <row r="370" spans="1:13">
      <c r="A370" s="61"/>
      <c r="B370" s="61"/>
      <c r="C370" s="61" t="s">
        <v>777</v>
      </c>
      <c r="D370" s="62" t="s">
        <v>12</v>
      </c>
      <c r="E370" s="26">
        <v>1</v>
      </c>
      <c r="F370" s="26">
        <f t="shared" si="141"/>
        <v>0</v>
      </c>
      <c r="G370" s="57">
        <f t="shared" si="137"/>
        <v>0</v>
      </c>
      <c r="H370" s="57">
        <f t="shared" si="140"/>
        <v>1</v>
      </c>
      <c r="I370" s="57">
        <f t="shared" si="142"/>
        <v>0</v>
      </c>
      <c r="J370" s="57">
        <f t="shared" si="144"/>
        <v>0</v>
      </c>
      <c r="K370" s="57">
        <f t="shared" si="143"/>
        <v>0</v>
      </c>
      <c r="L370" s="57">
        <f t="shared" si="145"/>
        <v>0</v>
      </c>
      <c r="M370" s="57">
        <f t="shared" si="4"/>
        <v>0</v>
      </c>
    </row>
    <row r="371" spans="1:13">
      <c r="A371" s="61"/>
      <c r="B371" s="61"/>
      <c r="C371" s="61" t="s">
        <v>779</v>
      </c>
      <c r="D371" s="62" t="s">
        <v>12</v>
      </c>
      <c r="E371" s="26">
        <v>1</v>
      </c>
      <c r="F371" s="26">
        <f t="shared" si="141"/>
        <v>0</v>
      </c>
      <c r="G371" s="57">
        <f t="shared" si="137"/>
        <v>0</v>
      </c>
      <c r="H371" s="57">
        <f t="shared" si="140"/>
        <v>1</v>
      </c>
      <c r="I371" s="57">
        <f t="shared" si="142"/>
        <v>0</v>
      </c>
      <c r="J371" s="57">
        <f t="shared" si="144"/>
        <v>0</v>
      </c>
      <c r="K371" s="57">
        <f t="shared" si="143"/>
        <v>0</v>
      </c>
      <c r="L371" s="57">
        <f t="shared" si="145"/>
        <v>0</v>
      </c>
      <c r="M371" s="57">
        <f t="shared" si="4"/>
        <v>0</v>
      </c>
    </row>
    <row r="372" spans="1:13">
      <c r="A372" s="61"/>
      <c r="B372" s="61"/>
      <c r="C372" s="61" t="s">
        <v>781</v>
      </c>
      <c r="D372" s="62" t="s">
        <v>58</v>
      </c>
      <c r="E372" s="26">
        <v>1</v>
      </c>
      <c r="F372" s="26">
        <f t="shared" si="141"/>
        <v>0</v>
      </c>
      <c r="G372" s="57">
        <f t="shared" si="137"/>
        <v>0</v>
      </c>
      <c r="H372" s="57">
        <f t="shared" si="140"/>
        <v>0</v>
      </c>
      <c r="I372" s="57">
        <f t="shared" si="142"/>
        <v>0</v>
      </c>
      <c r="J372" s="57">
        <f t="shared" si="144"/>
        <v>0</v>
      </c>
      <c r="K372" s="57">
        <f t="shared" si="143"/>
        <v>0</v>
      </c>
      <c r="L372" s="57">
        <f t="shared" si="145"/>
        <v>0</v>
      </c>
      <c r="M372" s="57">
        <f t="shared" si="4"/>
        <v>1</v>
      </c>
    </row>
    <row r="373" spans="1:13">
      <c r="A373" s="63" t="s">
        <v>783</v>
      </c>
      <c r="B373" s="61" t="s">
        <v>765</v>
      </c>
      <c r="C373" s="61" t="s">
        <v>784</v>
      </c>
      <c r="D373" s="64" t="s">
        <v>512</v>
      </c>
      <c r="E373" s="26">
        <v>2</v>
      </c>
      <c r="F373" s="26">
        <v>1</v>
      </c>
      <c r="G373" s="57">
        <f t="shared" si="137"/>
        <v>0</v>
      </c>
      <c r="H373" s="57">
        <f t="shared" si="140"/>
        <v>0</v>
      </c>
      <c r="I373" s="57">
        <f t="shared" si="142"/>
        <v>0</v>
      </c>
      <c r="J373" s="26">
        <v>1</v>
      </c>
      <c r="K373" s="57">
        <f t="shared" si="143"/>
        <v>0</v>
      </c>
      <c r="L373" s="57">
        <f t="shared" si="145"/>
        <v>0</v>
      </c>
      <c r="M373" s="57">
        <f t="shared" si="4"/>
        <v>0</v>
      </c>
    </row>
    <row r="374" spans="1:13">
      <c r="A374" s="24"/>
      <c r="B374" s="24"/>
      <c r="C374" s="61" t="s">
        <v>777</v>
      </c>
      <c r="D374" s="62" t="s">
        <v>12</v>
      </c>
      <c r="E374" s="26">
        <v>1</v>
      </c>
      <c r="F374" s="26">
        <f t="shared" ref="F374:F394" si="146">IF(D374="1", 1, 0)</f>
        <v>0</v>
      </c>
      <c r="G374" s="57">
        <f t="shared" si="137"/>
        <v>0</v>
      </c>
      <c r="H374" s="57">
        <f t="shared" si="140"/>
        <v>1</v>
      </c>
      <c r="I374" s="57">
        <f t="shared" si="142"/>
        <v>0</v>
      </c>
      <c r="J374" s="57">
        <f t="shared" ref="J374:J410" si="147">IF(D374="5", 1, 0)</f>
        <v>0</v>
      </c>
      <c r="K374" s="57">
        <f t="shared" si="143"/>
        <v>0</v>
      </c>
      <c r="L374" s="57">
        <f t="shared" si="145"/>
        <v>0</v>
      </c>
      <c r="M374" s="57">
        <f t="shared" si="4"/>
        <v>0</v>
      </c>
    </row>
    <row r="375" spans="1:13">
      <c r="A375" s="24"/>
      <c r="B375" s="24"/>
      <c r="C375" s="61" t="s">
        <v>787</v>
      </c>
      <c r="D375" s="62" t="s">
        <v>12</v>
      </c>
      <c r="E375" s="26">
        <v>1</v>
      </c>
      <c r="F375" s="26">
        <f t="shared" si="146"/>
        <v>0</v>
      </c>
      <c r="G375" s="57">
        <f t="shared" si="137"/>
        <v>0</v>
      </c>
      <c r="H375" s="57">
        <f t="shared" si="140"/>
        <v>1</v>
      </c>
      <c r="I375" s="57">
        <f t="shared" si="142"/>
        <v>0</v>
      </c>
      <c r="J375" s="57">
        <f t="shared" si="147"/>
        <v>0</v>
      </c>
      <c r="K375" s="57">
        <f t="shared" si="143"/>
        <v>0</v>
      </c>
      <c r="L375" s="57">
        <f t="shared" si="145"/>
        <v>0</v>
      </c>
      <c r="M375" s="57">
        <f t="shared" si="4"/>
        <v>0</v>
      </c>
    </row>
    <row r="376" spans="1:13">
      <c r="A376" s="24"/>
      <c r="B376" s="24"/>
      <c r="C376" s="61" t="s">
        <v>789</v>
      </c>
      <c r="D376" s="62" t="s">
        <v>21</v>
      </c>
      <c r="E376" s="26">
        <v>1</v>
      </c>
      <c r="F376" s="26">
        <f t="shared" si="146"/>
        <v>0</v>
      </c>
      <c r="G376" s="57">
        <f t="shared" si="137"/>
        <v>0</v>
      </c>
      <c r="H376" s="57">
        <f t="shared" si="140"/>
        <v>0</v>
      </c>
      <c r="I376" s="57">
        <f t="shared" si="142"/>
        <v>0</v>
      </c>
      <c r="J376" s="57">
        <f t="shared" si="147"/>
        <v>1</v>
      </c>
      <c r="K376" s="57">
        <f t="shared" si="143"/>
        <v>0</v>
      </c>
      <c r="L376" s="57">
        <f t="shared" si="145"/>
        <v>0</v>
      </c>
      <c r="M376" s="57">
        <f t="shared" si="4"/>
        <v>0</v>
      </c>
    </row>
    <row r="377" spans="1:13">
      <c r="A377" s="63" t="s">
        <v>791</v>
      </c>
      <c r="B377" s="61" t="s">
        <v>792</v>
      </c>
      <c r="C377" s="61" t="s">
        <v>793</v>
      </c>
      <c r="D377" s="62" t="s">
        <v>17</v>
      </c>
      <c r="E377" s="26">
        <v>1</v>
      </c>
      <c r="F377" s="26">
        <f t="shared" si="146"/>
        <v>1</v>
      </c>
      <c r="G377" s="57">
        <f t="shared" si="137"/>
        <v>0</v>
      </c>
      <c r="H377" s="57">
        <f t="shared" si="140"/>
        <v>0</v>
      </c>
      <c r="I377" s="57">
        <f t="shared" si="142"/>
        <v>0</v>
      </c>
      <c r="J377" s="57">
        <f t="shared" si="147"/>
        <v>0</v>
      </c>
      <c r="K377" s="57">
        <f t="shared" si="143"/>
        <v>0</v>
      </c>
      <c r="L377" s="57">
        <f t="shared" si="145"/>
        <v>0</v>
      </c>
      <c r="M377" s="57">
        <f t="shared" si="4"/>
        <v>0</v>
      </c>
    </row>
    <row r="378" spans="1:13">
      <c r="A378" s="24"/>
      <c r="B378" s="24"/>
      <c r="C378" s="61" t="s">
        <v>795</v>
      </c>
      <c r="D378" s="62" t="s">
        <v>12</v>
      </c>
      <c r="E378" s="26">
        <v>1</v>
      </c>
      <c r="F378" s="26">
        <f t="shared" si="146"/>
        <v>0</v>
      </c>
      <c r="G378" s="57">
        <f t="shared" si="137"/>
        <v>0</v>
      </c>
      <c r="H378" s="57">
        <f t="shared" si="140"/>
        <v>1</v>
      </c>
      <c r="I378" s="57">
        <f t="shared" si="142"/>
        <v>0</v>
      </c>
      <c r="J378" s="57">
        <f t="shared" si="147"/>
        <v>0</v>
      </c>
      <c r="K378" s="57">
        <f t="shared" si="143"/>
        <v>0</v>
      </c>
      <c r="L378" s="57">
        <f t="shared" si="145"/>
        <v>0</v>
      </c>
      <c r="M378" s="57">
        <f t="shared" si="4"/>
        <v>0</v>
      </c>
    </row>
    <row r="379" spans="1:13">
      <c r="A379" s="24"/>
      <c r="B379" s="24"/>
      <c r="C379" s="61" t="s">
        <v>797</v>
      </c>
      <c r="D379" s="62" t="s">
        <v>12</v>
      </c>
      <c r="E379" s="26">
        <v>1</v>
      </c>
      <c r="F379" s="26">
        <f t="shared" si="146"/>
        <v>0</v>
      </c>
      <c r="G379" s="57">
        <f t="shared" si="137"/>
        <v>0</v>
      </c>
      <c r="H379" s="57">
        <f t="shared" si="140"/>
        <v>1</v>
      </c>
      <c r="I379" s="57">
        <f t="shared" si="142"/>
        <v>0</v>
      </c>
      <c r="J379" s="57">
        <f t="shared" si="147"/>
        <v>0</v>
      </c>
      <c r="K379" s="57">
        <f t="shared" si="143"/>
        <v>0</v>
      </c>
      <c r="L379" s="57">
        <f t="shared" si="145"/>
        <v>0</v>
      </c>
      <c r="M379" s="57">
        <f t="shared" si="4"/>
        <v>0</v>
      </c>
    </row>
    <row r="380" spans="1:13">
      <c r="A380" s="24"/>
      <c r="B380" s="24"/>
      <c r="C380" s="61" t="s">
        <v>799</v>
      </c>
      <c r="D380" s="62" t="s">
        <v>21</v>
      </c>
      <c r="E380" s="26">
        <v>1</v>
      </c>
      <c r="F380" s="26">
        <f t="shared" si="146"/>
        <v>0</v>
      </c>
      <c r="G380" s="57">
        <f t="shared" si="137"/>
        <v>0</v>
      </c>
      <c r="H380" s="57">
        <f t="shared" si="140"/>
        <v>0</v>
      </c>
      <c r="I380" s="57">
        <f t="shared" si="142"/>
        <v>0</v>
      </c>
      <c r="J380" s="57">
        <f t="shared" si="147"/>
        <v>1</v>
      </c>
      <c r="K380" s="57">
        <f t="shared" si="143"/>
        <v>0</v>
      </c>
      <c r="L380" s="57">
        <f t="shared" si="145"/>
        <v>0</v>
      </c>
      <c r="M380" s="57">
        <f t="shared" si="4"/>
        <v>0</v>
      </c>
    </row>
    <row r="381" spans="1:13">
      <c r="A381" s="63" t="s">
        <v>801</v>
      </c>
      <c r="B381" s="61" t="s">
        <v>792</v>
      </c>
      <c r="C381" s="65" t="s">
        <v>802</v>
      </c>
      <c r="D381" s="62" t="s">
        <v>17</v>
      </c>
      <c r="E381" s="26">
        <v>1</v>
      </c>
      <c r="F381" s="26">
        <f t="shared" si="146"/>
        <v>1</v>
      </c>
      <c r="G381" s="57">
        <f t="shared" si="137"/>
        <v>0</v>
      </c>
      <c r="H381" s="57">
        <f t="shared" si="140"/>
        <v>0</v>
      </c>
      <c r="I381" s="57">
        <f t="shared" si="142"/>
        <v>0</v>
      </c>
      <c r="J381" s="57">
        <f t="shared" si="147"/>
        <v>0</v>
      </c>
      <c r="K381" s="57">
        <f t="shared" si="143"/>
        <v>0</v>
      </c>
      <c r="L381" s="57">
        <f t="shared" si="145"/>
        <v>0</v>
      </c>
      <c r="M381" s="57">
        <f t="shared" si="4"/>
        <v>0</v>
      </c>
    </row>
    <row r="382" spans="1:13">
      <c r="A382" s="24"/>
      <c r="B382" s="24"/>
      <c r="C382" s="61" t="s">
        <v>804</v>
      </c>
      <c r="D382" s="62" t="s">
        <v>24</v>
      </c>
      <c r="E382" s="26">
        <v>1</v>
      </c>
      <c r="F382" s="26">
        <f t="shared" si="146"/>
        <v>0</v>
      </c>
      <c r="G382" s="57">
        <f t="shared" si="137"/>
        <v>0</v>
      </c>
      <c r="H382" s="57">
        <f t="shared" si="140"/>
        <v>0</v>
      </c>
      <c r="I382" s="57">
        <f t="shared" si="142"/>
        <v>0</v>
      </c>
      <c r="J382" s="57">
        <f t="shared" si="147"/>
        <v>0</v>
      </c>
      <c r="K382" s="57">
        <f t="shared" si="143"/>
        <v>1</v>
      </c>
      <c r="L382" s="57">
        <f t="shared" si="145"/>
        <v>0</v>
      </c>
      <c r="M382" s="57">
        <f t="shared" si="4"/>
        <v>0</v>
      </c>
    </row>
    <row r="383" spans="1:13">
      <c r="A383" s="24"/>
      <c r="B383" s="24"/>
      <c r="C383" s="61" t="s">
        <v>806</v>
      </c>
      <c r="D383" s="62" t="s">
        <v>17</v>
      </c>
      <c r="E383" s="26">
        <v>1</v>
      </c>
      <c r="F383" s="26">
        <f t="shared" si="146"/>
        <v>1</v>
      </c>
      <c r="G383" s="57">
        <f t="shared" si="137"/>
        <v>0</v>
      </c>
      <c r="H383" s="57">
        <f t="shared" si="140"/>
        <v>0</v>
      </c>
      <c r="I383" s="57">
        <f t="shared" si="142"/>
        <v>0</v>
      </c>
      <c r="J383" s="57">
        <f t="shared" si="147"/>
        <v>0</v>
      </c>
      <c r="K383" s="57">
        <f t="shared" si="143"/>
        <v>0</v>
      </c>
      <c r="L383" s="57">
        <f t="shared" si="145"/>
        <v>0</v>
      </c>
      <c r="M383" s="57">
        <f t="shared" si="4"/>
        <v>0</v>
      </c>
    </row>
    <row r="384" spans="1:13">
      <c r="A384" s="24"/>
      <c r="B384" s="24"/>
      <c r="C384" s="61" t="s">
        <v>807</v>
      </c>
      <c r="D384" s="62" t="s">
        <v>21</v>
      </c>
      <c r="E384" s="26">
        <v>1</v>
      </c>
      <c r="F384" s="26">
        <f t="shared" si="146"/>
        <v>0</v>
      </c>
      <c r="G384" s="57">
        <f t="shared" si="137"/>
        <v>0</v>
      </c>
      <c r="H384" s="57">
        <f t="shared" si="140"/>
        <v>0</v>
      </c>
      <c r="I384" s="57">
        <f t="shared" si="142"/>
        <v>0</v>
      </c>
      <c r="J384" s="57">
        <f t="shared" si="147"/>
        <v>1</v>
      </c>
      <c r="K384" s="57">
        <f t="shared" si="143"/>
        <v>0</v>
      </c>
      <c r="L384" s="57">
        <f t="shared" si="145"/>
        <v>0</v>
      </c>
      <c r="M384" s="57">
        <f t="shared" si="4"/>
        <v>0</v>
      </c>
    </row>
    <row r="385" spans="1:13">
      <c r="A385" s="63" t="s">
        <v>809</v>
      </c>
      <c r="B385" s="61" t="s">
        <v>792</v>
      </c>
      <c r="C385" s="61" t="s">
        <v>810</v>
      </c>
      <c r="D385" s="62" t="s">
        <v>17</v>
      </c>
      <c r="E385" s="26">
        <v>1</v>
      </c>
      <c r="F385" s="26">
        <f t="shared" si="146"/>
        <v>1</v>
      </c>
      <c r="G385" s="57">
        <f t="shared" si="137"/>
        <v>0</v>
      </c>
      <c r="H385" s="57">
        <f t="shared" si="140"/>
        <v>0</v>
      </c>
      <c r="I385" s="57">
        <f t="shared" si="142"/>
        <v>0</v>
      </c>
      <c r="J385" s="57">
        <f t="shared" si="147"/>
        <v>0</v>
      </c>
      <c r="K385" s="57">
        <f t="shared" si="143"/>
        <v>0</v>
      </c>
      <c r="L385" s="57">
        <f t="shared" si="145"/>
        <v>0</v>
      </c>
      <c r="M385" s="57">
        <f t="shared" si="4"/>
        <v>0</v>
      </c>
    </row>
    <row r="386" spans="1:13">
      <c r="A386" s="24"/>
      <c r="B386" s="24"/>
      <c r="C386" s="61" t="s">
        <v>812</v>
      </c>
      <c r="D386" s="62" t="s">
        <v>12</v>
      </c>
      <c r="E386" s="26">
        <v>1</v>
      </c>
      <c r="F386" s="26">
        <f t="shared" si="146"/>
        <v>0</v>
      </c>
      <c r="G386" s="57">
        <f t="shared" si="137"/>
        <v>0</v>
      </c>
      <c r="H386" s="57">
        <f t="shared" si="140"/>
        <v>1</v>
      </c>
      <c r="I386" s="57">
        <f t="shared" si="142"/>
        <v>0</v>
      </c>
      <c r="J386" s="57">
        <f t="shared" si="147"/>
        <v>0</v>
      </c>
      <c r="K386" s="57">
        <f t="shared" si="143"/>
        <v>0</v>
      </c>
      <c r="L386" s="57">
        <f t="shared" si="145"/>
        <v>0</v>
      </c>
      <c r="M386" s="57">
        <f t="shared" si="4"/>
        <v>0</v>
      </c>
    </row>
    <row r="387" spans="1:13">
      <c r="A387" s="24"/>
      <c r="B387" s="24"/>
      <c r="C387" s="61" t="s">
        <v>814</v>
      </c>
      <c r="D387" s="62" t="s">
        <v>17</v>
      </c>
      <c r="E387" s="26">
        <v>1</v>
      </c>
      <c r="F387" s="26">
        <f t="shared" si="146"/>
        <v>1</v>
      </c>
      <c r="G387" s="57">
        <f t="shared" si="137"/>
        <v>0</v>
      </c>
      <c r="H387" s="57">
        <f t="shared" si="140"/>
        <v>0</v>
      </c>
      <c r="I387" s="57">
        <f t="shared" si="142"/>
        <v>0</v>
      </c>
      <c r="J387" s="57">
        <f t="shared" si="147"/>
        <v>0</v>
      </c>
      <c r="K387" s="57">
        <f t="shared" si="143"/>
        <v>0</v>
      </c>
      <c r="L387" s="57">
        <f t="shared" si="145"/>
        <v>0</v>
      </c>
      <c r="M387" s="57">
        <f t="shared" si="4"/>
        <v>0</v>
      </c>
    </row>
    <row r="388" spans="1:13">
      <c r="A388" s="24"/>
      <c r="B388" s="24"/>
      <c r="C388" s="61" t="s">
        <v>816</v>
      </c>
      <c r="D388" s="62" t="s">
        <v>17</v>
      </c>
      <c r="E388" s="26">
        <v>1</v>
      </c>
      <c r="F388" s="26">
        <f t="shared" si="146"/>
        <v>1</v>
      </c>
      <c r="G388" s="57">
        <f t="shared" si="137"/>
        <v>0</v>
      </c>
      <c r="H388" s="57">
        <f t="shared" si="140"/>
        <v>0</v>
      </c>
      <c r="I388" s="57">
        <f t="shared" si="142"/>
        <v>0</v>
      </c>
      <c r="J388" s="57">
        <f t="shared" si="147"/>
        <v>0</v>
      </c>
      <c r="K388" s="57">
        <f t="shared" si="143"/>
        <v>0</v>
      </c>
      <c r="L388" s="57">
        <f t="shared" si="145"/>
        <v>0</v>
      </c>
      <c r="M388" s="57">
        <f t="shared" si="4"/>
        <v>0</v>
      </c>
    </row>
    <row r="389" spans="1:13">
      <c r="A389" s="24"/>
      <c r="B389" s="24"/>
      <c r="C389" s="61" t="s">
        <v>818</v>
      </c>
      <c r="D389" s="62" t="s">
        <v>17</v>
      </c>
      <c r="E389" s="26">
        <v>1</v>
      </c>
      <c r="F389" s="26">
        <f t="shared" si="146"/>
        <v>1</v>
      </c>
      <c r="G389" s="57">
        <f t="shared" si="137"/>
        <v>0</v>
      </c>
      <c r="H389" s="57">
        <f t="shared" si="140"/>
        <v>0</v>
      </c>
      <c r="I389" s="57">
        <f t="shared" si="142"/>
        <v>0</v>
      </c>
      <c r="J389" s="57">
        <f t="shared" si="147"/>
        <v>0</v>
      </c>
      <c r="K389" s="57">
        <f t="shared" si="143"/>
        <v>0</v>
      </c>
      <c r="L389" s="57">
        <f t="shared" si="145"/>
        <v>0</v>
      </c>
      <c r="M389" s="57">
        <f t="shared" si="4"/>
        <v>0</v>
      </c>
    </row>
    <row r="390" spans="1:13">
      <c r="A390" s="24"/>
      <c r="B390" s="24"/>
      <c r="C390" s="61" t="s">
        <v>820</v>
      </c>
      <c r="D390" s="62" t="s">
        <v>17</v>
      </c>
      <c r="E390" s="26">
        <v>1</v>
      </c>
      <c r="F390" s="26">
        <f t="shared" si="146"/>
        <v>1</v>
      </c>
      <c r="G390" s="57">
        <f t="shared" si="137"/>
        <v>0</v>
      </c>
      <c r="H390" s="57">
        <f t="shared" si="140"/>
        <v>0</v>
      </c>
      <c r="I390" s="57">
        <f t="shared" si="142"/>
        <v>0</v>
      </c>
      <c r="J390" s="57">
        <f t="shared" si="147"/>
        <v>0</v>
      </c>
      <c r="K390" s="57">
        <f t="shared" si="143"/>
        <v>0</v>
      </c>
      <c r="L390" s="57">
        <f t="shared" si="145"/>
        <v>0</v>
      </c>
      <c r="M390" s="57">
        <f t="shared" si="4"/>
        <v>0</v>
      </c>
    </row>
    <row r="391" spans="1:13">
      <c r="A391" s="24"/>
      <c r="B391" s="24"/>
      <c r="C391" s="61" t="s">
        <v>822</v>
      </c>
      <c r="D391" s="64" t="s">
        <v>397</v>
      </c>
      <c r="E391" s="26">
        <v>1</v>
      </c>
      <c r="F391" s="26">
        <f t="shared" si="146"/>
        <v>0</v>
      </c>
      <c r="G391" s="57">
        <f t="shared" si="137"/>
        <v>1</v>
      </c>
      <c r="H391" s="57">
        <f t="shared" si="140"/>
        <v>0</v>
      </c>
      <c r="I391" s="57">
        <f t="shared" si="142"/>
        <v>0</v>
      </c>
      <c r="J391" s="57">
        <f t="shared" si="147"/>
        <v>0</v>
      </c>
      <c r="K391" s="57">
        <f t="shared" si="143"/>
        <v>0</v>
      </c>
      <c r="L391" s="57">
        <f t="shared" si="145"/>
        <v>0</v>
      </c>
      <c r="M391" s="57">
        <f t="shared" si="4"/>
        <v>0</v>
      </c>
    </row>
    <row r="392" spans="1:13">
      <c r="A392" s="61"/>
      <c r="B392" s="61"/>
      <c r="C392" s="61" t="s">
        <v>824</v>
      </c>
      <c r="D392" s="64" t="s">
        <v>397</v>
      </c>
      <c r="E392" s="26">
        <v>1</v>
      </c>
      <c r="F392" s="26">
        <f t="shared" si="146"/>
        <v>0</v>
      </c>
      <c r="G392" s="57">
        <f t="shared" si="137"/>
        <v>1</v>
      </c>
      <c r="H392" s="57">
        <f t="shared" si="140"/>
        <v>0</v>
      </c>
      <c r="I392" s="57">
        <f t="shared" si="142"/>
        <v>0</v>
      </c>
      <c r="J392" s="57">
        <f t="shared" si="147"/>
        <v>0</v>
      </c>
      <c r="K392" s="57">
        <f t="shared" si="143"/>
        <v>0</v>
      </c>
      <c r="L392" s="57">
        <f t="shared" si="145"/>
        <v>0</v>
      </c>
      <c r="M392" s="57">
        <f t="shared" si="4"/>
        <v>0</v>
      </c>
    </row>
    <row r="393" spans="1:13">
      <c r="A393" s="63" t="s">
        <v>826</v>
      </c>
      <c r="B393" s="61" t="s">
        <v>792</v>
      </c>
      <c r="C393" s="61" t="s">
        <v>827</v>
      </c>
      <c r="D393" s="62" t="s">
        <v>17</v>
      </c>
      <c r="E393" s="26">
        <v>1</v>
      </c>
      <c r="F393" s="26">
        <f t="shared" si="146"/>
        <v>1</v>
      </c>
      <c r="G393" s="57">
        <f t="shared" si="137"/>
        <v>0</v>
      </c>
      <c r="H393" s="57">
        <f t="shared" si="140"/>
        <v>0</v>
      </c>
      <c r="I393" s="57">
        <f t="shared" si="142"/>
        <v>0</v>
      </c>
      <c r="J393" s="57">
        <f t="shared" si="147"/>
        <v>0</v>
      </c>
      <c r="K393" s="57">
        <f t="shared" si="143"/>
        <v>0</v>
      </c>
      <c r="L393" s="57">
        <f t="shared" si="145"/>
        <v>0</v>
      </c>
      <c r="M393" s="57">
        <f t="shared" si="4"/>
        <v>0</v>
      </c>
    </row>
    <row r="394" spans="1:13">
      <c r="A394" s="24"/>
      <c r="B394" s="24"/>
      <c r="C394" s="61" t="s">
        <v>829</v>
      </c>
      <c r="D394" s="62" t="s">
        <v>112</v>
      </c>
      <c r="E394" s="26">
        <v>1</v>
      </c>
      <c r="F394" s="26">
        <f t="shared" si="146"/>
        <v>0</v>
      </c>
      <c r="G394" s="57">
        <f t="shared" si="137"/>
        <v>0</v>
      </c>
      <c r="H394" s="57">
        <f t="shared" si="140"/>
        <v>0</v>
      </c>
      <c r="I394" s="57">
        <f t="shared" si="142"/>
        <v>1</v>
      </c>
      <c r="J394" s="57">
        <f t="shared" si="147"/>
        <v>0</v>
      </c>
      <c r="K394" s="57">
        <f t="shared" si="143"/>
        <v>0</v>
      </c>
      <c r="L394" s="57">
        <f t="shared" si="145"/>
        <v>0</v>
      </c>
      <c r="M394" s="57">
        <f t="shared" si="4"/>
        <v>0</v>
      </c>
    </row>
    <row r="395" spans="1:13">
      <c r="A395" s="24"/>
      <c r="B395" s="24"/>
      <c r="C395" s="61" t="s">
        <v>623</v>
      </c>
      <c r="D395" s="62" t="s">
        <v>19</v>
      </c>
      <c r="E395" s="26">
        <v>2</v>
      </c>
      <c r="F395" s="26">
        <v>1</v>
      </c>
      <c r="G395" s="57">
        <f t="shared" si="137"/>
        <v>0</v>
      </c>
      <c r="H395" s="26">
        <v>1</v>
      </c>
      <c r="I395" s="57">
        <f t="shared" si="142"/>
        <v>0</v>
      </c>
      <c r="J395" s="57">
        <f t="shared" si="147"/>
        <v>0</v>
      </c>
      <c r="K395" s="57">
        <f t="shared" si="143"/>
        <v>0</v>
      </c>
      <c r="L395" s="57">
        <f t="shared" si="145"/>
        <v>0</v>
      </c>
      <c r="M395" s="57">
        <f t="shared" si="4"/>
        <v>0</v>
      </c>
    </row>
    <row r="396" spans="1:13">
      <c r="A396" s="24"/>
      <c r="B396" s="24"/>
      <c r="C396" s="61" t="s">
        <v>832</v>
      </c>
      <c r="D396" s="62" t="s">
        <v>12</v>
      </c>
      <c r="E396" s="26">
        <v>1</v>
      </c>
      <c r="F396" s="26">
        <f t="shared" ref="F396:F413" si="148">IF(D396="1", 1, 0)</f>
        <v>0</v>
      </c>
      <c r="G396" s="57">
        <f t="shared" si="137"/>
        <v>0</v>
      </c>
      <c r="H396" s="57">
        <f t="shared" ref="H396:H451" si="149">IF(D396="3", 1, 0)</f>
        <v>1</v>
      </c>
      <c r="I396" s="57">
        <f t="shared" si="142"/>
        <v>0</v>
      </c>
      <c r="J396" s="57">
        <f t="shared" si="147"/>
        <v>0</v>
      </c>
      <c r="K396" s="57">
        <f t="shared" si="143"/>
        <v>0</v>
      </c>
      <c r="L396" s="57">
        <f t="shared" si="145"/>
        <v>0</v>
      </c>
      <c r="M396" s="57">
        <f t="shared" si="4"/>
        <v>0</v>
      </c>
    </row>
    <row r="397" spans="1:13">
      <c r="A397" s="24"/>
      <c r="B397" s="24"/>
      <c r="C397" s="61" t="s">
        <v>763</v>
      </c>
      <c r="D397" s="62" t="s">
        <v>21</v>
      </c>
      <c r="E397" s="26">
        <v>1</v>
      </c>
      <c r="F397" s="26">
        <f t="shared" si="148"/>
        <v>0</v>
      </c>
      <c r="G397" s="57">
        <f t="shared" si="137"/>
        <v>0</v>
      </c>
      <c r="H397" s="57">
        <f t="shared" si="149"/>
        <v>0</v>
      </c>
      <c r="I397" s="57">
        <f t="shared" si="142"/>
        <v>0</v>
      </c>
      <c r="J397" s="57">
        <f t="shared" si="147"/>
        <v>1</v>
      </c>
      <c r="K397" s="57">
        <f t="shared" si="143"/>
        <v>0</v>
      </c>
      <c r="L397" s="57">
        <f t="shared" si="145"/>
        <v>0</v>
      </c>
      <c r="M397" s="57">
        <f t="shared" si="4"/>
        <v>0</v>
      </c>
    </row>
    <row r="398" spans="1:13">
      <c r="A398" s="63" t="s">
        <v>835</v>
      </c>
      <c r="B398" s="61" t="s">
        <v>792</v>
      </c>
      <c r="C398" s="61" t="s">
        <v>612</v>
      </c>
      <c r="D398" s="62" t="s">
        <v>12</v>
      </c>
      <c r="E398" s="26">
        <v>1</v>
      </c>
      <c r="F398" s="26">
        <f t="shared" si="148"/>
        <v>0</v>
      </c>
      <c r="G398" s="57">
        <f t="shared" si="137"/>
        <v>0</v>
      </c>
      <c r="H398" s="57">
        <f t="shared" si="149"/>
        <v>1</v>
      </c>
      <c r="I398" s="57">
        <f t="shared" si="142"/>
        <v>0</v>
      </c>
      <c r="J398" s="57">
        <f t="shared" si="147"/>
        <v>0</v>
      </c>
      <c r="K398" s="57">
        <f t="shared" si="143"/>
        <v>0</v>
      </c>
      <c r="L398" s="57">
        <f t="shared" si="145"/>
        <v>0</v>
      </c>
      <c r="M398" s="57">
        <f t="shared" si="4"/>
        <v>0</v>
      </c>
    </row>
    <row r="399" spans="1:13">
      <c r="A399" s="24"/>
      <c r="B399" s="24"/>
      <c r="C399" s="61" t="s">
        <v>837</v>
      </c>
      <c r="D399" s="62" t="s">
        <v>12</v>
      </c>
      <c r="E399" s="26">
        <v>1</v>
      </c>
      <c r="F399" s="26">
        <f t="shared" si="148"/>
        <v>0</v>
      </c>
      <c r="G399" s="57">
        <f t="shared" si="137"/>
        <v>0</v>
      </c>
      <c r="H399" s="57">
        <f t="shared" si="149"/>
        <v>1</v>
      </c>
      <c r="I399" s="57">
        <f t="shared" si="142"/>
        <v>0</v>
      </c>
      <c r="J399" s="57">
        <f t="shared" si="147"/>
        <v>0</v>
      </c>
      <c r="K399" s="57">
        <f t="shared" si="143"/>
        <v>0</v>
      </c>
      <c r="L399" s="57">
        <f t="shared" si="145"/>
        <v>0</v>
      </c>
      <c r="M399" s="57">
        <f t="shared" si="4"/>
        <v>0</v>
      </c>
    </row>
    <row r="400" spans="1:13">
      <c r="A400" s="24"/>
      <c r="B400" s="24"/>
      <c r="C400" s="61" t="s">
        <v>839</v>
      </c>
      <c r="D400" s="62" t="s">
        <v>12</v>
      </c>
      <c r="E400" s="26">
        <v>1</v>
      </c>
      <c r="F400" s="26">
        <f t="shared" si="148"/>
        <v>0</v>
      </c>
      <c r="G400" s="57">
        <f t="shared" si="137"/>
        <v>0</v>
      </c>
      <c r="H400" s="57">
        <f t="shared" si="149"/>
        <v>1</v>
      </c>
      <c r="I400" s="57">
        <f t="shared" si="142"/>
        <v>0</v>
      </c>
      <c r="J400" s="57">
        <f t="shared" si="147"/>
        <v>0</v>
      </c>
      <c r="K400" s="57">
        <f t="shared" si="143"/>
        <v>0</v>
      </c>
      <c r="L400" s="57">
        <f t="shared" si="145"/>
        <v>0</v>
      </c>
      <c r="M400" s="57">
        <f t="shared" si="4"/>
        <v>0</v>
      </c>
    </row>
    <row r="401" spans="1:13">
      <c r="A401" s="24"/>
      <c r="B401" s="24"/>
      <c r="C401" s="61" t="s">
        <v>763</v>
      </c>
      <c r="D401" s="62" t="s">
        <v>21</v>
      </c>
      <c r="E401" s="26">
        <v>1</v>
      </c>
      <c r="F401" s="26">
        <f t="shared" si="148"/>
        <v>0</v>
      </c>
      <c r="G401" s="57">
        <f t="shared" si="137"/>
        <v>0</v>
      </c>
      <c r="H401" s="57">
        <f t="shared" si="149"/>
        <v>0</v>
      </c>
      <c r="I401" s="57">
        <f t="shared" si="142"/>
        <v>0</v>
      </c>
      <c r="J401" s="57">
        <f t="shared" si="147"/>
        <v>1</v>
      </c>
      <c r="K401" s="57">
        <f t="shared" si="143"/>
        <v>0</v>
      </c>
      <c r="L401" s="57">
        <f t="shared" si="145"/>
        <v>0</v>
      </c>
      <c r="M401" s="57">
        <f t="shared" si="4"/>
        <v>0</v>
      </c>
    </row>
    <row r="402" spans="1:13">
      <c r="A402" s="63" t="s">
        <v>842</v>
      </c>
      <c r="B402" s="61" t="s">
        <v>792</v>
      </c>
      <c r="C402" s="61" t="s">
        <v>843</v>
      </c>
      <c r="D402" s="62" t="s">
        <v>12</v>
      </c>
      <c r="E402" s="26">
        <v>1</v>
      </c>
      <c r="F402" s="26">
        <f t="shared" si="148"/>
        <v>0</v>
      </c>
      <c r="G402" s="57">
        <f t="shared" si="137"/>
        <v>0</v>
      </c>
      <c r="H402" s="57">
        <f t="shared" si="149"/>
        <v>1</v>
      </c>
      <c r="I402" s="57">
        <f t="shared" si="142"/>
        <v>0</v>
      </c>
      <c r="J402" s="57">
        <f t="shared" si="147"/>
        <v>0</v>
      </c>
      <c r="K402" s="57">
        <f t="shared" si="143"/>
        <v>0</v>
      </c>
      <c r="L402" s="57">
        <f t="shared" si="145"/>
        <v>0</v>
      </c>
      <c r="M402" s="57">
        <f t="shared" si="4"/>
        <v>0</v>
      </c>
    </row>
    <row r="403" spans="1:13">
      <c r="A403" s="24"/>
      <c r="B403" s="24"/>
      <c r="C403" s="61" t="s">
        <v>845</v>
      </c>
      <c r="D403" s="64" t="s">
        <v>12</v>
      </c>
      <c r="E403" s="26">
        <v>1</v>
      </c>
      <c r="F403" s="26">
        <f t="shared" si="148"/>
        <v>0</v>
      </c>
      <c r="G403" s="57">
        <f t="shared" si="137"/>
        <v>0</v>
      </c>
      <c r="H403" s="57">
        <f t="shared" si="149"/>
        <v>1</v>
      </c>
      <c r="I403" s="57">
        <f t="shared" si="142"/>
        <v>0</v>
      </c>
      <c r="J403" s="57">
        <f t="shared" si="147"/>
        <v>0</v>
      </c>
      <c r="K403" s="57">
        <f t="shared" si="143"/>
        <v>0</v>
      </c>
      <c r="L403" s="57">
        <f t="shared" si="145"/>
        <v>0</v>
      </c>
      <c r="M403" s="57">
        <f t="shared" si="4"/>
        <v>0</v>
      </c>
    </row>
    <row r="404" spans="1:13">
      <c r="A404" s="24"/>
      <c r="B404" s="24"/>
      <c r="C404" s="61" t="s">
        <v>847</v>
      </c>
      <c r="D404" s="62" t="s">
        <v>12</v>
      </c>
      <c r="E404" s="26">
        <v>1</v>
      </c>
      <c r="F404" s="26">
        <f t="shared" si="148"/>
        <v>0</v>
      </c>
      <c r="G404" s="57">
        <f t="shared" si="137"/>
        <v>0</v>
      </c>
      <c r="H404" s="57">
        <f t="shared" si="149"/>
        <v>1</v>
      </c>
      <c r="I404" s="57">
        <f t="shared" si="142"/>
        <v>0</v>
      </c>
      <c r="J404" s="57">
        <f t="shared" si="147"/>
        <v>0</v>
      </c>
      <c r="K404" s="57">
        <f t="shared" si="143"/>
        <v>0</v>
      </c>
      <c r="L404" s="57">
        <f t="shared" si="145"/>
        <v>0</v>
      </c>
      <c r="M404" s="57">
        <f t="shared" si="4"/>
        <v>0</v>
      </c>
    </row>
    <row r="405" spans="1:13">
      <c r="A405" s="24"/>
      <c r="B405" s="24"/>
      <c r="C405" s="61" t="s">
        <v>849</v>
      </c>
      <c r="D405" s="62" t="s">
        <v>24</v>
      </c>
      <c r="E405" s="26">
        <v>1</v>
      </c>
      <c r="F405" s="26">
        <f t="shared" si="148"/>
        <v>0</v>
      </c>
      <c r="G405" s="57">
        <f t="shared" si="137"/>
        <v>0</v>
      </c>
      <c r="H405" s="57">
        <f t="shared" si="149"/>
        <v>0</v>
      </c>
      <c r="I405" s="57">
        <f t="shared" si="142"/>
        <v>0</v>
      </c>
      <c r="J405" s="57">
        <f t="shared" si="147"/>
        <v>0</v>
      </c>
      <c r="K405" s="57">
        <f t="shared" si="143"/>
        <v>1</v>
      </c>
      <c r="L405" s="57">
        <f t="shared" si="145"/>
        <v>0</v>
      </c>
      <c r="M405" s="57">
        <f t="shared" si="4"/>
        <v>0</v>
      </c>
    </row>
    <row r="406" spans="1:13">
      <c r="A406" s="24"/>
      <c r="B406" s="24"/>
      <c r="C406" s="61" t="s">
        <v>851</v>
      </c>
      <c r="D406" s="62" t="s">
        <v>24</v>
      </c>
      <c r="E406" s="26">
        <v>1</v>
      </c>
      <c r="F406" s="26">
        <f t="shared" si="148"/>
        <v>0</v>
      </c>
      <c r="G406" s="57">
        <f t="shared" si="137"/>
        <v>0</v>
      </c>
      <c r="H406" s="57">
        <f t="shared" si="149"/>
        <v>0</v>
      </c>
      <c r="I406" s="57">
        <f t="shared" si="142"/>
        <v>0</v>
      </c>
      <c r="J406" s="57">
        <f t="shared" si="147"/>
        <v>0</v>
      </c>
      <c r="K406" s="57">
        <f t="shared" si="143"/>
        <v>1</v>
      </c>
      <c r="L406" s="57">
        <f t="shared" si="145"/>
        <v>0</v>
      </c>
      <c r="M406" s="57">
        <f t="shared" si="4"/>
        <v>0</v>
      </c>
    </row>
    <row r="407" spans="1:13">
      <c r="A407" s="24"/>
      <c r="B407" s="24"/>
      <c r="C407" s="61" t="s">
        <v>853</v>
      </c>
      <c r="D407" s="62" t="s">
        <v>21</v>
      </c>
      <c r="E407" s="26">
        <v>1</v>
      </c>
      <c r="F407" s="26">
        <f t="shared" si="148"/>
        <v>0</v>
      </c>
      <c r="G407" s="57">
        <f t="shared" si="137"/>
        <v>0</v>
      </c>
      <c r="H407" s="57">
        <f t="shared" si="149"/>
        <v>0</v>
      </c>
      <c r="I407" s="57">
        <f t="shared" si="142"/>
        <v>0</v>
      </c>
      <c r="J407" s="57">
        <f t="shared" si="147"/>
        <v>1</v>
      </c>
      <c r="K407" s="57">
        <f t="shared" si="143"/>
        <v>0</v>
      </c>
      <c r="L407" s="57">
        <f t="shared" si="145"/>
        <v>0</v>
      </c>
      <c r="M407" s="57">
        <f t="shared" si="4"/>
        <v>0</v>
      </c>
    </row>
    <row r="408" spans="1:13">
      <c r="A408" s="63" t="s">
        <v>855</v>
      </c>
      <c r="B408" s="61" t="s">
        <v>792</v>
      </c>
      <c r="C408" s="61" t="s">
        <v>856</v>
      </c>
      <c r="D408" s="62" t="s">
        <v>17</v>
      </c>
      <c r="E408" s="26">
        <v>1</v>
      </c>
      <c r="F408" s="26">
        <f t="shared" si="148"/>
        <v>1</v>
      </c>
      <c r="G408" s="57">
        <f t="shared" si="137"/>
        <v>0</v>
      </c>
      <c r="H408" s="57">
        <f t="shared" si="149"/>
        <v>0</v>
      </c>
      <c r="I408" s="57">
        <f t="shared" si="142"/>
        <v>0</v>
      </c>
      <c r="J408" s="57">
        <f t="shared" si="147"/>
        <v>0</v>
      </c>
      <c r="K408" s="57">
        <f t="shared" si="143"/>
        <v>0</v>
      </c>
      <c r="L408" s="57">
        <f t="shared" si="145"/>
        <v>0</v>
      </c>
      <c r="M408" s="57">
        <f t="shared" si="4"/>
        <v>0</v>
      </c>
    </row>
    <row r="409" spans="1:13">
      <c r="A409" s="24"/>
      <c r="B409" s="24"/>
      <c r="C409" s="61" t="s">
        <v>858</v>
      </c>
      <c r="D409" s="62" t="s">
        <v>12</v>
      </c>
      <c r="E409" s="26">
        <v>1</v>
      </c>
      <c r="F409" s="26">
        <f t="shared" si="148"/>
        <v>0</v>
      </c>
      <c r="G409" s="57">
        <f t="shared" si="137"/>
        <v>0</v>
      </c>
      <c r="H409" s="57">
        <f t="shared" si="149"/>
        <v>1</v>
      </c>
      <c r="I409" s="57">
        <f t="shared" si="142"/>
        <v>0</v>
      </c>
      <c r="J409" s="57">
        <f t="shared" si="147"/>
        <v>0</v>
      </c>
      <c r="K409" s="57">
        <f t="shared" si="143"/>
        <v>0</v>
      </c>
      <c r="L409" s="57">
        <f t="shared" si="145"/>
        <v>0</v>
      </c>
      <c r="M409" s="57">
        <f t="shared" si="4"/>
        <v>0</v>
      </c>
    </row>
    <row r="410" spans="1:13">
      <c r="A410" s="24"/>
      <c r="B410" s="24"/>
      <c r="C410" s="61" t="s">
        <v>860</v>
      </c>
      <c r="D410" s="62" t="s">
        <v>12</v>
      </c>
      <c r="E410" s="26">
        <v>1</v>
      </c>
      <c r="F410" s="26">
        <f t="shared" si="148"/>
        <v>0</v>
      </c>
      <c r="G410" s="57">
        <f t="shared" si="137"/>
        <v>0</v>
      </c>
      <c r="H410" s="57">
        <f t="shared" si="149"/>
        <v>1</v>
      </c>
      <c r="I410" s="57">
        <f t="shared" si="142"/>
        <v>0</v>
      </c>
      <c r="J410" s="57">
        <f t="shared" si="147"/>
        <v>0</v>
      </c>
      <c r="K410" s="57">
        <f t="shared" si="143"/>
        <v>0</v>
      </c>
      <c r="L410" s="57">
        <f t="shared" si="145"/>
        <v>0</v>
      </c>
      <c r="M410" s="57">
        <f t="shared" si="4"/>
        <v>0</v>
      </c>
    </row>
    <row r="411" spans="1:13">
      <c r="A411" s="24"/>
      <c r="B411" s="24"/>
      <c r="C411" s="61" t="s">
        <v>862</v>
      </c>
      <c r="D411" s="62" t="s">
        <v>863</v>
      </c>
      <c r="E411" s="26">
        <v>2</v>
      </c>
      <c r="F411" s="26">
        <f t="shared" si="148"/>
        <v>0</v>
      </c>
      <c r="G411" s="57">
        <f t="shared" si="137"/>
        <v>0</v>
      </c>
      <c r="H411" s="57">
        <f t="shared" si="149"/>
        <v>0</v>
      </c>
      <c r="I411" s="26">
        <v>1</v>
      </c>
      <c r="J411" s="26">
        <v>1</v>
      </c>
      <c r="K411" s="57">
        <f t="shared" si="143"/>
        <v>0</v>
      </c>
      <c r="L411" s="57">
        <f t="shared" si="145"/>
        <v>0</v>
      </c>
      <c r="M411" s="57">
        <f t="shared" si="4"/>
        <v>0</v>
      </c>
    </row>
    <row r="412" spans="1:13">
      <c r="A412" s="24"/>
      <c r="B412" s="24"/>
      <c r="C412" s="61" t="s">
        <v>865</v>
      </c>
      <c r="D412" s="62" t="s">
        <v>21</v>
      </c>
      <c r="E412" s="26">
        <v>1</v>
      </c>
      <c r="F412" s="26">
        <f t="shared" si="148"/>
        <v>0</v>
      </c>
      <c r="G412" s="57">
        <f t="shared" si="137"/>
        <v>0</v>
      </c>
      <c r="H412" s="57">
        <f t="shared" si="149"/>
        <v>0</v>
      </c>
      <c r="I412" s="57">
        <f t="shared" ref="I412:I454" si="150">IF(D412="4", 1, 0)</f>
        <v>0</v>
      </c>
      <c r="J412" s="57">
        <f t="shared" ref="J412:J453" si="151">IF(D412="5", 1, 0)</f>
        <v>1</v>
      </c>
      <c r="K412" s="57">
        <f t="shared" si="143"/>
        <v>0</v>
      </c>
      <c r="L412" s="57">
        <f t="shared" si="145"/>
        <v>0</v>
      </c>
      <c r="M412" s="57">
        <f t="shared" si="4"/>
        <v>0</v>
      </c>
    </row>
    <row r="413" spans="1:13">
      <c r="A413" s="63" t="s">
        <v>867</v>
      </c>
      <c r="B413" s="61" t="s">
        <v>792</v>
      </c>
      <c r="C413" s="61" t="s">
        <v>868</v>
      </c>
      <c r="D413" s="62" t="s">
        <v>17</v>
      </c>
      <c r="E413" s="26">
        <v>1</v>
      </c>
      <c r="F413" s="26">
        <f t="shared" si="148"/>
        <v>1</v>
      </c>
      <c r="G413" s="57">
        <f t="shared" si="137"/>
        <v>0</v>
      </c>
      <c r="H413" s="57">
        <f t="shared" si="149"/>
        <v>0</v>
      </c>
      <c r="I413" s="57">
        <f t="shared" si="150"/>
        <v>0</v>
      </c>
      <c r="J413" s="57">
        <f t="shared" si="151"/>
        <v>0</v>
      </c>
      <c r="K413" s="57">
        <f t="shared" si="143"/>
        <v>0</v>
      </c>
      <c r="L413" s="57">
        <f t="shared" si="145"/>
        <v>0</v>
      </c>
      <c r="M413" s="57">
        <f t="shared" si="4"/>
        <v>0</v>
      </c>
    </row>
    <row r="414" spans="1:13">
      <c r="A414" s="24"/>
      <c r="B414" s="24"/>
      <c r="C414" s="61" t="s">
        <v>870</v>
      </c>
      <c r="D414" s="62" t="s">
        <v>871</v>
      </c>
      <c r="E414" s="26">
        <v>2</v>
      </c>
      <c r="F414" s="26">
        <v>1</v>
      </c>
      <c r="G414" s="26">
        <v>1</v>
      </c>
      <c r="H414" s="57">
        <f t="shared" si="149"/>
        <v>0</v>
      </c>
      <c r="I414" s="57">
        <f t="shared" si="150"/>
        <v>0</v>
      </c>
      <c r="J414" s="57">
        <f t="shared" si="151"/>
        <v>0</v>
      </c>
      <c r="K414" s="57">
        <f t="shared" si="143"/>
        <v>0</v>
      </c>
      <c r="L414" s="57">
        <f t="shared" si="145"/>
        <v>0</v>
      </c>
      <c r="M414" s="57">
        <f t="shared" si="4"/>
        <v>0</v>
      </c>
    </row>
    <row r="415" spans="1:13">
      <c r="A415" s="24"/>
      <c r="B415" s="24"/>
      <c r="C415" s="61" t="s">
        <v>873</v>
      </c>
      <c r="D415" s="62" t="s">
        <v>17</v>
      </c>
      <c r="E415" s="26">
        <v>1</v>
      </c>
      <c r="F415" s="26">
        <f t="shared" ref="F415:F453" si="152">IF(D415="1", 1, 0)</f>
        <v>1</v>
      </c>
      <c r="G415" s="57">
        <f t="shared" ref="G415:G487" si="153">IF(D415="2", 1, 0)</f>
        <v>0</v>
      </c>
      <c r="H415" s="57">
        <f t="shared" si="149"/>
        <v>0</v>
      </c>
      <c r="I415" s="57">
        <f t="shared" si="150"/>
        <v>0</v>
      </c>
      <c r="J415" s="57">
        <f t="shared" si="151"/>
        <v>0</v>
      </c>
      <c r="K415" s="57">
        <f t="shared" si="143"/>
        <v>0</v>
      </c>
      <c r="L415" s="57">
        <f t="shared" si="145"/>
        <v>0</v>
      </c>
      <c r="M415" s="57">
        <f t="shared" si="4"/>
        <v>0</v>
      </c>
    </row>
    <row r="416" spans="1:13">
      <c r="A416" s="24"/>
      <c r="B416" s="24"/>
      <c r="C416" s="61" t="s">
        <v>875</v>
      </c>
      <c r="D416" s="64" t="s">
        <v>112</v>
      </c>
      <c r="E416" s="26">
        <v>1</v>
      </c>
      <c r="F416" s="26">
        <f t="shared" si="152"/>
        <v>0</v>
      </c>
      <c r="G416" s="57">
        <f t="shared" si="153"/>
        <v>0</v>
      </c>
      <c r="H416" s="57">
        <f t="shared" si="149"/>
        <v>0</v>
      </c>
      <c r="I416" s="57">
        <f t="shared" si="150"/>
        <v>1</v>
      </c>
      <c r="J416" s="57">
        <f t="shared" si="151"/>
        <v>0</v>
      </c>
      <c r="K416" s="57">
        <f t="shared" si="143"/>
        <v>0</v>
      </c>
      <c r="L416" s="57">
        <f t="shared" si="145"/>
        <v>0</v>
      </c>
      <c r="M416" s="57">
        <f t="shared" si="4"/>
        <v>0</v>
      </c>
    </row>
    <row r="417" spans="1:13">
      <c r="A417" s="24"/>
      <c r="B417" s="24"/>
      <c r="C417" s="61" t="s">
        <v>877</v>
      </c>
      <c r="D417" s="64" t="s">
        <v>12</v>
      </c>
      <c r="E417" s="26">
        <v>1</v>
      </c>
      <c r="F417" s="26">
        <f t="shared" si="152"/>
        <v>0</v>
      </c>
      <c r="G417" s="57">
        <f t="shared" si="153"/>
        <v>0</v>
      </c>
      <c r="H417" s="57">
        <f t="shared" si="149"/>
        <v>1</v>
      </c>
      <c r="I417" s="57">
        <f t="shared" si="150"/>
        <v>0</v>
      </c>
      <c r="J417" s="57">
        <f t="shared" si="151"/>
        <v>0</v>
      </c>
      <c r="K417" s="57">
        <f t="shared" si="143"/>
        <v>0</v>
      </c>
      <c r="L417" s="57">
        <f t="shared" si="145"/>
        <v>0</v>
      </c>
      <c r="M417" s="57">
        <f t="shared" si="4"/>
        <v>0</v>
      </c>
    </row>
    <row r="418" spans="1:13">
      <c r="A418" s="24"/>
      <c r="B418" s="24"/>
      <c r="C418" s="61" t="s">
        <v>879</v>
      </c>
      <c r="D418" s="62" t="s">
        <v>12</v>
      </c>
      <c r="E418" s="26">
        <v>1</v>
      </c>
      <c r="F418" s="26">
        <f t="shared" si="152"/>
        <v>0</v>
      </c>
      <c r="G418" s="57">
        <f t="shared" si="153"/>
        <v>0</v>
      </c>
      <c r="H418" s="57">
        <f t="shared" si="149"/>
        <v>1</v>
      </c>
      <c r="I418" s="57">
        <f t="shared" si="150"/>
        <v>0</v>
      </c>
      <c r="J418" s="57">
        <f t="shared" si="151"/>
        <v>0</v>
      </c>
      <c r="K418" s="57">
        <f t="shared" si="143"/>
        <v>0</v>
      </c>
      <c r="L418" s="57">
        <f t="shared" si="145"/>
        <v>0</v>
      </c>
      <c r="M418" s="57">
        <f t="shared" si="4"/>
        <v>0</v>
      </c>
    </row>
    <row r="419" spans="1:13">
      <c r="A419" s="24"/>
      <c r="B419" s="24"/>
      <c r="C419" s="61" t="s">
        <v>881</v>
      </c>
      <c r="D419" s="62" t="s">
        <v>12</v>
      </c>
      <c r="E419" s="26">
        <v>1</v>
      </c>
      <c r="F419" s="26">
        <f t="shared" si="152"/>
        <v>0</v>
      </c>
      <c r="G419" s="57">
        <f t="shared" si="153"/>
        <v>0</v>
      </c>
      <c r="H419" s="57">
        <f t="shared" si="149"/>
        <v>1</v>
      </c>
      <c r="I419" s="57">
        <f t="shared" si="150"/>
        <v>0</v>
      </c>
      <c r="J419" s="57">
        <f t="shared" si="151"/>
        <v>0</v>
      </c>
      <c r="K419" s="57">
        <f t="shared" si="143"/>
        <v>0</v>
      </c>
      <c r="L419" s="57">
        <f t="shared" si="145"/>
        <v>0</v>
      </c>
      <c r="M419" s="57">
        <f t="shared" si="4"/>
        <v>0</v>
      </c>
    </row>
    <row r="420" spans="1:13">
      <c r="A420" s="24"/>
      <c r="B420" s="24"/>
      <c r="C420" s="61" t="s">
        <v>883</v>
      </c>
      <c r="D420" s="62" t="s">
        <v>12</v>
      </c>
      <c r="E420" s="26">
        <v>1</v>
      </c>
      <c r="F420" s="26">
        <f t="shared" si="152"/>
        <v>0</v>
      </c>
      <c r="G420" s="57">
        <f t="shared" si="153"/>
        <v>0</v>
      </c>
      <c r="H420" s="57">
        <f t="shared" si="149"/>
        <v>1</v>
      </c>
      <c r="I420" s="57">
        <f t="shared" si="150"/>
        <v>0</v>
      </c>
      <c r="J420" s="57">
        <f t="shared" si="151"/>
        <v>0</v>
      </c>
      <c r="K420" s="57">
        <f t="shared" si="143"/>
        <v>0</v>
      </c>
      <c r="L420" s="57">
        <f t="shared" si="145"/>
        <v>0</v>
      </c>
      <c r="M420" s="57">
        <f t="shared" si="4"/>
        <v>0</v>
      </c>
    </row>
    <row r="421" spans="1:13">
      <c r="A421" s="24"/>
      <c r="B421" s="24"/>
      <c r="C421" s="61" t="s">
        <v>885</v>
      </c>
      <c r="D421" s="62" t="s">
        <v>24</v>
      </c>
      <c r="E421" s="26">
        <v>1</v>
      </c>
      <c r="F421" s="26">
        <f t="shared" si="152"/>
        <v>0</v>
      </c>
      <c r="G421" s="57">
        <f t="shared" si="153"/>
        <v>0</v>
      </c>
      <c r="H421" s="57">
        <f t="shared" si="149"/>
        <v>0</v>
      </c>
      <c r="I421" s="57">
        <f t="shared" si="150"/>
        <v>0</v>
      </c>
      <c r="J421" s="57">
        <f t="shared" si="151"/>
        <v>0</v>
      </c>
      <c r="K421" s="57">
        <f t="shared" si="143"/>
        <v>1</v>
      </c>
      <c r="L421" s="57">
        <f t="shared" si="145"/>
        <v>0</v>
      </c>
      <c r="M421" s="57">
        <f t="shared" si="4"/>
        <v>0</v>
      </c>
    </row>
    <row r="422" spans="1:13">
      <c r="A422" s="24"/>
      <c r="B422" s="24"/>
      <c r="C422" s="61" t="s">
        <v>887</v>
      </c>
      <c r="D422" s="62" t="s">
        <v>24</v>
      </c>
      <c r="E422" s="26">
        <v>1</v>
      </c>
      <c r="F422" s="26">
        <f t="shared" si="152"/>
        <v>0</v>
      </c>
      <c r="G422" s="57">
        <f t="shared" si="153"/>
        <v>0</v>
      </c>
      <c r="H422" s="57">
        <f t="shared" si="149"/>
        <v>0</v>
      </c>
      <c r="I422" s="57">
        <f t="shared" si="150"/>
        <v>0</v>
      </c>
      <c r="J422" s="57">
        <f t="shared" si="151"/>
        <v>0</v>
      </c>
      <c r="K422" s="57">
        <f t="shared" si="143"/>
        <v>1</v>
      </c>
      <c r="L422" s="57">
        <f t="shared" si="145"/>
        <v>0</v>
      </c>
      <c r="M422" s="57">
        <f t="shared" si="4"/>
        <v>0</v>
      </c>
    </row>
    <row r="423" spans="1:13">
      <c r="A423" s="24"/>
      <c r="B423" s="24"/>
      <c r="C423" s="61" t="s">
        <v>889</v>
      </c>
      <c r="D423" s="62" t="s">
        <v>21</v>
      </c>
      <c r="E423" s="26">
        <v>1</v>
      </c>
      <c r="F423" s="26">
        <f t="shared" si="152"/>
        <v>0</v>
      </c>
      <c r="G423" s="57">
        <f t="shared" si="153"/>
        <v>0</v>
      </c>
      <c r="H423" s="57">
        <f t="shared" si="149"/>
        <v>0</v>
      </c>
      <c r="I423" s="57">
        <f t="shared" si="150"/>
        <v>0</v>
      </c>
      <c r="J423" s="57">
        <f t="shared" si="151"/>
        <v>1</v>
      </c>
      <c r="K423" s="57">
        <f t="shared" si="143"/>
        <v>0</v>
      </c>
      <c r="L423" s="57">
        <f t="shared" si="145"/>
        <v>0</v>
      </c>
      <c r="M423" s="57">
        <f t="shared" si="4"/>
        <v>0</v>
      </c>
    </row>
    <row r="424" spans="1:13">
      <c r="A424" s="63" t="s">
        <v>891</v>
      </c>
      <c r="B424" s="61" t="s">
        <v>892</v>
      </c>
      <c r="C424" s="61" t="s">
        <v>893</v>
      </c>
      <c r="D424" s="62" t="s">
        <v>17</v>
      </c>
      <c r="E424" s="26">
        <v>1</v>
      </c>
      <c r="F424" s="26">
        <f t="shared" si="152"/>
        <v>1</v>
      </c>
      <c r="G424" s="57">
        <f t="shared" si="153"/>
        <v>0</v>
      </c>
      <c r="H424" s="57">
        <f t="shared" si="149"/>
        <v>0</v>
      </c>
      <c r="I424" s="57">
        <f t="shared" si="150"/>
        <v>0</v>
      </c>
      <c r="J424" s="57">
        <f t="shared" si="151"/>
        <v>0</v>
      </c>
      <c r="K424" s="57">
        <f t="shared" si="143"/>
        <v>0</v>
      </c>
      <c r="L424" s="57">
        <f t="shared" si="145"/>
        <v>0</v>
      </c>
      <c r="M424" s="57">
        <f t="shared" si="4"/>
        <v>0</v>
      </c>
    </row>
    <row r="425" spans="1:13">
      <c r="A425" s="24"/>
      <c r="B425" s="24"/>
      <c r="C425" s="61" t="s">
        <v>895</v>
      </c>
      <c r="D425" s="64" t="s">
        <v>12</v>
      </c>
      <c r="E425" s="26">
        <v>1</v>
      </c>
      <c r="F425" s="26">
        <f t="shared" si="152"/>
        <v>0</v>
      </c>
      <c r="G425" s="57">
        <f t="shared" si="153"/>
        <v>0</v>
      </c>
      <c r="H425" s="57">
        <f t="shared" si="149"/>
        <v>1</v>
      </c>
      <c r="I425" s="57">
        <f t="shared" si="150"/>
        <v>0</v>
      </c>
      <c r="J425" s="57">
        <f t="shared" si="151"/>
        <v>0</v>
      </c>
      <c r="K425" s="57">
        <f t="shared" si="143"/>
        <v>0</v>
      </c>
      <c r="L425" s="57">
        <f t="shared" si="145"/>
        <v>0</v>
      </c>
      <c r="M425" s="57">
        <f t="shared" si="4"/>
        <v>0</v>
      </c>
    </row>
    <row r="426" spans="1:13">
      <c r="A426" s="24"/>
      <c r="B426" s="24"/>
      <c r="C426" s="61" t="s">
        <v>897</v>
      </c>
      <c r="D426" s="64" t="s">
        <v>12</v>
      </c>
      <c r="E426" s="26">
        <v>1</v>
      </c>
      <c r="F426" s="26">
        <f t="shared" si="152"/>
        <v>0</v>
      </c>
      <c r="G426" s="57">
        <f t="shared" si="153"/>
        <v>0</v>
      </c>
      <c r="H426" s="57">
        <f t="shared" si="149"/>
        <v>1</v>
      </c>
      <c r="I426" s="57">
        <f t="shared" si="150"/>
        <v>0</v>
      </c>
      <c r="J426" s="57">
        <f t="shared" si="151"/>
        <v>0</v>
      </c>
      <c r="K426" s="57">
        <f t="shared" si="143"/>
        <v>0</v>
      </c>
      <c r="L426" s="57">
        <f t="shared" si="145"/>
        <v>0</v>
      </c>
      <c r="M426" s="57">
        <f t="shared" si="4"/>
        <v>0</v>
      </c>
    </row>
    <row r="427" spans="1:13">
      <c r="A427" s="60" t="s">
        <v>899</v>
      </c>
      <c r="B427" s="65" t="s">
        <v>765</v>
      </c>
      <c r="C427" s="65" t="s">
        <v>810</v>
      </c>
      <c r="D427" s="66" t="s">
        <v>17</v>
      </c>
      <c r="E427" s="26">
        <v>1</v>
      </c>
      <c r="F427" s="26">
        <f t="shared" si="152"/>
        <v>1</v>
      </c>
      <c r="G427" s="57">
        <f t="shared" si="153"/>
        <v>0</v>
      </c>
      <c r="H427" s="57">
        <f t="shared" si="149"/>
        <v>0</v>
      </c>
      <c r="I427" s="57">
        <f t="shared" si="150"/>
        <v>0</v>
      </c>
      <c r="J427" s="57">
        <f t="shared" si="151"/>
        <v>0</v>
      </c>
      <c r="K427" s="57">
        <f t="shared" si="143"/>
        <v>0</v>
      </c>
      <c r="L427" s="57">
        <f t="shared" si="145"/>
        <v>0</v>
      </c>
      <c r="M427" s="57">
        <f t="shared" si="4"/>
        <v>0</v>
      </c>
    </row>
    <row r="428" spans="1:13">
      <c r="A428" s="24"/>
      <c r="B428" s="24"/>
      <c r="C428" s="65" t="s">
        <v>900</v>
      </c>
      <c r="D428" s="64" t="s">
        <v>12</v>
      </c>
      <c r="E428" s="26">
        <v>1</v>
      </c>
      <c r="F428" s="26">
        <f t="shared" si="152"/>
        <v>0</v>
      </c>
      <c r="G428" s="57">
        <f t="shared" si="153"/>
        <v>0</v>
      </c>
      <c r="H428" s="57">
        <f t="shared" si="149"/>
        <v>1</v>
      </c>
      <c r="I428" s="57">
        <f t="shared" si="150"/>
        <v>0</v>
      </c>
      <c r="J428" s="57">
        <f t="shared" si="151"/>
        <v>0</v>
      </c>
      <c r="K428" s="57">
        <f t="shared" si="143"/>
        <v>0</v>
      </c>
      <c r="L428" s="57">
        <f t="shared" si="145"/>
        <v>0</v>
      </c>
      <c r="M428" s="57">
        <f t="shared" si="4"/>
        <v>0</v>
      </c>
    </row>
    <row r="429" spans="1:13">
      <c r="A429" s="24"/>
      <c r="B429" s="24"/>
      <c r="C429" s="65" t="s">
        <v>503</v>
      </c>
      <c r="D429" s="66" t="s">
        <v>12</v>
      </c>
      <c r="E429" s="26">
        <v>1</v>
      </c>
      <c r="F429" s="26">
        <f t="shared" si="152"/>
        <v>0</v>
      </c>
      <c r="G429" s="57">
        <f t="shared" si="153"/>
        <v>0</v>
      </c>
      <c r="H429" s="57">
        <f t="shared" si="149"/>
        <v>1</v>
      </c>
      <c r="I429" s="57">
        <f t="shared" si="150"/>
        <v>0</v>
      </c>
      <c r="J429" s="57">
        <f t="shared" si="151"/>
        <v>0</v>
      </c>
      <c r="K429" s="57">
        <f t="shared" si="143"/>
        <v>0</v>
      </c>
      <c r="L429" s="57">
        <f t="shared" si="145"/>
        <v>0</v>
      </c>
      <c r="M429" s="57">
        <f t="shared" si="4"/>
        <v>0</v>
      </c>
    </row>
    <row r="430" spans="1:13">
      <c r="A430" s="60" t="s">
        <v>903</v>
      </c>
      <c r="B430" s="65" t="s">
        <v>792</v>
      </c>
      <c r="C430" s="65" t="s">
        <v>904</v>
      </c>
      <c r="D430" s="66" t="s">
        <v>17</v>
      </c>
      <c r="E430" s="26">
        <v>1</v>
      </c>
      <c r="F430" s="26">
        <f t="shared" si="152"/>
        <v>1</v>
      </c>
      <c r="G430" s="57">
        <f t="shared" si="153"/>
        <v>0</v>
      </c>
      <c r="H430" s="57">
        <f t="shared" si="149"/>
        <v>0</v>
      </c>
      <c r="I430" s="57">
        <f t="shared" si="150"/>
        <v>0</v>
      </c>
      <c r="J430" s="57">
        <f t="shared" si="151"/>
        <v>0</v>
      </c>
      <c r="K430" s="57">
        <f t="shared" si="143"/>
        <v>0</v>
      </c>
      <c r="L430" s="57">
        <f t="shared" si="145"/>
        <v>0</v>
      </c>
      <c r="M430" s="57">
        <f t="shared" si="4"/>
        <v>0</v>
      </c>
    </row>
    <row r="431" spans="1:13">
      <c r="A431" s="24"/>
      <c r="B431" s="24"/>
      <c r="C431" s="65" t="s">
        <v>906</v>
      </c>
      <c r="D431" s="66" t="s">
        <v>12</v>
      </c>
      <c r="E431" s="26">
        <v>1</v>
      </c>
      <c r="F431" s="26">
        <f t="shared" si="152"/>
        <v>0</v>
      </c>
      <c r="G431" s="57">
        <f t="shared" si="153"/>
        <v>0</v>
      </c>
      <c r="H431" s="57">
        <f t="shared" si="149"/>
        <v>1</v>
      </c>
      <c r="I431" s="57">
        <f t="shared" si="150"/>
        <v>0</v>
      </c>
      <c r="J431" s="57">
        <f t="shared" si="151"/>
        <v>0</v>
      </c>
      <c r="K431" s="57">
        <f t="shared" si="143"/>
        <v>0</v>
      </c>
      <c r="L431" s="57">
        <f t="shared" si="145"/>
        <v>0</v>
      </c>
      <c r="M431" s="57">
        <f t="shared" si="4"/>
        <v>0</v>
      </c>
    </row>
    <row r="432" spans="1:13">
      <c r="A432" s="24"/>
      <c r="B432" s="24"/>
      <c r="C432" s="65" t="s">
        <v>908</v>
      </c>
      <c r="D432" s="66" t="s">
        <v>12</v>
      </c>
      <c r="E432" s="26">
        <v>1</v>
      </c>
      <c r="F432" s="26">
        <f t="shared" si="152"/>
        <v>0</v>
      </c>
      <c r="G432" s="57">
        <f t="shared" si="153"/>
        <v>0</v>
      </c>
      <c r="H432" s="57">
        <f t="shared" si="149"/>
        <v>1</v>
      </c>
      <c r="I432" s="57">
        <f t="shared" si="150"/>
        <v>0</v>
      </c>
      <c r="J432" s="57">
        <f t="shared" si="151"/>
        <v>0</v>
      </c>
      <c r="K432" s="57">
        <f t="shared" si="143"/>
        <v>0</v>
      </c>
      <c r="L432" s="57">
        <f t="shared" si="145"/>
        <v>0</v>
      </c>
      <c r="M432" s="57">
        <f t="shared" si="4"/>
        <v>0</v>
      </c>
    </row>
    <row r="433" spans="1:13">
      <c r="A433" s="24"/>
      <c r="B433" s="24"/>
      <c r="C433" s="67" t="s">
        <v>910</v>
      </c>
      <c r="D433" s="66" t="s">
        <v>24</v>
      </c>
      <c r="E433" s="26">
        <v>1</v>
      </c>
      <c r="F433" s="26">
        <f t="shared" si="152"/>
        <v>0</v>
      </c>
      <c r="G433" s="57">
        <f t="shared" si="153"/>
        <v>0</v>
      </c>
      <c r="H433" s="57">
        <f t="shared" si="149"/>
        <v>0</v>
      </c>
      <c r="I433" s="57">
        <f t="shared" si="150"/>
        <v>0</v>
      </c>
      <c r="J433" s="57">
        <f t="shared" si="151"/>
        <v>0</v>
      </c>
      <c r="K433" s="57">
        <f t="shared" si="143"/>
        <v>1</v>
      </c>
      <c r="L433" s="57">
        <f t="shared" si="145"/>
        <v>0</v>
      </c>
      <c r="M433" s="57">
        <f t="shared" si="4"/>
        <v>0</v>
      </c>
    </row>
    <row r="434" spans="1:13">
      <c r="A434" s="24"/>
      <c r="B434" s="24"/>
      <c r="C434" s="67" t="s">
        <v>912</v>
      </c>
      <c r="D434" s="66" t="s">
        <v>12</v>
      </c>
      <c r="E434" s="26">
        <v>1</v>
      </c>
      <c r="F434" s="26">
        <f t="shared" si="152"/>
        <v>0</v>
      </c>
      <c r="G434" s="57">
        <f t="shared" si="153"/>
        <v>0</v>
      </c>
      <c r="H434" s="57">
        <f t="shared" si="149"/>
        <v>1</v>
      </c>
      <c r="I434" s="57">
        <f t="shared" si="150"/>
        <v>0</v>
      </c>
      <c r="J434" s="57">
        <f t="shared" si="151"/>
        <v>0</v>
      </c>
      <c r="K434" s="57">
        <f t="shared" si="143"/>
        <v>0</v>
      </c>
      <c r="L434" s="57">
        <f t="shared" si="145"/>
        <v>0</v>
      </c>
      <c r="M434" s="57">
        <f t="shared" si="4"/>
        <v>0</v>
      </c>
    </row>
    <row r="435" spans="1:13">
      <c r="A435" s="24"/>
      <c r="B435" s="24"/>
      <c r="C435" s="67" t="s">
        <v>914</v>
      </c>
      <c r="D435" s="66" t="s">
        <v>24</v>
      </c>
      <c r="E435" s="26">
        <v>1</v>
      </c>
      <c r="F435" s="26">
        <f t="shared" si="152"/>
        <v>0</v>
      </c>
      <c r="G435" s="57">
        <f t="shared" si="153"/>
        <v>0</v>
      </c>
      <c r="H435" s="57">
        <f t="shared" si="149"/>
        <v>0</v>
      </c>
      <c r="I435" s="57">
        <f t="shared" si="150"/>
        <v>0</v>
      </c>
      <c r="J435" s="57">
        <f t="shared" si="151"/>
        <v>0</v>
      </c>
      <c r="K435" s="57">
        <f t="shared" si="143"/>
        <v>1</v>
      </c>
      <c r="L435" s="57">
        <f t="shared" si="145"/>
        <v>0</v>
      </c>
      <c r="M435" s="57">
        <f t="shared" si="4"/>
        <v>0</v>
      </c>
    </row>
    <row r="436" spans="1:13">
      <c r="A436" s="24"/>
      <c r="B436" s="24"/>
      <c r="C436" s="67" t="s">
        <v>916</v>
      </c>
      <c r="D436" s="66" t="s">
        <v>24</v>
      </c>
      <c r="E436" s="26">
        <v>1</v>
      </c>
      <c r="F436" s="26">
        <f t="shared" si="152"/>
        <v>0</v>
      </c>
      <c r="G436" s="57">
        <f t="shared" si="153"/>
        <v>0</v>
      </c>
      <c r="H436" s="57">
        <f t="shared" si="149"/>
        <v>0</v>
      </c>
      <c r="I436" s="57">
        <f t="shared" si="150"/>
        <v>0</v>
      </c>
      <c r="J436" s="57">
        <f t="shared" si="151"/>
        <v>0</v>
      </c>
      <c r="K436" s="57">
        <f t="shared" si="143"/>
        <v>1</v>
      </c>
      <c r="L436" s="57">
        <f t="shared" si="145"/>
        <v>0</v>
      </c>
      <c r="M436" s="57">
        <f t="shared" si="4"/>
        <v>0</v>
      </c>
    </row>
    <row r="437" spans="1:13">
      <c r="A437" s="24"/>
      <c r="B437" s="24"/>
      <c r="C437" s="67" t="s">
        <v>912</v>
      </c>
      <c r="D437" s="66" t="s">
        <v>12</v>
      </c>
      <c r="E437" s="26">
        <v>1</v>
      </c>
      <c r="F437" s="26">
        <f t="shared" si="152"/>
        <v>0</v>
      </c>
      <c r="G437" s="57">
        <f t="shared" si="153"/>
        <v>0</v>
      </c>
      <c r="H437" s="57">
        <f t="shared" si="149"/>
        <v>1</v>
      </c>
      <c r="I437" s="57">
        <f t="shared" si="150"/>
        <v>0</v>
      </c>
      <c r="J437" s="57">
        <f t="shared" si="151"/>
        <v>0</v>
      </c>
      <c r="K437" s="57">
        <f t="shared" si="143"/>
        <v>0</v>
      </c>
      <c r="L437" s="57">
        <f t="shared" si="145"/>
        <v>0</v>
      </c>
      <c r="M437" s="57">
        <f t="shared" si="4"/>
        <v>0</v>
      </c>
    </row>
    <row r="438" spans="1:13">
      <c r="A438" s="24"/>
      <c r="B438" s="24"/>
      <c r="C438" s="67" t="s">
        <v>919</v>
      </c>
      <c r="D438" s="66" t="s">
        <v>24</v>
      </c>
      <c r="E438" s="26">
        <v>1</v>
      </c>
      <c r="F438" s="26">
        <f t="shared" si="152"/>
        <v>0</v>
      </c>
      <c r="G438" s="57">
        <f t="shared" si="153"/>
        <v>0</v>
      </c>
      <c r="H438" s="57">
        <f t="shared" si="149"/>
        <v>0</v>
      </c>
      <c r="I438" s="57">
        <f t="shared" si="150"/>
        <v>0</v>
      </c>
      <c r="J438" s="57">
        <f t="shared" si="151"/>
        <v>0</v>
      </c>
      <c r="K438" s="57">
        <f t="shared" si="143"/>
        <v>1</v>
      </c>
      <c r="L438" s="57">
        <f t="shared" si="145"/>
        <v>0</v>
      </c>
      <c r="M438" s="57">
        <f t="shared" si="4"/>
        <v>0</v>
      </c>
    </row>
    <row r="439" spans="1:13">
      <c r="A439" s="24"/>
      <c r="B439" s="24"/>
      <c r="C439" s="67" t="s">
        <v>921</v>
      </c>
      <c r="D439" s="66" t="s">
        <v>21</v>
      </c>
      <c r="E439" s="26">
        <v>1</v>
      </c>
      <c r="F439" s="26">
        <f t="shared" si="152"/>
        <v>0</v>
      </c>
      <c r="G439" s="57">
        <f t="shared" si="153"/>
        <v>0</v>
      </c>
      <c r="H439" s="57">
        <f t="shared" si="149"/>
        <v>0</v>
      </c>
      <c r="I439" s="57">
        <f t="shared" si="150"/>
        <v>0</v>
      </c>
      <c r="J439" s="57">
        <f t="shared" si="151"/>
        <v>1</v>
      </c>
      <c r="K439" s="57">
        <f t="shared" si="143"/>
        <v>0</v>
      </c>
      <c r="L439" s="57">
        <f t="shared" si="145"/>
        <v>0</v>
      </c>
      <c r="M439" s="57">
        <f t="shared" si="4"/>
        <v>0</v>
      </c>
    </row>
    <row r="440" spans="1:13">
      <c r="A440" s="60" t="s">
        <v>923</v>
      </c>
      <c r="B440" s="65" t="s">
        <v>765</v>
      </c>
      <c r="C440" s="65" t="s">
        <v>924</v>
      </c>
      <c r="D440" s="66" t="s">
        <v>17</v>
      </c>
      <c r="E440" s="26">
        <v>1</v>
      </c>
      <c r="F440" s="26">
        <f t="shared" si="152"/>
        <v>1</v>
      </c>
      <c r="G440" s="57">
        <f t="shared" si="153"/>
        <v>0</v>
      </c>
      <c r="H440" s="57">
        <f t="shared" si="149"/>
        <v>0</v>
      </c>
      <c r="I440" s="57">
        <f t="shared" si="150"/>
        <v>0</v>
      </c>
      <c r="J440" s="57">
        <f t="shared" si="151"/>
        <v>0</v>
      </c>
      <c r="K440" s="57">
        <f t="shared" si="143"/>
        <v>0</v>
      </c>
      <c r="L440" s="57">
        <f t="shared" si="145"/>
        <v>0</v>
      </c>
      <c r="M440" s="57">
        <f t="shared" si="4"/>
        <v>0</v>
      </c>
    </row>
    <row r="441" spans="1:13">
      <c r="A441" s="24"/>
      <c r="B441" s="24"/>
      <c r="C441" s="65" t="s">
        <v>926</v>
      </c>
      <c r="D441" s="66" t="s">
        <v>17</v>
      </c>
      <c r="E441" s="26">
        <v>1</v>
      </c>
      <c r="F441" s="26">
        <f t="shared" si="152"/>
        <v>1</v>
      </c>
      <c r="G441" s="57">
        <f t="shared" si="153"/>
        <v>0</v>
      </c>
      <c r="H441" s="57">
        <f t="shared" si="149"/>
        <v>0</v>
      </c>
      <c r="I441" s="57">
        <f t="shared" si="150"/>
        <v>0</v>
      </c>
      <c r="J441" s="57">
        <f t="shared" si="151"/>
        <v>0</v>
      </c>
      <c r="K441" s="57">
        <f t="shared" si="143"/>
        <v>0</v>
      </c>
      <c r="L441" s="57">
        <f t="shared" si="145"/>
        <v>0</v>
      </c>
      <c r="M441" s="57">
        <f t="shared" si="4"/>
        <v>0</v>
      </c>
    </row>
    <row r="442" spans="1:13">
      <c r="A442" s="24"/>
      <c r="B442" s="24"/>
      <c r="C442" s="65" t="s">
        <v>829</v>
      </c>
      <c r="D442" s="66" t="s">
        <v>112</v>
      </c>
      <c r="E442" s="26">
        <v>1</v>
      </c>
      <c r="F442" s="26">
        <f t="shared" si="152"/>
        <v>0</v>
      </c>
      <c r="G442" s="57">
        <f t="shared" si="153"/>
        <v>0</v>
      </c>
      <c r="H442" s="57">
        <f t="shared" si="149"/>
        <v>0</v>
      </c>
      <c r="I442" s="57">
        <f t="shared" si="150"/>
        <v>1</v>
      </c>
      <c r="J442" s="57">
        <f t="shared" si="151"/>
        <v>0</v>
      </c>
      <c r="K442" s="57">
        <f t="shared" si="143"/>
        <v>0</v>
      </c>
      <c r="L442" s="57">
        <f t="shared" si="145"/>
        <v>0</v>
      </c>
      <c r="M442" s="57">
        <f t="shared" si="4"/>
        <v>0</v>
      </c>
    </row>
    <row r="443" spans="1:13">
      <c r="A443" s="24"/>
      <c r="B443" s="24"/>
      <c r="C443" s="65" t="s">
        <v>608</v>
      </c>
      <c r="D443" s="66" t="s">
        <v>12</v>
      </c>
      <c r="E443" s="26">
        <v>1</v>
      </c>
      <c r="F443" s="26">
        <f t="shared" si="152"/>
        <v>0</v>
      </c>
      <c r="G443" s="57">
        <f t="shared" si="153"/>
        <v>0</v>
      </c>
      <c r="H443" s="57">
        <f t="shared" si="149"/>
        <v>1</v>
      </c>
      <c r="I443" s="57">
        <f t="shared" si="150"/>
        <v>0</v>
      </c>
      <c r="J443" s="57">
        <f t="shared" si="151"/>
        <v>0</v>
      </c>
      <c r="K443" s="57">
        <f t="shared" si="143"/>
        <v>0</v>
      </c>
      <c r="L443" s="57">
        <f t="shared" si="145"/>
        <v>0</v>
      </c>
      <c r="M443" s="57">
        <f t="shared" si="4"/>
        <v>0</v>
      </c>
    </row>
    <row r="444" spans="1:13">
      <c r="A444" s="24"/>
      <c r="B444" s="24"/>
      <c r="C444" s="65" t="s">
        <v>503</v>
      </c>
      <c r="D444" s="66" t="s">
        <v>12</v>
      </c>
      <c r="E444" s="26">
        <v>1</v>
      </c>
      <c r="F444" s="26">
        <f t="shared" si="152"/>
        <v>0</v>
      </c>
      <c r="G444" s="57">
        <f t="shared" si="153"/>
        <v>0</v>
      </c>
      <c r="H444" s="57">
        <f t="shared" si="149"/>
        <v>1</v>
      </c>
      <c r="I444" s="57">
        <f t="shared" si="150"/>
        <v>0</v>
      </c>
      <c r="J444" s="57">
        <f t="shared" si="151"/>
        <v>0</v>
      </c>
      <c r="K444" s="57">
        <f t="shared" si="143"/>
        <v>0</v>
      </c>
      <c r="L444" s="57">
        <f t="shared" si="145"/>
        <v>0</v>
      </c>
      <c r="M444" s="57">
        <f t="shared" si="4"/>
        <v>0</v>
      </c>
    </row>
    <row r="445" spans="1:13">
      <c r="A445" s="68" t="s">
        <v>931</v>
      </c>
      <c r="B445" s="65" t="s">
        <v>792</v>
      </c>
      <c r="C445" s="65" t="s">
        <v>932</v>
      </c>
      <c r="D445" s="66" t="s">
        <v>17</v>
      </c>
      <c r="E445" s="26">
        <v>1</v>
      </c>
      <c r="F445" s="26">
        <f t="shared" si="152"/>
        <v>1</v>
      </c>
      <c r="G445" s="57">
        <f t="shared" si="153"/>
        <v>0</v>
      </c>
      <c r="H445" s="57">
        <f t="shared" si="149"/>
        <v>0</v>
      </c>
      <c r="I445" s="57">
        <f t="shared" si="150"/>
        <v>0</v>
      </c>
      <c r="J445" s="57">
        <f t="shared" si="151"/>
        <v>0</v>
      </c>
      <c r="K445" s="57">
        <f t="shared" si="143"/>
        <v>0</v>
      </c>
      <c r="L445" s="57">
        <f t="shared" si="145"/>
        <v>0</v>
      </c>
      <c r="M445" s="57">
        <f t="shared" si="4"/>
        <v>0</v>
      </c>
    </row>
    <row r="446" spans="1:13">
      <c r="A446" s="24"/>
      <c r="B446" s="24"/>
      <c r="C446" s="65" t="s">
        <v>934</v>
      </c>
      <c r="D446" s="66" t="s">
        <v>12</v>
      </c>
      <c r="E446" s="26">
        <v>1</v>
      </c>
      <c r="F446" s="26">
        <f t="shared" si="152"/>
        <v>0</v>
      </c>
      <c r="G446" s="57">
        <f t="shared" si="153"/>
        <v>0</v>
      </c>
      <c r="H446" s="57">
        <f t="shared" si="149"/>
        <v>1</v>
      </c>
      <c r="I446" s="57">
        <f t="shared" si="150"/>
        <v>0</v>
      </c>
      <c r="J446" s="57">
        <f t="shared" si="151"/>
        <v>0</v>
      </c>
      <c r="K446" s="57">
        <f t="shared" si="143"/>
        <v>0</v>
      </c>
      <c r="L446" s="57">
        <f t="shared" si="145"/>
        <v>0</v>
      </c>
      <c r="M446" s="57">
        <f t="shared" si="4"/>
        <v>0</v>
      </c>
    </row>
    <row r="447" spans="1:13">
      <c r="A447" s="24"/>
      <c r="B447" s="24"/>
      <c r="C447" s="65" t="s">
        <v>649</v>
      </c>
      <c r="D447" s="66" t="s">
        <v>21</v>
      </c>
      <c r="E447" s="26">
        <v>1</v>
      </c>
      <c r="F447" s="26">
        <f t="shared" si="152"/>
        <v>0</v>
      </c>
      <c r="G447" s="57">
        <f t="shared" si="153"/>
        <v>0</v>
      </c>
      <c r="H447" s="57">
        <f t="shared" si="149"/>
        <v>0</v>
      </c>
      <c r="I447" s="57">
        <f t="shared" si="150"/>
        <v>0</v>
      </c>
      <c r="J447" s="57">
        <f t="shared" si="151"/>
        <v>1</v>
      </c>
      <c r="K447" s="57">
        <f t="shared" si="143"/>
        <v>0</v>
      </c>
      <c r="L447" s="57">
        <f t="shared" si="145"/>
        <v>0</v>
      </c>
      <c r="M447" s="57">
        <f t="shared" si="4"/>
        <v>0</v>
      </c>
    </row>
    <row r="448" spans="1:13">
      <c r="A448" s="60" t="s">
        <v>937</v>
      </c>
      <c r="B448" s="65" t="s">
        <v>792</v>
      </c>
      <c r="C448" s="65" t="s">
        <v>938</v>
      </c>
      <c r="D448" s="66" t="s">
        <v>17</v>
      </c>
      <c r="E448" s="26">
        <v>1</v>
      </c>
      <c r="F448" s="26">
        <f t="shared" si="152"/>
        <v>1</v>
      </c>
      <c r="G448" s="57">
        <f t="shared" si="153"/>
        <v>0</v>
      </c>
      <c r="H448" s="57">
        <f t="shared" si="149"/>
        <v>0</v>
      </c>
      <c r="I448" s="57">
        <f t="shared" si="150"/>
        <v>0</v>
      </c>
      <c r="J448" s="57">
        <f t="shared" si="151"/>
        <v>0</v>
      </c>
      <c r="K448" s="57">
        <f t="shared" si="143"/>
        <v>0</v>
      </c>
      <c r="L448" s="57">
        <f t="shared" si="145"/>
        <v>0</v>
      </c>
      <c r="M448" s="57">
        <f t="shared" si="4"/>
        <v>0</v>
      </c>
    </row>
    <row r="449" spans="1:13">
      <c r="A449" s="24"/>
      <c r="B449" s="24"/>
      <c r="C449" s="65" t="s">
        <v>940</v>
      </c>
      <c r="D449" s="64" t="s">
        <v>12</v>
      </c>
      <c r="E449" s="26">
        <v>1</v>
      </c>
      <c r="F449" s="26">
        <f t="shared" si="152"/>
        <v>0</v>
      </c>
      <c r="G449" s="57">
        <f t="shared" si="153"/>
        <v>0</v>
      </c>
      <c r="H449" s="57">
        <f t="shared" si="149"/>
        <v>1</v>
      </c>
      <c r="I449" s="57">
        <f t="shared" si="150"/>
        <v>0</v>
      </c>
      <c r="J449" s="57">
        <f t="shared" si="151"/>
        <v>0</v>
      </c>
      <c r="K449" s="57">
        <f t="shared" si="143"/>
        <v>0</v>
      </c>
      <c r="L449" s="57">
        <f t="shared" si="145"/>
        <v>0</v>
      </c>
      <c r="M449" s="57">
        <f t="shared" si="4"/>
        <v>0</v>
      </c>
    </row>
    <row r="450" spans="1:13">
      <c r="A450" s="24"/>
      <c r="B450" s="24"/>
      <c r="C450" s="65" t="s">
        <v>942</v>
      </c>
      <c r="D450" s="64" t="s">
        <v>12</v>
      </c>
      <c r="E450" s="26">
        <v>1</v>
      </c>
      <c r="F450" s="26">
        <f t="shared" si="152"/>
        <v>0</v>
      </c>
      <c r="G450" s="57">
        <f t="shared" si="153"/>
        <v>0</v>
      </c>
      <c r="H450" s="57">
        <f t="shared" si="149"/>
        <v>1</v>
      </c>
      <c r="I450" s="57">
        <f t="shared" si="150"/>
        <v>0</v>
      </c>
      <c r="J450" s="57">
        <f t="shared" si="151"/>
        <v>0</v>
      </c>
      <c r="K450" s="57">
        <f t="shared" si="143"/>
        <v>0</v>
      </c>
      <c r="L450" s="57">
        <f t="shared" si="145"/>
        <v>0</v>
      </c>
      <c r="M450" s="57">
        <f t="shared" si="4"/>
        <v>0</v>
      </c>
    </row>
    <row r="451" spans="1:13">
      <c r="A451" s="24"/>
      <c r="B451" s="24"/>
      <c r="C451" s="65" t="s">
        <v>944</v>
      </c>
      <c r="D451" s="66" t="s">
        <v>12</v>
      </c>
      <c r="E451" s="26">
        <v>1</v>
      </c>
      <c r="F451" s="26">
        <f t="shared" si="152"/>
        <v>0</v>
      </c>
      <c r="G451" s="57">
        <f t="shared" si="153"/>
        <v>0</v>
      </c>
      <c r="H451" s="57">
        <f t="shared" si="149"/>
        <v>1</v>
      </c>
      <c r="I451" s="57">
        <f t="shared" si="150"/>
        <v>0</v>
      </c>
      <c r="J451" s="57">
        <f t="shared" si="151"/>
        <v>0</v>
      </c>
      <c r="K451" s="57">
        <f t="shared" si="143"/>
        <v>0</v>
      </c>
      <c r="L451" s="57">
        <f t="shared" si="145"/>
        <v>0</v>
      </c>
      <c r="M451" s="57">
        <f t="shared" si="4"/>
        <v>0</v>
      </c>
    </row>
    <row r="452" spans="1:13">
      <c r="A452" s="24"/>
      <c r="B452" s="24"/>
      <c r="C452" s="65" t="s">
        <v>946</v>
      </c>
      <c r="D452" s="66" t="s">
        <v>33</v>
      </c>
      <c r="E452" s="26">
        <v>2</v>
      </c>
      <c r="F452" s="26">
        <f t="shared" si="152"/>
        <v>0</v>
      </c>
      <c r="G452" s="57">
        <f t="shared" si="153"/>
        <v>0</v>
      </c>
      <c r="H452" s="26">
        <v>1</v>
      </c>
      <c r="I452" s="57">
        <f t="shared" si="150"/>
        <v>0</v>
      </c>
      <c r="J452" s="57">
        <f t="shared" si="151"/>
        <v>0</v>
      </c>
      <c r="K452" s="26">
        <v>1</v>
      </c>
      <c r="L452" s="57">
        <f t="shared" si="145"/>
        <v>0</v>
      </c>
      <c r="M452" s="57">
        <f t="shared" si="4"/>
        <v>0</v>
      </c>
    </row>
    <row r="453" spans="1:13">
      <c r="A453" s="24"/>
      <c r="B453" s="24"/>
      <c r="C453" s="65" t="s">
        <v>948</v>
      </c>
      <c r="D453" s="66" t="s">
        <v>24</v>
      </c>
      <c r="E453" s="26">
        <v>1</v>
      </c>
      <c r="F453" s="26">
        <f t="shared" si="152"/>
        <v>0</v>
      </c>
      <c r="G453" s="57">
        <f t="shared" si="153"/>
        <v>0</v>
      </c>
      <c r="H453" s="57">
        <f t="shared" ref="H453:H454" si="154">IF(D453="3", 1, 0)</f>
        <v>0</v>
      </c>
      <c r="I453" s="57">
        <f t="shared" si="150"/>
        <v>0</v>
      </c>
      <c r="J453" s="57">
        <f t="shared" si="151"/>
        <v>0</v>
      </c>
      <c r="K453" s="57">
        <f t="shared" ref="K453:K456" si="155">IF(D453="6", 1, 0)</f>
        <v>1</v>
      </c>
      <c r="L453" s="57">
        <f t="shared" si="145"/>
        <v>0</v>
      </c>
      <c r="M453" s="57">
        <f t="shared" si="4"/>
        <v>0</v>
      </c>
    </row>
    <row r="454" spans="1:13">
      <c r="A454" s="60" t="s">
        <v>950</v>
      </c>
      <c r="B454" s="65" t="s">
        <v>951</v>
      </c>
      <c r="C454" s="67" t="s">
        <v>952</v>
      </c>
      <c r="D454" s="64" t="s">
        <v>512</v>
      </c>
      <c r="E454" s="26">
        <v>2</v>
      </c>
      <c r="F454" s="26">
        <v>1</v>
      </c>
      <c r="G454" s="57">
        <f t="shared" si="153"/>
        <v>0</v>
      </c>
      <c r="H454" s="57">
        <f t="shared" si="154"/>
        <v>0</v>
      </c>
      <c r="I454" s="57">
        <f t="shared" si="150"/>
        <v>0</v>
      </c>
      <c r="J454" s="26">
        <v>1</v>
      </c>
      <c r="K454" s="57">
        <f t="shared" si="155"/>
        <v>0</v>
      </c>
      <c r="L454" s="57">
        <f t="shared" si="145"/>
        <v>0</v>
      </c>
      <c r="M454" s="57">
        <f t="shared" si="4"/>
        <v>0</v>
      </c>
    </row>
    <row r="455" spans="1:13">
      <c r="A455" s="24"/>
      <c r="B455" s="24"/>
      <c r="C455" s="67" t="s">
        <v>954</v>
      </c>
      <c r="D455" s="64" t="s">
        <v>117</v>
      </c>
      <c r="E455" s="26">
        <v>2</v>
      </c>
      <c r="F455" s="26">
        <f t="shared" ref="F455:F464" si="156">IF(D455="1", 1, 0)</f>
        <v>0</v>
      </c>
      <c r="G455" s="57">
        <f t="shared" si="153"/>
        <v>0</v>
      </c>
      <c r="H455" s="26">
        <v>1</v>
      </c>
      <c r="I455" s="26">
        <v>1</v>
      </c>
      <c r="J455" s="57">
        <f t="shared" ref="J455:J511" si="157">IF(D455="5", 1, 0)</f>
        <v>0</v>
      </c>
      <c r="K455" s="57">
        <f t="shared" si="155"/>
        <v>0</v>
      </c>
      <c r="L455" s="57">
        <f t="shared" si="145"/>
        <v>0</v>
      </c>
      <c r="M455" s="57">
        <f t="shared" si="4"/>
        <v>0</v>
      </c>
    </row>
    <row r="456" spans="1:13">
      <c r="A456" s="24"/>
      <c r="B456" s="24"/>
      <c r="C456" s="67" t="s">
        <v>956</v>
      </c>
      <c r="D456" s="66" t="s">
        <v>12</v>
      </c>
      <c r="E456" s="26">
        <v>1</v>
      </c>
      <c r="F456" s="26">
        <f t="shared" si="156"/>
        <v>0</v>
      </c>
      <c r="G456" s="57">
        <f t="shared" si="153"/>
        <v>0</v>
      </c>
      <c r="H456" s="57">
        <f>IF(D456="3", 1, 0)</f>
        <v>1</v>
      </c>
      <c r="I456" s="57">
        <f t="shared" ref="I456:I603" si="158">IF(D456="4", 1, 0)</f>
        <v>0</v>
      </c>
      <c r="J456" s="57">
        <f t="shared" si="157"/>
        <v>0</v>
      </c>
      <c r="K456" s="57">
        <f t="shared" si="155"/>
        <v>0</v>
      </c>
      <c r="L456" s="57">
        <f t="shared" si="145"/>
        <v>0</v>
      </c>
      <c r="M456" s="57">
        <f t="shared" si="4"/>
        <v>0</v>
      </c>
    </row>
    <row r="457" spans="1:13">
      <c r="A457" s="24"/>
      <c r="B457" s="24"/>
      <c r="C457" s="67" t="s">
        <v>958</v>
      </c>
      <c r="D457" s="64" t="s">
        <v>142</v>
      </c>
      <c r="E457" s="26">
        <v>2</v>
      </c>
      <c r="F457" s="26">
        <f t="shared" si="156"/>
        <v>0</v>
      </c>
      <c r="G457" s="57">
        <f t="shared" si="153"/>
        <v>0</v>
      </c>
      <c r="H457" s="26">
        <v>1</v>
      </c>
      <c r="I457" s="57">
        <f t="shared" si="158"/>
        <v>0</v>
      </c>
      <c r="J457" s="57">
        <f t="shared" si="157"/>
        <v>0</v>
      </c>
      <c r="K457" s="26">
        <v>1</v>
      </c>
      <c r="L457" s="57">
        <f t="shared" si="145"/>
        <v>0</v>
      </c>
      <c r="M457" s="57">
        <f t="shared" si="4"/>
        <v>0</v>
      </c>
    </row>
    <row r="458" spans="1:13">
      <c r="A458" s="24"/>
      <c r="B458" s="24"/>
      <c r="C458" s="67" t="s">
        <v>960</v>
      </c>
      <c r="D458" s="66" t="s">
        <v>112</v>
      </c>
      <c r="E458" s="26">
        <v>1</v>
      </c>
      <c r="F458" s="26">
        <f t="shared" si="156"/>
        <v>0</v>
      </c>
      <c r="G458" s="57">
        <f t="shared" si="153"/>
        <v>0</v>
      </c>
      <c r="H458" s="57">
        <f t="shared" ref="H458:H546" si="159">IF(D458="3", 1, 0)</f>
        <v>0</v>
      </c>
      <c r="I458" s="57">
        <f t="shared" si="158"/>
        <v>1</v>
      </c>
      <c r="J458" s="57">
        <f t="shared" si="157"/>
        <v>0</v>
      </c>
      <c r="K458" s="57">
        <f t="shared" ref="K458:K464" si="160">IF(D458="6", 1, 0)</f>
        <v>0</v>
      </c>
      <c r="L458" s="57">
        <f t="shared" si="145"/>
        <v>0</v>
      </c>
      <c r="M458" s="57">
        <f t="shared" si="4"/>
        <v>0</v>
      </c>
    </row>
    <row r="459" spans="1:13">
      <c r="A459" s="60" t="s">
        <v>962</v>
      </c>
      <c r="B459" s="65" t="s">
        <v>951</v>
      </c>
      <c r="C459" s="67" t="s">
        <v>827</v>
      </c>
      <c r="D459" s="66" t="s">
        <v>17</v>
      </c>
      <c r="E459" s="26">
        <v>1</v>
      </c>
      <c r="F459" s="26">
        <f t="shared" si="156"/>
        <v>1</v>
      </c>
      <c r="G459" s="57">
        <f t="shared" si="153"/>
        <v>0</v>
      </c>
      <c r="H459" s="57">
        <f t="shared" si="159"/>
        <v>0</v>
      </c>
      <c r="I459" s="57">
        <f t="shared" si="158"/>
        <v>0</v>
      </c>
      <c r="J459" s="57">
        <f t="shared" si="157"/>
        <v>0</v>
      </c>
      <c r="K459" s="57">
        <f t="shared" si="160"/>
        <v>0</v>
      </c>
      <c r="L459" s="57">
        <f t="shared" si="145"/>
        <v>0</v>
      </c>
      <c r="M459" s="57">
        <f t="shared" si="4"/>
        <v>0</v>
      </c>
    </row>
    <row r="460" spans="1:13">
      <c r="A460" s="24"/>
      <c r="B460" s="24"/>
      <c r="C460" s="65" t="s">
        <v>612</v>
      </c>
      <c r="D460" s="66" t="s">
        <v>12</v>
      </c>
      <c r="E460" s="26">
        <v>1</v>
      </c>
      <c r="F460" s="26">
        <f t="shared" si="156"/>
        <v>0</v>
      </c>
      <c r="G460" s="57">
        <f t="shared" si="153"/>
        <v>0</v>
      </c>
      <c r="H460" s="57">
        <f t="shared" si="159"/>
        <v>1</v>
      </c>
      <c r="I460" s="57">
        <f t="shared" si="158"/>
        <v>0</v>
      </c>
      <c r="J460" s="57">
        <f t="shared" si="157"/>
        <v>0</v>
      </c>
      <c r="K460" s="57">
        <f t="shared" si="160"/>
        <v>0</v>
      </c>
      <c r="L460" s="57">
        <f t="shared" si="145"/>
        <v>0</v>
      </c>
      <c r="M460" s="57">
        <f t="shared" si="4"/>
        <v>0</v>
      </c>
    </row>
    <row r="461" spans="1:13">
      <c r="A461" s="24"/>
      <c r="B461" s="24"/>
      <c r="C461" s="65" t="s">
        <v>965</v>
      </c>
      <c r="D461" s="64" t="s">
        <v>12</v>
      </c>
      <c r="E461" s="26">
        <v>1</v>
      </c>
      <c r="F461" s="26">
        <f t="shared" si="156"/>
        <v>0</v>
      </c>
      <c r="G461" s="57">
        <f t="shared" si="153"/>
        <v>0</v>
      </c>
      <c r="H461" s="57">
        <f t="shared" si="159"/>
        <v>1</v>
      </c>
      <c r="I461" s="57">
        <f t="shared" si="158"/>
        <v>0</v>
      </c>
      <c r="J461" s="57">
        <f t="shared" si="157"/>
        <v>0</v>
      </c>
      <c r="K461" s="57">
        <f t="shared" si="160"/>
        <v>0</v>
      </c>
      <c r="L461" s="57">
        <f t="shared" si="145"/>
        <v>0</v>
      </c>
      <c r="M461" s="57">
        <f t="shared" si="4"/>
        <v>0</v>
      </c>
    </row>
    <row r="462" spans="1:13">
      <c r="A462" s="24"/>
      <c r="B462" s="24"/>
      <c r="C462" s="65" t="s">
        <v>799</v>
      </c>
      <c r="D462" s="66" t="s">
        <v>21</v>
      </c>
      <c r="E462" s="26">
        <v>1</v>
      </c>
      <c r="F462" s="26">
        <f t="shared" si="156"/>
        <v>0</v>
      </c>
      <c r="G462" s="57">
        <f t="shared" si="153"/>
        <v>0</v>
      </c>
      <c r="H462" s="57">
        <f t="shared" si="159"/>
        <v>0</v>
      </c>
      <c r="I462" s="57">
        <f t="shared" si="158"/>
        <v>0</v>
      </c>
      <c r="J462" s="57">
        <f t="shared" si="157"/>
        <v>1</v>
      </c>
      <c r="K462" s="57">
        <f t="shared" si="160"/>
        <v>0</v>
      </c>
      <c r="L462" s="57">
        <f t="shared" si="145"/>
        <v>0</v>
      </c>
      <c r="M462" s="57">
        <f t="shared" si="4"/>
        <v>0</v>
      </c>
    </row>
    <row r="463" spans="1:13">
      <c r="A463" s="68" t="s">
        <v>968</v>
      </c>
      <c r="B463" s="65" t="s">
        <v>792</v>
      </c>
      <c r="C463" s="65" t="s">
        <v>969</v>
      </c>
      <c r="D463" s="66" t="s">
        <v>12</v>
      </c>
      <c r="E463" s="26">
        <v>1</v>
      </c>
      <c r="F463" s="26">
        <f t="shared" si="156"/>
        <v>0</v>
      </c>
      <c r="G463" s="57">
        <f t="shared" si="153"/>
        <v>0</v>
      </c>
      <c r="H463" s="57">
        <f t="shared" si="159"/>
        <v>1</v>
      </c>
      <c r="I463" s="57">
        <f t="shared" si="158"/>
        <v>0</v>
      </c>
      <c r="J463" s="57">
        <f t="shared" si="157"/>
        <v>0</v>
      </c>
      <c r="K463" s="57">
        <f t="shared" si="160"/>
        <v>0</v>
      </c>
      <c r="L463" s="57">
        <f t="shared" si="145"/>
        <v>0</v>
      </c>
      <c r="M463" s="57">
        <f t="shared" si="4"/>
        <v>0</v>
      </c>
    </row>
    <row r="464" spans="1:13">
      <c r="A464" s="24"/>
      <c r="B464" s="24"/>
      <c r="C464" s="67" t="s">
        <v>971</v>
      </c>
      <c r="D464" s="66" t="s">
        <v>12</v>
      </c>
      <c r="E464" s="26">
        <v>1</v>
      </c>
      <c r="F464" s="26">
        <f t="shared" si="156"/>
        <v>0</v>
      </c>
      <c r="G464" s="57">
        <f t="shared" si="153"/>
        <v>0</v>
      </c>
      <c r="H464" s="57">
        <f t="shared" si="159"/>
        <v>1</v>
      </c>
      <c r="I464" s="57">
        <f t="shared" si="158"/>
        <v>0</v>
      </c>
      <c r="J464" s="57">
        <f t="shared" si="157"/>
        <v>0</v>
      </c>
      <c r="K464" s="57">
        <f t="shared" si="160"/>
        <v>0</v>
      </c>
      <c r="L464" s="57">
        <f t="shared" si="145"/>
        <v>0</v>
      </c>
      <c r="M464" s="57">
        <f t="shared" si="4"/>
        <v>0</v>
      </c>
    </row>
    <row r="465" spans="1:13">
      <c r="A465" s="60" t="s">
        <v>973</v>
      </c>
      <c r="B465" s="65" t="s">
        <v>792</v>
      </c>
      <c r="C465" s="65" t="s">
        <v>974</v>
      </c>
      <c r="D465" s="66" t="s">
        <v>521</v>
      </c>
      <c r="E465" s="26">
        <v>2</v>
      </c>
      <c r="F465" s="26">
        <v>1</v>
      </c>
      <c r="G465" s="57">
        <f t="shared" si="153"/>
        <v>0</v>
      </c>
      <c r="H465" s="57">
        <f t="shared" si="159"/>
        <v>0</v>
      </c>
      <c r="I465" s="57">
        <f t="shared" si="158"/>
        <v>0</v>
      </c>
      <c r="J465" s="57">
        <f t="shared" si="157"/>
        <v>0</v>
      </c>
      <c r="K465" s="26">
        <v>1</v>
      </c>
      <c r="L465" s="57">
        <f t="shared" si="145"/>
        <v>0</v>
      </c>
      <c r="M465" s="57">
        <f t="shared" si="4"/>
        <v>0</v>
      </c>
    </row>
    <row r="466" spans="1:13">
      <c r="A466" s="24"/>
      <c r="B466" s="24"/>
      <c r="C466" s="65" t="s">
        <v>612</v>
      </c>
      <c r="D466" s="66" t="s">
        <v>12</v>
      </c>
      <c r="E466" s="26">
        <v>1</v>
      </c>
      <c r="F466" s="26">
        <f t="shared" ref="F466:F487" si="161">IF(D466="1", 1, 0)</f>
        <v>0</v>
      </c>
      <c r="G466" s="57">
        <f t="shared" si="153"/>
        <v>0</v>
      </c>
      <c r="H466" s="57">
        <f t="shared" si="159"/>
        <v>1</v>
      </c>
      <c r="I466" s="57">
        <f t="shared" si="158"/>
        <v>0</v>
      </c>
      <c r="J466" s="57">
        <f t="shared" si="157"/>
        <v>0</v>
      </c>
      <c r="K466" s="57">
        <f t="shared" ref="K466:K511" si="162">IF(D466="6", 1, 0)</f>
        <v>0</v>
      </c>
      <c r="L466" s="57">
        <f t="shared" si="145"/>
        <v>0</v>
      </c>
      <c r="M466" s="57">
        <f t="shared" si="4"/>
        <v>0</v>
      </c>
    </row>
    <row r="467" spans="1:13">
      <c r="A467" s="24"/>
      <c r="B467" s="24"/>
      <c r="C467" s="65" t="s">
        <v>977</v>
      </c>
      <c r="D467" s="66" t="s">
        <v>12</v>
      </c>
      <c r="E467" s="26">
        <v>1</v>
      </c>
      <c r="F467" s="26">
        <f t="shared" si="161"/>
        <v>0</v>
      </c>
      <c r="G467" s="57">
        <f t="shared" si="153"/>
        <v>0</v>
      </c>
      <c r="H467" s="57">
        <f t="shared" si="159"/>
        <v>1</v>
      </c>
      <c r="I467" s="57">
        <f t="shared" si="158"/>
        <v>0</v>
      </c>
      <c r="J467" s="57">
        <f t="shared" si="157"/>
        <v>0</v>
      </c>
      <c r="K467" s="57">
        <f t="shared" si="162"/>
        <v>0</v>
      </c>
      <c r="L467" s="57">
        <f t="shared" si="145"/>
        <v>0</v>
      </c>
      <c r="M467" s="57">
        <f t="shared" si="4"/>
        <v>0</v>
      </c>
    </row>
    <row r="468" spans="1:13">
      <c r="A468" s="24"/>
      <c r="B468" s="24"/>
      <c r="C468" s="65" t="s">
        <v>979</v>
      </c>
      <c r="D468" s="66" t="s">
        <v>21</v>
      </c>
      <c r="E468" s="26">
        <v>1</v>
      </c>
      <c r="F468" s="26">
        <f t="shared" si="161"/>
        <v>0</v>
      </c>
      <c r="G468" s="57">
        <f t="shared" si="153"/>
        <v>0</v>
      </c>
      <c r="H468" s="57">
        <f t="shared" si="159"/>
        <v>0</v>
      </c>
      <c r="I468" s="57">
        <f t="shared" si="158"/>
        <v>0</v>
      </c>
      <c r="J468" s="57">
        <f t="shared" si="157"/>
        <v>1</v>
      </c>
      <c r="K468" s="57">
        <f t="shared" si="162"/>
        <v>0</v>
      </c>
      <c r="L468" s="57">
        <f t="shared" si="145"/>
        <v>0</v>
      </c>
      <c r="M468" s="57">
        <f t="shared" si="4"/>
        <v>0</v>
      </c>
    </row>
    <row r="469" spans="1:13">
      <c r="A469" s="24"/>
      <c r="B469" s="24"/>
      <c r="C469" s="65" t="s">
        <v>981</v>
      </c>
      <c r="D469" s="66" t="s">
        <v>24</v>
      </c>
      <c r="E469" s="26">
        <v>1</v>
      </c>
      <c r="F469" s="26">
        <f t="shared" si="161"/>
        <v>0</v>
      </c>
      <c r="G469" s="57">
        <f t="shared" si="153"/>
        <v>0</v>
      </c>
      <c r="H469" s="57">
        <f t="shared" si="159"/>
        <v>0</v>
      </c>
      <c r="I469" s="57">
        <f t="shared" si="158"/>
        <v>0</v>
      </c>
      <c r="J469" s="57">
        <f t="shared" si="157"/>
        <v>0</v>
      </c>
      <c r="K469" s="57">
        <f t="shared" si="162"/>
        <v>1</v>
      </c>
      <c r="L469" s="57">
        <f t="shared" si="145"/>
        <v>0</v>
      </c>
      <c r="M469" s="57">
        <f t="shared" si="4"/>
        <v>0</v>
      </c>
    </row>
    <row r="470" spans="1:13">
      <c r="A470" s="60" t="s">
        <v>983</v>
      </c>
      <c r="B470" s="65" t="s">
        <v>984</v>
      </c>
      <c r="C470" s="65" t="s">
        <v>985</v>
      </c>
      <c r="D470" s="64" t="s">
        <v>24</v>
      </c>
      <c r="E470" s="26">
        <v>1</v>
      </c>
      <c r="F470" s="26">
        <f t="shared" si="161"/>
        <v>0</v>
      </c>
      <c r="G470" s="57">
        <f t="shared" si="153"/>
        <v>0</v>
      </c>
      <c r="H470" s="57">
        <f t="shared" si="159"/>
        <v>0</v>
      </c>
      <c r="I470" s="57">
        <f t="shared" si="158"/>
        <v>0</v>
      </c>
      <c r="J470" s="57">
        <f t="shared" si="157"/>
        <v>0</v>
      </c>
      <c r="K470" s="57">
        <f t="shared" si="162"/>
        <v>1</v>
      </c>
      <c r="L470" s="57">
        <f t="shared" si="145"/>
        <v>0</v>
      </c>
      <c r="M470" s="57">
        <f t="shared" si="4"/>
        <v>0</v>
      </c>
    </row>
    <row r="471" spans="1:13">
      <c r="A471" s="24"/>
      <c r="B471" s="24"/>
      <c r="C471" s="65" t="s">
        <v>986</v>
      </c>
      <c r="D471" s="66" t="s">
        <v>17</v>
      </c>
      <c r="E471" s="26">
        <v>1</v>
      </c>
      <c r="F471" s="26">
        <f t="shared" si="161"/>
        <v>1</v>
      </c>
      <c r="G471" s="57">
        <f t="shared" si="153"/>
        <v>0</v>
      </c>
      <c r="H471" s="57">
        <f t="shared" si="159"/>
        <v>0</v>
      </c>
      <c r="I471" s="57">
        <f t="shared" si="158"/>
        <v>0</v>
      </c>
      <c r="J471" s="57">
        <f t="shared" si="157"/>
        <v>0</v>
      </c>
      <c r="K471" s="57">
        <f t="shared" si="162"/>
        <v>0</v>
      </c>
      <c r="L471" s="57">
        <f t="shared" si="145"/>
        <v>0</v>
      </c>
      <c r="M471" s="57">
        <f t="shared" si="4"/>
        <v>0</v>
      </c>
    </row>
    <row r="472" spans="1:13">
      <c r="A472" s="24"/>
      <c r="B472" s="24"/>
      <c r="C472" s="65" t="s">
        <v>988</v>
      </c>
      <c r="D472" s="66" t="s">
        <v>12</v>
      </c>
      <c r="E472" s="26">
        <v>1</v>
      </c>
      <c r="F472" s="26">
        <f t="shared" si="161"/>
        <v>0</v>
      </c>
      <c r="G472" s="57">
        <f t="shared" si="153"/>
        <v>0</v>
      </c>
      <c r="H472" s="57">
        <f t="shared" si="159"/>
        <v>1</v>
      </c>
      <c r="I472" s="57">
        <f t="shared" si="158"/>
        <v>0</v>
      </c>
      <c r="J472" s="57">
        <f t="shared" si="157"/>
        <v>0</v>
      </c>
      <c r="K472" s="57">
        <f t="shared" si="162"/>
        <v>0</v>
      </c>
      <c r="L472" s="57">
        <f t="shared" si="145"/>
        <v>0</v>
      </c>
      <c r="M472" s="57">
        <f t="shared" si="4"/>
        <v>0</v>
      </c>
    </row>
    <row r="473" spans="1:13">
      <c r="A473" s="24"/>
      <c r="B473" s="24"/>
      <c r="C473" s="65" t="s">
        <v>990</v>
      </c>
      <c r="D473" s="66" t="s">
        <v>12</v>
      </c>
      <c r="E473" s="26">
        <v>1</v>
      </c>
      <c r="F473" s="26">
        <f t="shared" si="161"/>
        <v>0</v>
      </c>
      <c r="G473" s="57">
        <f t="shared" si="153"/>
        <v>0</v>
      </c>
      <c r="H473" s="57">
        <f t="shared" si="159"/>
        <v>1</v>
      </c>
      <c r="I473" s="57">
        <f t="shared" si="158"/>
        <v>0</v>
      </c>
      <c r="J473" s="57">
        <f t="shared" si="157"/>
        <v>0</v>
      </c>
      <c r="K473" s="57">
        <f t="shared" si="162"/>
        <v>0</v>
      </c>
      <c r="L473" s="57">
        <f t="shared" si="145"/>
        <v>0</v>
      </c>
      <c r="M473" s="57">
        <f t="shared" si="4"/>
        <v>0</v>
      </c>
    </row>
    <row r="474" spans="1:13">
      <c r="A474" s="24"/>
      <c r="B474" s="24"/>
      <c r="C474" s="65" t="s">
        <v>992</v>
      </c>
      <c r="D474" s="66" t="s">
        <v>21</v>
      </c>
      <c r="E474" s="26">
        <v>1</v>
      </c>
      <c r="F474" s="26">
        <f t="shared" si="161"/>
        <v>0</v>
      </c>
      <c r="G474" s="57">
        <f t="shared" si="153"/>
        <v>0</v>
      </c>
      <c r="H474" s="57">
        <f t="shared" si="159"/>
        <v>0</v>
      </c>
      <c r="I474" s="57">
        <f t="shared" si="158"/>
        <v>0</v>
      </c>
      <c r="J474" s="57">
        <f t="shared" si="157"/>
        <v>1</v>
      </c>
      <c r="K474" s="57">
        <f t="shared" si="162"/>
        <v>0</v>
      </c>
      <c r="L474" s="57">
        <f t="shared" si="145"/>
        <v>0</v>
      </c>
      <c r="M474" s="57">
        <f t="shared" si="4"/>
        <v>0</v>
      </c>
    </row>
    <row r="475" spans="1:13">
      <c r="A475" s="60" t="s">
        <v>994</v>
      </c>
      <c r="B475" s="65" t="s">
        <v>792</v>
      </c>
      <c r="C475" s="65" t="s">
        <v>995</v>
      </c>
      <c r="D475" s="64" t="s">
        <v>24</v>
      </c>
      <c r="E475" s="26">
        <v>1</v>
      </c>
      <c r="F475" s="26">
        <f t="shared" si="161"/>
        <v>0</v>
      </c>
      <c r="G475" s="57">
        <f t="shared" si="153"/>
        <v>0</v>
      </c>
      <c r="H475" s="57">
        <f t="shared" si="159"/>
        <v>0</v>
      </c>
      <c r="I475" s="57">
        <f t="shared" si="158"/>
        <v>0</v>
      </c>
      <c r="J475" s="57">
        <f t="shared" si="157"/>
        <v>0</v>
      </c>
      <c r="K475" s="57">
        <f t="shared" si="162"/>
        <v>1</v>
      </c>
      <c r="L475" s="57">
        <f t="shared" si="145"/>
        <v>0</v>
      </c>
      <c r="M475" s="57">
        <f t="shared" si="4"/>
        <v>0</v>
      </c>
    </row>
    <row r="476" spans="1:13">
      <c r="A476" s="24"/>
      <c r="B476" s="24"/>
      <c r="C476" s="65" t="s">
        <v>986</v>
      </c>
      <c r="D476" s="66" t="s">
        <v>17</v>
      </c>
      <c r="E476" s="26">
        <v>1</v>
      </c>
      <c r="F476" s="26">
        <f t="shared" si="161"/>
        <v>1</v>
      </c>
      <c r="G476" s="57">
        <f t="shared" si="153"/>
        <v>0</v>
      </c>
      <c r="H476" s="57">
        <f t="shared" si="159"/>
        <v>0</v>
      </c>
      <c r="I476" s="57">
        <f t="shared" si="158"/>
        <v>0</v>
      </c>
      <c r="J476" s="57">
        <f t="shared" si="157"/>
        <v>0</v>
      </c>
      <c r="K476" s="57">
        <f t="shared" si="162"/>
        <v>0</v>
      </c>
      <c r="L476" s="57">
        <f t="shared" si="145"/>
        <v>0</v>
      </c>
      <c r="M476" s="57">
        <f t="shared" si="4"/>
        <v>0</v>
      </c>
    </row>
    <row r="477" spans="1:13">
      <c r="A477" s="24"/>
      <c r="B477" s="24"/>
      <c r="C477" s="65" t="s">
        <v>997</v>
      </c>
      <c r="D477" s="64" t="s">
        <v>12</v>
      </c>
      <c r="E477" s="26">
        <v>1</v>
      </c>
      <c r="F477" s="26">
        <f t="shared" si="161"/>
        <v>0</v>
      </c>
      <c r="G477" s="57">
        <f t="shared" si="153"/>
        <v>0</v>
      </c>
      <c r="H477" s="57">
        <f t="shared" si="159"/>
        <v>1</v>
      </c>
      <c r="I477" s="57">
        <f t="shared" si="158"/>
        <v>0</v>
      </c>
      <c r="J477" s="57">
        <f t="shared" si="157"/>
        <v>0</v>
      </c>
      <c r="K477" s="57">
        <f t="shared" si="162"/>
        <v>0</v>
      </c>
      <c r="L477" s="57">
        <f t="shared" si="145"/>
        <v>0</v>
      </c>
      <c r="M477" s="57">
        <f t="shared" si="4"/>
        <v>0</v>
      </c>
    </row>
    <row r="478" spans="1:13">
      <c r="A478" s="24"/>
      <c r="B478" s="24"/>
      <c r="C478" s="65" t="s">
        <v>999</v>
      </c>
      <c r="D478" s="66" t="s">
        <v>12</v>
      </c>
      <c r="E478" s="26">
        <v>1</v>
      </c>
      <c r="F478" s="26">
        <f t="shared" si="161"/>
        <v>0</v>
      </c>
      <c r="G478" s="57">
        <f t="shared" si="153"/>
        <v>0</v>
      </c>
      <c r="H478" s="57">
        <f t="shared" si="159"/>
        <v>1</v>
      </c>
      <c r="I478" s="57">
        <f t="shared" si="158"/>
        <v>0</v>
      </c>
      <c r="J478" s="57">
        <f t="shared" si="157"/>
        <v>0</v>
      </c>
      <c r="K478" s="57">
        <f t="shared" si="162"/>
        <v>0</v>
      </c>
      <c r="L478" s="57">
        <f t="shared" si="145"/>
        <v>0</v>
      </c>
      <c r="M478" s="57">
        <f t="shared" si="4"/>
        <v>0</v>
      </c>
    </row>
    <row r="479" spans="1:13">
      <c r="A479" s="24"/>
      <c r="B479" s="24"/>
      <c r="C479" s="65" t="s">
        <v>988</v>
      </c>
      <c r="D479" s="66" t="s">
        <v>12</v>
      </c>
      <c r="E479" s="26">
        <v>1</v>
      </c>
      <c r="F479" s="26">
        <f t="shared" si="161"/>
        <v>0</v>
      </c>
      <c r="G479" s="57">
        <f t="shared" si="153"/>
        <v>0</v>
      </c>
      <c r="H479" s="57">
        <f t="shared" si="159"/>
        <v>1</v>
      </c>
      <c r="I479" s="57">
        <f t="shared" si="158"/>
        <v>0</v>
      </c>
      <c r="J479" s="57">
        <f t="shared" si="157"/>
        <v>0</v>
      </c>
      <c r="K479" s="57">
        <f t="shared" si="162"/>
        <v>0</v>
      </c>
      <c r="L479" s="57">
        <f t="shared" si="145"/>
        <v>0</v>
      </c>
      <c r="M479" s="57">
        <f t="shared" si="4"/>
        <v>0</v>
      </c>
    </row>
    <row r="480" spans="1:13">
      <c r="A480" s="24"/>
      <c r="B480" s="24"/>
      <c r="C480" s="65" t="s">
        <v>1002</v>
      </c>
      <c r="D480" s="64" t="s">
        <v>112</v>
      </c>
      <c r="E480" s="26">
        <v>1</v>
      </c>
      <c r="F480" s="26">
        <f t="shared" si="161"/>
        <v>0</v>
      </c>
      <c r="G480" s="57">
        <f t="shared" si="153"/>
        <v>0</v>
      </c>
      <c r="H480" s="57">
        <f t="shared" si="159"/>
        <v>0</v>
      </c>
      <c r="I480" s="57">
        <f t="shared" si="158"/>
        <v>1</v>
      </c>
      <c r="J480" s="57">
        <f t="shared" si="157"/>
        <v>0</v>
      </c>
      <c r="K480" s="57">
        <f t="shared" si="162"/>
        <v>0</v>
      </c>
      <c r="L480" s="57">
        <f t="shared" si="145"/>
        <v>0</v>
      </c>
      <c r="M480" s="57">
        <f t="shared" si="4"/>
        <v>0</v>
      </c>
    </row>
    <row r="481" spans="1:13">
      <c r="A481" s="24"/>
      <c r="B481" s="24"/>
      <c r="C481" s="65" t="s">
        <v>992</v>
      </c>
      <c r="D481" s="66" t="s">
        <v>21</v>
      </c>
      <c r="E481" s="26">
        <v>1</v>
      </c>
      <c r="F481" s="26">
        <f t="shared" si="161"/>
        <v>0</v>
      </c>
      <c r="G481" s="57">
        <f t="shared" si="153"/>
        <v>0</v>
      </c>
      <c r="H481" s="57">
        <f t="shared" si="159"/>
        <v>0</v>
      </c>
      <c r="I481" s="57">
        <f t="shared" si="158"/>
        <v>0</v>
      </c>
      <c r="J481" s="57">
        <f t="shared" si="157"/>
        <v>1</v>
      </c>
      <c r="K481" s="57">
        <f t="shared" si="162"/>
        <v>0</v>
      </c>
      <c r="L481" s="57">
        <f t="shared" si="145"/>
        <v>0</v>
      </c>
      <c r="M481" s="57">
        <f t="shared" si="4"/>
        <v>0</v>
      </c>
    </row>
    <row r="482" spans="1:13">
      <c r="A482" s="68" t="s">
        <v>1005</v>
      </c>
      <c r="B482" s="65" t="s">
        <v>792</v>
      </c>
      <c r="C482" s="65" t="s">
        <v>1006</v>
      </c>
      <c r="D482" s="66" t="s">
        <v>17</v>
      </c>
      <c r="E482" s="26">
        <v>1</v>
      </c>
      <c r="F482" s="26">
        <f t="shared" si="161"/>
        <v>1</v>
      </c>
      <c r="G482" s="57">
        <f t="shared" si="153"/>
        <v>0</v>
      </c>
      <c r="H482" s="57">
        <f t="shared" si="159"/>
        <v>0</v>
      </c>
      <c r="I482" s="57">
        <f t="shared" si="158"/>
        <v>0</v>
      </c>
      <c r="J482" s="57">
        <f t="shared" si="157"/>
        <v>0</v>
      </c>
      <c r="K482" s="57">
        <f t="shared" si="162"/>
        <v>0</v>
      </c>
      <c r="L482" s="57">
        <f t="shared" si="145"/>
        <v>0</v>
      </c>
      <c r="M482" s="57">
        <f t="shared" si="4"/>
        <v>0</v>
      </c>
    </row>
    <row r="483" spans="1:13">
      <c r="A483" s="24"/>
      <c r="B483" s="24"/>
      <c r="C483" s="65" t="s">
        <v>612</v>
      </c>
      <c r="D483" s="66" t="s">
        <v>12</v>
      </c>
      <c r="E483" s="26">
        <v>1</v>
      </c>
      <c r="F483" s="26">
        <f t="shared" si="161"/>
        <v>0</v>
      </c>
      <c r="G483" s="57">
        <f t="shared" si="153"/>
        <v>0</v>
      </c>
      <c r="H483" s="57">
        <f t="shared" si="159"/>
        <v>1</v>
      </c>
      <c r="I483" s="57">
        <f t="shared" si="158"/>
        <v>0</v>
      </c>
      <c r="J483" s="57">
        <f t="shared" si="157"/>
        <v>0</v>
      </c>
      <c r="K483" s="57">
        <f t="shared" si="162"/>
        <v>0</v>
      </c>
      <c r="L483" s="57">
        <f t="shared" si="145"/>
        <v>0</v>
      </c>
      <c r="M483" s="57">
        <f t="shared" si="4"/>
        <v>0</v>
      </c>
    </row>
    <row r="484" spans="1:13">
      <c r="A484" s="24"/>
      <c r="B484" s="24"/>
      <c r="C484" s="65" t="s">
        <v>934</v>
      </c>
      <c r="D484" s="66" t="s">
        <v>12</v>
      </c>
      <c r="E484" s="26">
        <v>1</v>
      </c>
      <c r="F484" s="26">
        <f t="shared" si="161"/>
        <v>0</v>
      </c>
      <c r="G484" s="57">
        <f t="shared" si="153"/>
        <v>0</v>
      </c>
      <c r="H484" s="57">
        <f t="shared" si="159"/>
        <v>1</v>
      </c>
      <c r="I484" s="57">
        <f t="shared" si="158"/>
        <v>0</v>
      </c>
      <c r="J484" s="57">
        <f t="shared" si="157"/>
        <v>0</v>
      </c>
      <c r="K484" s="57">
        <f t="shared" si="162"/>
        <v>0</v>
      </c>
      <c r="L484" s="57">
        <f t="shared" si="145"/>
        <v>0</v>
      </c>
      <c r="M484" s="57">
        <f t="shared" si="4"/>
        <v>0</v>
      </c>
    </row>
    <row r="485" spans="1:13">
      <c r="A485" s="24"/>
      <c r="B485" s="24"/>
      <c r="C485" s="65" t="s">
        <v>1010</v>
      </c>
      <c r="D485" s="64" t="s">
        <v>112</v>
      </c>
      <c r="E485" s="26">
        <v>1</v>
      </c>
      <c r="F485" s="26">
        <f t="shared" si="161"/>
        <v>0</v>
      </c>
      <c r="G485" s="57">
        <f t="shared" si="153"/>
        <v>0</v>
      </c>
      <c r="H485" s="57">
        <f t="shared" si="159"/>
        <v>0</v>
      </c>
      <c r="I485" s="57">
        <f t="shared" si="158"/>
        <v>1</v>
      </c>
      <c r="J485" s="57">
        <f t="shared" si="157"/>
        <v>0</v>
      </c>
      <c r="K485" s="57">
        <f t="shared" si="162"/>
        <v>0</v>
      </c>
      <c r="L485" s="57">
        <f t="shared" si="145"/>
        <v>0</v>
      </c>
      <c r="M485" s="57">
        <f t="shared" si="4"/>
        <v>0</v>
      </c>
    </row>
    <row r="486" spans="1:13">
      <c r="A486" s="24"/>
      <c r="B486" s="24"/>
      <c r="C486" s="65" t="s">
        <v>1012</v>
      </c>
      <c r="D486" s="66" t="s">
        <v>112</v>
      </c>
      <c r="E486" s="26">
        <v>1</v>
      </c>
      <c r="F486" s="26">
        <f t="shared" si="161"/>
        <v>0</v>
      </c>
      <c r="G486" s="57">
        <f t="shared" si="153"/>
        <v>0</v>
      </c>
      <c r="H486" s="57">
        <f t="shared" si="159"/>
        <v>0</v>
      </c>
      <c r="I486" s="57">
        <f t="shared" si="158"/>
        <v>1</v>
      </c>
      <c r="J486" s="57">
        <f t="shared" si="157"/>
        <v>0</v>
      </c>
      <c r="K486" s="57">
        <f t="shared" si="162"/>
        <v>0</v>
      </c>
      <c r="L486" s="57">
        <f t="shared" si="145"/>
        <v>0</v>
      </c>
      <c r="M486" s="57">
        <f t="shared" si="4"/>
        <v>0</v>
      </c>
    </row>
    <row r="487" spans="1:13">
      <c r="A487" s="24"/>
      <c r="B487" s="24"/>
      <c r="C487" s="65" t="s">
        <v>807</v>
      </c>
      <c r="D487" s="66" t="s">
        <v>21</v>
      </c>
      <c r="E487" s="26">
        <v>1</v>
      </c>
      <c r="F487" s="26">
        <f t="shared" si="161"/>
        <v>0</v>
      </c>
      <c r="G487" s="57">
        <f t="shared" si="153"/>
        <v>0</v>
      </c>
      <c r="H487" s="57">
        <f t="shared" si="159"/>
        <v>0</v>
      </c>
      <c r="I487" s="57">
        <f t="shared" si="158"/>
        <v>0</v>
      </c>
      <c r="J487" s="57">
        <f t="shared" si="157"/>
        <v>1</v>
      </c>
      <c r="K487" s="57">
        <f t="shared" si="162"/>
        <v>0</v>
      </c>
      <c r="L487" s="57">
        <f t="shared" si="145"/>
        <v>0</v>
      </c>
      <c r="M487" s="57">
        <f t="shared" si="4"/>
        <v>0</v>
      </c>
    </row>
    <row r="488" spans="1:13">
      <c r="A488" s="60" t="s">
        <v>1015</v>
      </c>
      <c r="B488" s="65" t="s">
        <v>792</v>
      </c>
      <c r="C488" s="65" t="s">
        <v>1016</v>
      </c>
      <c r="D488" s="66" t="s">
        <v>871</v>
      </c>
      <c r="E488" s="26">
        <v>2</v>
      </c>
      <c r="F488" s="26">
        <v>1</v>
      </c>
      <c r="G488" s="26">
        <v>1</v>
      </c>
      <c r="H488" s="57">
        <f t="shared" si="159"/>
        <v>0</v>
      </c>
      <c r="I488" s="57">
        <f t="shared" si="158"/>
        <v>0</v>
      </c>
      <c r="J488" s="57">
        <f t="shared" si="157"/>
        <v>0</v>
      </c>
      <c r="K488" s="57">
        <f t="shared" si="162"/>
        <v>0</v>
      </c>
      <c r="L488" s="57">
        <f t="shared" si="145"/>
        <v>0</v>
      </c>
      <c r="M488" s="57">
        <f t="shared" si="4"/>
        <v>0</v>
      </c>
    </row>
    <row r="489" spans="1:13">
      <c r="A489" s="24"/>
      <c r="B489" s="24"/>
      <c r="C489" s="65" t="s">
        <v>612</v>
      </c>
      <c r="D489" s="66" t="s">
        <v>12</v>
      </c>
      <c r="E489" s="26">
        <v>1</v>
      </c>
      <c r="F489" s="26">
        <f t="shared" ref="F489:F521" si="163">IF(D489="1", 1, 0)</f>
        <v>0</v>
      </c>
      <c r="G489" s="57">
        <f t="shared" ref="G489:G521" si="164">IF(D489="2", 1, 0)</f>
        <v>0</v>
      </c>
      <c r="H489" s="57">
        <f t="shared" si="159"/>
        <v>1</v>
      </c>
      <c r="I489" s="57">
        <f t="shared" si="158"/>
        <v>0</v>
      </c>
      <c r="J489" s="57">
        <f t="shared" si="157"/>
        <v>0</v>
      </c>
      <c r="K489" s="57">
        <f t="shared" si="162"/>
        <v>0</v>
      </c>
      <c r="L489" s="57">
        <f t="shared" si="145"/>
        <v>0</v>
      </c>
      <c r="M489" s="57">
        <f t="shared" si="4"/>
        <v>0</v>
      </c>
    </row>
    <row r="490" spans="1:13">
      <c r="A490" s="24"/>
      <c r="B490" s="24"/>
      <c r="C490" s="65" t="s">
        <v>1019</v>
      </c>
      <c r="D490" s="66" t="s">
        <v>12</v>
      </c>
      <c r="E490" s="26">
        <v>1</v>
      </c>
      <c r="F490" s="26">
        <f t="shared" si="163"/>
        <v>0</v>
      </c>
      <c r="G490" s="57">
        <f t="shared" si="164"/>
        <v>0</v>
      </c>
      <c r="H490" s="57">
        <f t="shared" si="159"/>
        <v>1</v>
      </c>
      <c r="I490" s="57">
        <f t="shared" si="158"/>
        <v>0</v>
      </c>
      <c r="J490" s="57">
        <f t="shared" si="157"/>
        <v>0</v>
      </c>
      <c r="K490" s="57">
        <f t="shared" si="162"/>
        <v>0</v>
      </c>
      <c r="L490" s="57">
        <f t="shared" si="145"/>
        <v>0</v>
      </c>
      <c r="M490" s="57">
        <f t="shared" si="4"/>
        <v>0</v>
      </c>
    </row>
    <row r="491" spans="1:13">
      <c r="A491" s="24"/>
      <c r="B491" s="24"/>
      <c r="C491" s="65" t="s">
        <v>1021</v>
      </c>
      <c r="D491" s="66" t="s">
        <v>24</v>
      </c>
      <c r="E491" s="26">
        <v>1</v>
      </c>
      <c r="F491" s="26">
        <f t="shared" si="163"/>
        <v>0</v>
      </c>
      <c r="G491" s="57">
        <f t="shared" si="164"/>
        <v>0</v>
      </c>
      <c r="H491" s="57">
        <f t="shared" si="159"/>
        <v>0</v>
      </c>
      <c r="I491" s="57">
        <f t="shared" si="158"/>
        <v>0</v>
      </c>
      <c r="J491" s="57">
        <f t="shared" si="157"/>
        <v>0</v>
      </c>
      <c r="K491" s="57">
        <f t="shared" si="162"/>
        <v>1</v>
      </c>
      <c r="L491" s="57">
        <f t="shared" si="145"/>
        <v>0</v>
      </c>
      <c r="M491" s="57">
        <f t="shared" si="4"/>
        <v>0</v>
      </c>
    </row>
    <row r="492" spans="1:13">
      <c r="A492" s="24"/>
      <c r="B492" s="24"/>
      <c r="C492" s="65" t="s">
        <v>1023</v>
      </c>
      <c r="D492" s="64" t="s">
        <v>12</v>
      </c>
      <c r="E492" s="26">
        <v>1</v>
      </c>
      <c r="F492" s="26">
        <f t="shared" si="163"/>
        <v>0</v>
      </c>
      <c r="G492" s="57">
        <f t="shared" si="164"/>
        <v>0</v>
      </c>
      <c r="H492" s="57">
        <f t="shared" si="159"/>
        <v>1</v>
      </c>
      <c r="I492" s="57">
        <f t="shared" si="158"/>
        <v>0</v>
      </c>
      <c r="J492" s="57">
        <f t="shared" si="157"/>
        <v>0</v>
      </c>
      <c r="K492" s="57">
        <f t="shared" si="162"/>
        <v>0</v>
      </c>
      <c r="L492" s="57">
        <f t="shared" si="145"/>
        <v>0</v>
      </c>
      <c r="M492" s="57">
        <f t="shared" si="4"/>
        <v>0</v>
      </c>
    </row>
    <row r="493" spans="1:13">
      <c r="A493" s="24"/>
      <c r="B493" s="24"/>
      <c r="C493" s="65" t="s">
        <v>1025</v>
      </c>
      <c r="D493" s="66" t="s">
        <v>12</v>
      </c>
      <c r="E493" s="26">
        <v>1</v>
      </c>
      <c r="F493" s="26">
        <f t="shared" si="163"/>
        <v>0</v>
      </c>
      <c r="G493" s="57">
        <f t="shared" si="164"/>
        <v>0</v>
      </c>
      <c r="H493" s="57">
        <f t="shared" si="159"/>
        <v>1</v>
      </c>
      <c r="I493" s="57">
        <f t="shared" si="158"/>
        <v>0</v>
      </c>
      <c r="J493" s="57">
        <f t="shared" si="157"/>
        <v>0</v>
      </c>
      <c r="K493" s="57">
        <f t="shared" si="162"/>
        <v>0</v>
      </c>
      <c r="L493" s="57">
        <f t="shared" si="145"/>
        <v>0</v>
      </c>
      <c r="M493" s="57">
        <f t="shared" si="4"/>
        <v>0</v>
      </c>
    </row>
    <row r="494" spans="1:13">
      <c r="A494" s="24"/>
      <c r="B494" s="24"/>
      <c r="C494" s="65" t="s">
        <v>1027</v>
      </c>
      <c r="D494" s="66" t="s">
        <v>12</v>
      </c>
      <c r="E494" s="26">
        <v>1</v>
      </c>
      <c r="F494" s="26">
        <f t="shared" si="163"/>
        <v>0</v>
      </c>
      <c r="G494" s="57">
        <f t="shared" si="164"/>
        <v>0</v>
      </c>
      <c r="H494" s="57">
        <f t="shared" si="159"/>
        <v>1</v>
      </c>
      <c r="I494" s="57">
        <f t="shared" si="158"/>
        <v>0</v>
      </c>
      <c r="J494" s="57">
        <f t="shared" si="157"/>
        <v>0</v>
      </c>
      <c r="K494" s="57">
        <f t="shared" si="162"/>
        <v>0</v>
      </c>
      <c r="L494" s="57">
        <f t="shared" si="145"/>
        <v>0</v>
      </c>
      <c r="M494" s="57">
        <f t="shared" si="4"/>
        <v>0</v>
      </c>
    </row>
    <row r="495" spans="1:13">
      <c r="A495" s="24"/>
      <c r="B495" s="24"/>
      <c r="C495" s="65" t="s">
        <v>1029</v>
      </c>
      <c r="D495" s="66" t="s">
        <v>12</v>
      </c>
      <c r="E495" s="26">
        <v>1</v>
      </c>
      <c r="F495" s="26">
        <f t="shared" si="163"/>
        <v>0</v>
      </c>
      <c r="G495" s="57">
        <f t="shared" si="164"/>
        <v>0</v>
      </c>
      <c r="H495" s="57">
        <f t="shared" si="159"/>
        <v>1</v>
      </c>
      <c r="I495" s="57">
        <f t="shared" si="158"/>
        <v>0</v>
      </c>
      <c r="J495" s="57">
        <f t="shared" si="157"/>
        <v>0</v>
      </c>
      <c r="K495" s="57">
        <f t="shared" si="162"/>
        <v>0</v>
      </c>
      <c r="L495" s="57">
        <f t="shared" si="145"/>
        <v>0</v>
      </c>
      <c r="M495" s="57">
        <f t="shared" si="4"/>
        <v>0</v>
      </c>
    </row>
    <row r="496" spans="1:13">
      <c r="A496" s="24"/>
      <c r="B496" s="24"/>
      <c r="C496" s="65" t="s">
        <v>1031</v>
      </c>
      <c r="D496" s="66" t="s">
        <v>24</v>
      </c>
      <c r="E496" s="26">
        <v>1</v>
      </c>
      <c r="F496" s="26">
        <f t="shared" si="163"/>
        <v>0</v>
      </c>
      <c r="G496" s="57">
        <f t="shared" si="164"/>
        <v>0</v>
      </c>
      <c r="H496" s="57">
        <f t="shared" si="159"/>
        <v>0</v>
      </c>
      <c r="I496" s="57">
        <f t="shared" si="158"/>
        <v>0</v>
      </c>
      <c r="J496" s="57">
        <f t="shared" si="157"/>
        <v>0</v>
      </c>
      <c r="K496" s="57">
        <f t="shared" si="162"/>
        <v>1</v>
      </c>
      <c r="L496" s="57">
        <f t="shared" si="145"/>
        <v>0</v>
      </c>
      <c r="M496" s="57">
        <f t="shared" si="4"/>
        <v>0</v>
      </c>
    </row>
    <row r="497" spans="1:13">
      <c r="A497" s="24"/>
      <c r="B497" s="24"/>
      <c r="C497" s="65" t="s">
        <v>649</v>
      </c>
      <c r="D497" s="66" t="s">
        <v>21</v>
      </c>
      <c r="E497" s="26">
        <v>1</v>
      </c>
      <c r="F497" s="26">
        <f t="shared" si="163"/>
        <v>0</v>
      </c>
      <c r="G497" s="57">
        <f t="shared" si="164"/>
        <v>0</v>
      </c>
      <c r="H497" s="57">
        <f t="shared" si="159"/>
        <v>0</v>
      </c>
      <c r="I497" s="57">
        <f t="shared" si="158"/>
        <v>0</v>
      </c>
      <c r="J497" s="57">
        <f t="shared" si="157"/>
        <v>1</v>
      </c>
      <c r="K497" s="57">
        <f t="shared" si="162"/>
        <v>0</v>
      </c>
      <c r="L497" s="57">
        <f t="shared" si="145"/>
        <v>0</v>
      </c>
      <c r="M497" s="57">
        <f t="shared" si="4"/>
        <v>0</v>
      </c>
    </row>
    <row r="498" spans="1:13">
      <c r="A498" s="60" t="s">
        <v>1034</v>
      </c>
      <c r="B498" s="65" t="s">
        <v>951</v>
      </c>
      <c r="C498" s="69" t="s">
        <v>889</v>
      </c>
      <c r="D498" s="66" t="s">
        <v>21</v>
      </c>
      <c r="E498" s="26">
        <v>1</v>
      </c>
      <c r="F498" s="26">
        <f t="shared" si="163"/>
        <v>0</v>
      </c>
      <c r="G498" s="57">
        <f t="shared" si="164"/>
        <v>0</v>
      </c>
      <c r="H498" s="57">
        <f t="shared" si="159"/>
        <v>0</v>
      </c>
      <c r="I498" s="57">
        <f t="shared" si="158"/>
        <v>0</v>
      </c>
      <c r="J498" s="57">
        <f t="shared" si="157"/>
        <v>1</v>
      </c>
      <c r="K498" s="57">
        <f t="shared" si="162"/>
        <v>0</v>
      </c>
      <c r="L498" s="57">
        <f t="shared" si="145"/>
        <v>0</v>
      </c>
      <c r="M498" s="57">
        <f t="shared" si="4"/>
        <v>0</v>
      </c>
    </row>
    <row r="499" spans="1:13">
      <c r="A499" s="24"/>
      <c r="B499" s="24"/>
      <c r="C499" s="67" t="s">
        <v>1036</v>
      </c>
      <c r="D499" s="66" t="s">
        <v>12</v>
      </c>
      <c r="E499" s="26">
        <v>1</v>
      </c>
      <c r="F499" s="26">
        <f t="shared" si="163"/>
        <v>0</v>
      </c>
      <c r="G499" s="57">
        <f t="shared" si="164"/>
        <v>0</v>
      </c>
      <c r="H499" s="57">
        <f t="shared" si="159"/>
        <v>1</v>
      </c>
      <c r="I499" s="57">
        <f t="shared" si="158"/>
        <v>0</v>
      </c>
      <c r="J499" s="57">
        <f t="shared" si="157"/>
        <v>0</v>
      </c>
      <c r="K499" s="57">
        <f t="shared" si="162"/>
        <v>0</v>
      </c>
      <c r="L499" s="57">
        <f t="shared" si="145"/>
        <v>0</v>
      </c>
      <c r="M499" s="57">
        <f t="shared" si="4"/>
        <v>0</v>
      </c>
    </row>
    <row r="500" spans="1:13">
      <c r="A500" s="24"/>
      <c r="B500" s="24"/>
      <c r="C500" s="67" t="s">
        <v>1038</v>
      </c>
      <c r="D500" s="66" t="s">
        <v>12</v>
      </c>
      <c r="E500" s="26">
        <v>1</v>
      </c>
      <c r="F500" s="26">
        <f t="shared" si="163"/>
        <v>0</v>
      </c>
      <c r="G500" s="57">
        <f t="shared" si="164"/>
        <v>0</v>
      </c>
      <c r="H500" s="57">
        <f t="shared" si="159"/>
        <v>1</v>
      </c>
      <c r="I500" s="57">
        <f t="shared" si="158"/>
        <v>0</v>
      </c>
      <c r="J500" s="57">
        <f t="shared" si="157"/>
        <v>0</v>
      </c>
      <c r="K500" s="57">
        <f t="shared" si="162"/>
        <v>0</v>
      </c>
      <c r="L500" s="57">
        <f t="shared" si="145"/>
        <v>0</v>
      </c>
      <c r="M500" s="57">
        <f t="shared" si="4"/>
        <v>0</v>
      </c>
    </row>
    <row r="501" spans="1:13">
      <c r="A501" s="24"/>
      <c r="B501" s="24"/>
      <c r="C501" s="67" t="s">
        <v>1040</v>
      </c>
      <c r="D501" s="66" t="s">
        <v>12</v>
      </c>
      <c r="E501" s="26">
        <v>1</v>
      </c>
      <c r="F501" s="26">
        <f t="shared" si="163"/>
        <v>0</v>
      </c>
      <c r="G501" s="57">
        <f t="shared" si="164"/>
        <v>0</v>
      </c>
      <c r="H501" s="57">
        <f t="shared" si="159"/>
        <v>1</v>
      </c>
      <c r="I501" s="57">
        <f t="shared" si="158"/>
        <v>0</v>
      </c>
      <c r="J501" s="57">
        <f t="shared" si="157"/>
        <v>0</v>
      </c>
      <c r="K501" s="57">
        <f t="shared" si="162"/>
        <v>0</v>
      </c>
      <c r="L501" s="57">
        <f t="shared" si="145"/>
        <v>0</v>
      </c>
      <c r="M501" s="57">
        <f t="shared" si="4"/>
        <v>0</v>
      </c>
    </row>
    <row r="502" spans="1:13">
      <c r="A502" s="68" t="s">
        <v>1042</v>
      </c>
      <c r="B502" s="65" t="s">
        <v>792</v>
      </c>
      <c r="C502" s="70" t="s">
        <v>1043</v>
      </c>
      <c r="D502" s="66" t="s">
        <v>17</v>
      </c>
      <c r="E502" s="26">
        <v>1</v>
      </c>
      <c r="F502" s="26">
        <f t="shared" si="163"/>
        <v>1</v>
      </c>
      <c r="G502" s="57">
        <f t="shared" si="164"/>
        <v>0</v>
      </c>
      <c r="H502" s="57">
        <f t="shared" si="159"/>
        <v>0</v>
      </c>
      <c r="I502" s="57">
        <f t="shared" si="158"/>
        <v>0</v>
      </c>
      <c r="J502" s="57">
        <f t="shared" si="157"/>
        <v>0</v>
      </c>
      <c r="K502" s="57">
        <f t="shared" si="162"/>
        <v>0</v>
      </c>
      <c r="L502" s="57">
        <f t="shared" si="145"/>
        <v>0</v>
      </c>
      <c r="M502" s="57">
        <f t="shared" si="4"/>
        <v>0</v>
      </c>
    </row>
    <row r="503" spans="1:13">
      <c r="A503" s="24"/>
      <c r="B503" s="24"/>
      <c r="C503" s="65" t="s">
        <v>1045</v>
      </c>
      <c r="D503" s="66" t="s">
        <v>17</v>
      </c>
      <c r="E503" s="26">
        <v>1</v>
      </c>
      <c r="F503" s="26">
        <f t="shared" si="163"/>
        <v>1</v>
      </c>
      <c r="G503" s="57">
        <f t="shared" si="164"/>
        <v>0</v>
      </c>
      <c r="H503" s="57">
        <f t="shared" si="159"/>
        <v>0</v>
      </c>
      <c r="I503" s="57">
        <f t="shared" si="158"/>
        <v>0</v>
      </c>
      <c r="J503" s="57">
        <f t="shared" si="157"/>
        <v>0</v>
      </c>
      <c r="K503" s="57">
        <f t="shared" si="162"/>
        <v>0</v>
      </c>
      <c r="L503" s="57">
        <f t="shared" si="145"/>
        <v>0</v>
      </c>
      <c r="M503" s="57">
        <f t="shared" si="4"/>
        <v>0</v>
      </c>
    </row>
    <row r="504" spans="1:13">
      <c r="A504" s="24"/>
      <c r="B504" s="24"/>
      <c r="C504" s="65" t="s">
        <v>1047</v>
      </c>
      <c r="D504" s="64" t="s">
        <v>12</v>
      </c>
      <c r="E504" s="26">
        <v>1</v>
      </c>
      <c r="F504" s="26">
        <f t="shared" si="163"/>
        <v>0</v>
      </c>
      <c r="G504" s="57">
        <f t="shared" si="164"/>
        <v>0</v>
      </c>
      <c r="H504" s="57">
        <f t="shared" si="159"/>
        <v>1</v>
      </c>
      <c r="I504" s="57">
        <f t="shared" si="158"/>
        <v>0</v>
      </c>
      <c r="J504" s="57">
        <f t="shared" si="157"/>
        <v>0</v>
      </c>
      <c r="K504" s="57">
        <f t="shared" si="162"/>
        <v>0</v>
      </c>
      <c r="L504" s="57">
        <f t="shared" si="145"/>
        <v>0</v>
      </c>
      <c r="M504" s="57">
        <f t="shared" si="4"/>
        <v>0</v>
      </c>
    </row>
    <row r="505" spans="1:13">
      <c r="A505" s="24"/>
      <c r="B505" s="24"/>
      <c r="C505" s="65" t="s">
        <v>1049</v>
      </c>
      <c r="D505" s="66" t="s">
        <v>12</v>
      </c>
      <c r="E505" s="26">
        <v>1</v>
      </c>
      <c r="F505" s="26">
        <f t="shared" si="163"/>
        <v>0</v>
      </c>
      <c r="G505" s="57">
        <f t="shared" si="164"/>
        <v>0</v>
      </c>
      <c r="H505" s="57">
        <f t="shared" si="159"/>
        <v>1</v>
      </c>
      <c r="I505" s="57">
        <f t="shared" si="158"/>
        <v>0</v>
      </c>
      <c r="J505" s="57">
        <f t="shared" si="157"/>
        <v>0</v>
      </c>
      <c r="K505" s="57">
        <f t="shared" si="162"/>
        <v>0</v>
      </c>
      <c r="L505" s="57">
        <f t="shared" si="145"/>
        <v>0</v>
      </c>
      <c r="M505" s="57">
        <f t="shared" si="4"/>
        <v>0</v>
      </c>
    </row>
    <row r="506" spans="1:13">
      <c r="A506" s="24"/>
      <c r="B506" s="24"/>
      <c r="C506" s="65" t="s">
        <v>1051</v>
      </c>
      <c r="D506" s="66" t="s">
        <v>12</v>
      </c>
      <c r="E506" s="26">
        <v>1</v>
      </c>
      <c r="F506" s="26">
        <f t="shared" si="163"/>
        <v>0</v>
      </c>
      <c r="G506" s="57">
        <f t="shared" si="164"/>
        <v>0</v>
      </c>
      <c r="H506" s="57">
        <f t="shared" si="159"/>
        <v>1</v>
      </c>
      <c r="I506" s="57">
        <f t="shared" si="158"/>
        <v>0</v>
      </c>
      <c r="J506" s="57">
        <f t="shared" si="157"/>
        <v>0</v>
      </c>
      <c r="K506" s="57">
        <f t="shared" si="162"/>
        <v>0</v>
      </c>
      <c r="L506" s="57">
        <f t="shared" si="145"/>
        <v>0</v>
      </c>
      <c r="M506" s="57">
        <f t="shared" si="4"/>
        <v>0</v>
      </c>
    </row>
    <row r="507" spans="1:13">
      <c r="A507" s="24"/>
      <c r="B507" s="24"/>
      <c r="C507" s="65" t="s">
        <v>1053</v>
      </c>
      <c r="D507" s="66" t="s">
        <v>12</v>
      </c>
      <c r="E507" s="26">
        <v>1</v>
      </c>
      <c r="F507" s="26">
        <f t="shared" si="163"/>
        <v>0</v>
      </c>
      <c r="G507" s="57">
        <f t="shared" si="164"/>
        <v>0</v>
      </c>
      <c r="H507" s="57">
        <f t="shared" si="159"/>
        <v>1</v>
      </c>
      <c r="I507" s="57">
        <f t="shared" si="158"/>
        <v>0</v>
      </c>
      <c r="J507" s="57">
        <f t="shared" si="157"/>
        <v>0</v>
      </c>
      <c r="K507" s="57">
        <f t="shared" si="162"/>
        <v>0</v>
      </c>
      <c r="L507" s="57">
        <f t="shared" si="145"/>
        <v>0</v>
      </c>
      <c r="M507" s="57">
        <f t="shared" si="4"/>
        <v>0</v>
      </c>
    </row>
    <row r="508" spans="1:13">
      <c r="A508" s="24"/>
      <c r="B508" s="24"/>
      <c r="C508" s="65" t="s">
        <v>1054</v>
      </c>
      <c r="D508" s="66" t="s">
        <v>12</v>
      </c>
      <c r="E508" s="26">
        <v>1</v>
      </c>
      <c r="F508" s="26">
        <f t="shared" si="163"/>
        <v>0</v>
      </c>
      <c r="G508" s="57">
        <f t="shared" si="164"/>
        <v>0</v>
      </c>
      <c r="H508" s="57">
        <f t="shared" si="159"/>
        <v>1</v>
      </c>
      <c r="I508" s="57">
        <f t="shared" si="158"/>
        <v>0</v>
      </c>
      <c r="J508" s="57">
        <f t="shared" si="157"/>
        <v>0</v>
      </c>
      <c r="K508" s="57">
        <f t="shared" si="162"/>
        <v>0</v>
      </c>
      <c r="L508" s="57">
        <f t="shared" si="145"/>
        <v>0</v>
      </c>
      <c r="M508" s="57">
        <f t="shared" si="4"/>
        <v>0</v>
      </c>
    </row>
    <row r="509" spans="1:13">
      <c r="A509" s="24"/>
      <c r="B509" s="24"/>
      <c r="C509" s="65" t="s">
        <v>1056</v>
      </c>
      <c r="D509" s="66" t="s">
        <v>112</v>
      </c>
      <c r="E509" s="26">
        <v>1</v>
      </c>
      <c r="F509" s="26">
        <f t="shared" si="163"/>
        <v>0</v>
      </c>
      <c r="G509" s="57">
        <f t="shared" si="164"/>
        <v>0</v>
      </c>
      <c r="H509" s="57">
        <f t="shared" si="159"/>
        <v>0</v>
      </c>
      <c r="I509" s="57">
        <f t="shared" si="158"/>
        <v>1</v>
      </c>
      <c r="J509" s="57">
        <f t="shared" si="157"/>
        <v>0</v>
      </c>
      <c r="K509" s="57">
        <f t="shared" si="162"/>
        <v>0</v>
      </c>
      <c r="L509" s="57">
        <f t="shared" si="145"/>
        <v>0</v>
      </c>
      <c r="M509" s="57">
        <f t="shared" si="4"/>
        <v>0</v>
      </c>
    </row>
    <row r="510" spans="1:13">
      <c r="A510" s="24"/>
      <c r="B510" s="24"/>
      <c r="C510" s="65" t="s">
        <v>1058</v>
      </c>
      <c r="D510" s="66" t="s">
        <v>21</v>
      </c>
      <c r="E510" s="26">
        <v>1</v>
      </c>
      <c r="F510" s="26">
        <f t="shared" si="163"/>
        <v>0</v>
      </c>
      <c r="G510" s="57">
        <f t="shared" si="164"/>
        <v>0</v>
      </c>
      <c r="H510" s="57">
        <f t="shared" si="159"/>
        <v>0</v>
      </c>
      <c r="I510" s="57">
        <f t="shared" si="158"/>
        <v>0</v>
      </c>
      <c r="J510" s="57">
        <f t="shared" si="157"/>
        <v>1</v>
      </c>
      <c r="K510" s="57">
        <f t="shared" si="162"/>
        <v>0</v>
      </c>
      <c r="L510" s="57">
        <f t="shared" si="145"/>
        <v>0</v>
      </c>
      <c r="M510" s="57">
        <f t="shared" si="4"/>
        <v>0</v>
      </c>
    </row>
    <row r="511" spans="1:13">
      <c r="A511" s="24"/>
      <c r="B511" s="24"/>
      <c r="C511" s="65" t="s">
        <v>1060</v>
      </c>
      <c r="D511" s="66" t="s">
        <v>21</v>
      </c>
      <c r="E511" s="26">
        <v>1</v>
      </c>
      <c r="F511" s="26">
        <f t="shared" si="163"/>
        <v>0</v>
      </c>
      <c r="G511" s="57">
        <f t="shared" si="164"/>
        <v>0</v>
      </c>
      <c r="H511" s="57">
        <f t="shared" si="159"/>
        <v>0</v>
      </c>
      <c r="I511" s="57">
        <f t="shared" si="158"/>
        <v>0</v>
      </c>
      <c r="J511" s="57">
        <f t="shared" si="157"/>
        <v>1</v>
      </c>
      <c r="K511" s="57">
        <f t="shared" si="162"/>
        <v>0</v>
      </c>
      <c r="L511" s="57">
        <f t="shared" si="145"/>
        <v>0</v>
      </c>
      <c r="M511" s="57">
        <f t="shared" si="4"/>
        <v>0</v>
      </c>
    </row>
    <row r="512" spans="1:13">
      <c r="A512" s="60" t="s">
        <v>1062</v>
      </c>
      <c r="B512" s="65" t="s">
        <v>765</v>
      </c>
      <c r="C512" s="65" t="s">
        <v>1063</v>
      </c>
      <c r="D512" s="64" t="s">
        <v>121</v>
      </c>
      <c r="E512" s="26">
        <v>2</v>
      </c>
      <c r="F512" s="26">
        <f t="shared" si="163"/>
        <v>0</v>
      </c>
      <c r="G512" s="57">
        <f t="shared" si="164"/>
        <v>0</v>
      </c>
      <c r="H512" s="57">
        <f t="shared" si="159"/>
        <v>0</v>
      </c>
      <c r="I512" s="57">
        <f t="shared" si="158"/>
        <v>0</v>
      </c>
      <c r="J512" s="26">
        <v>1</v>
      </c>
      <c r="K512" s="26">
        <v>1</v>
      </c>
      <c r="L512" s="57">
        <f t="shared" si="145"/>
        <v>0</v>
      </c>
      <c r="M512" s="57">
        <f t="shared" si="4"/>
        <v>0</v>
      </c>
    </row>
    <row r="513" spans="1:13">
      <c r="A513" s="24"/>
      <c r="B513" s="24"/>
      <c r="C513" s="65" t="s">
        <v>1065</v>
      </c>
      <c r="D513" s="64" t="s">
        <v>12</v>
      </c>
      <c r="E513" s="26">
        <v>1</v>
      </c>
      <c r="F513" s="26">
        <f t="shared" si="163"/>
        <v>0</v>
      </c>
      <c r="G513" s="57">
        <f t="shared" si="164"/>
        <v>0</v>
      </c>
      <c r="H513" s="57">
        <f t="shared" si="159"/>
        <v>1</v>
      </c>
      <c r="I513" s="57">
        <f t="shared" si="158"/>
        <v>0</v>
      </c>
      <c r="J513" s="57">
        <f t="shared" ref="J513:J597" si="165">IF(D513="5", 1, 0)</f>
        <v>0</v>
      </c>
      <c r="K513" s="57">
        <f t="shared" ref="K513:K524" si="166">IF(D513="6", 1, 0)</f>
        <v>0</v>
      </c>
      <c r="L513" s="57">
        <f t="shared" si="145"/>
        <v>0</v>
      </c>
      <c r="M513" s="57">
        <f t="shared" si="4"/>
        <v>0</v>
      </c>
    </row>
    <row r="514" spans="1:13">
      <c r="A514" s="24"/>
      <c r="B514" s="24"/>
      <c r="C514" s="65" t="s">
        <v>1067</v>
      </c>
      <c r="D514" s="66" t="s">
        <v>12</v>
      </c>
      <c r="E514" s="26">
        <v>1</v>
      </c>
      <c r="F514" s="26">
        <f t="shared" si="163"/>
        <v>0</v>
      </c>
      <c r="G514" s="57">
        <f t="shared" si="164"/>
        <v>0</v>
      </c>
      <c r="H514" s="57">
        <f t="shared" si="159"/>
        <v>1</v>
      </c>
      <c r="I514" s="57">
        <f t="shared" si="158"/>
        <v>0</v>
      </c>
      <c r="J514" s="57">
        <f t="shared" si="165"/>
        <v>0</v>
      </c>
      <c r="K514" s="57">
        <f t="shared" si="166"/>
        <v>0</v>
      </c>
      <c r="L514" s="57">
        <f t="shared" si="145"/>
        <v>0</v>
      </c>
      <c r="M514" s="57">
        <f t="shared" si="4"/>
        <v>0</v>
      </c>
    </row>
    <row r="515" spans="1:13">
      <c r="A515" s="24"/>
      <c r="B515" s="24"/>
      <c r="C515" s="65" t="s">
        <v>1069</v>
      </c>
      <c r="D515" s="66" t="s">
        <v>12</v>
      </c>
      <c r="E515" s="26">
        <v>1</v>
      </c>
      <c r="F515" s="26">
        <f t="shared" si="163"/>
        <v>0</v>
      </c>
      <c r="G515" s="57">
        <f t="shared" si="164"/>
        <v>0</v>
      </c>
      <c r="H515" s="57">
        <f t="shared" si="159"/>
        <v>1</v>
      </c>
      <c r="I515" s="57">
        <f t="shared" si="158"/>
        <v>0</v>
      </c>
      <c r="J515" s="57">
        <f t="shared" si="165"/>
        <v>0</v>
      </c>
      <c r="K515" s="57">
        <f t="shared" si="166"/>
        <v>0</v>
      </c>
      <c r="L515" s="57">
        <f t="shared" si="145"/>
        <v>0</v>
      </c>
      <c r="M515" s="57">
        <f t="shared" si="4"/>
        <v>0</v>
      </c>
    </row>
    <row r="516" spans="1:13">
      <c r="A516" s="24"/>
      <c r="B516" s="24"/>
      <c r="C516" s="65" t="s">
        <v>1071</v>
      </c>
      <c r="D516" s="66" t="s">
        <v>12</v>
      </c>
      <c r="E516" s="26">
        <v>1</v>
      </c>
      <c r="F516" s="26">
        <f t="shared" si="163"/>
        <v>0</v>
      </c>
      <c r="G516" s="57">
        <f t="shared" si="164"/>
        <v>0</v>
      </c>
      <c r="H516" s="57">
        <f t="shared" si="159"/>
        <v>1</v>
      </c>
      <c r="I516" s="57">
        <f t="shared" si="158"/>
        <v>0</v>
      </c>
      <c r="J516" s="57">
        <f t="shared" si="165"/>
        <v>0</v>
      </c>
      <c r="K516" s="57">
        <f t="shared" si="166"/>
        <v>0</v>
      </c>
      <c r="L516" s="57">
        <f t="shared" si="145"/>
        <v>0</v>
      </c>
      <c r="M516" s="57">
        <f t="shared" si="4"/>
        <v>0</v>
      </c>
    </row>
    <row r="517" spans="1:13">
      <c r="A517" s="24"/>
      <c r="B517" s="24"/>
      <c r="C517" s="65" t="s">
        <v>1073</v>
      </c>
      <c r="D517" s="66" t="s">
        <v>12</v>
      </c>
      <c r="E517" s="26">
        <v>1</v>
      </c>
      <c r="F517" s="26">
        <f t="shared" si="163"/>
        <v>0</v>
      </c>
      <c r="G517" s="57">
        <f t="shared" si="164"/>
        <v>0</v>
      </c>
      <c r="H517" s="57">
        <f t="shared" si="159"/>
        <v>1</v>
      </c>
      <c r="I517" s="57">
        <f t="shared" si="158"/>
        <v>0</v>
      </c>
      <c r="J517" s="57">
        <f t="shared" si="165"/>
        <v>0</v>
      </c>
      <c r="K517" s="57">
        <f t="shared" si="166"/>
        <v>0</v>
      </c>
      <c r="L517" s="57">
        <f t="shared" si="145"/>
        <v>0</v>
      </c>
      <c r="M517" s="57">
        <f t="shared" si="4"/>
        <v>0</v>
      </c>
    </row>
    <row r="518" spans="1:13">
      <c r="A518" s="24"/>
      <c r="B518" s="24"/>
      <c r="C518" s="65" t="s">
        <v>1075</v>
      </c>
      <c r="D518" s="66" t="s">
        <v>12</v>
      </c>
      <c r="E518" s="26">
        <v>1</v>
      </c>
      <c r="F518" s="26">
        <f t="shared" si="163"/>
        <v>0</v>
      </c>
      <c r="G518" s="57">
        <f t="shared" si="164"/>
        <v>0</v>
      </c>
      <c r="H518" s="57">
        <f t="shared" si="159"/>
        <v>1</v>
      </c>
      <c r="I518" s="57">
        <f t="shared" si="158"/>
        <v>0</v>
      </c>
      <c r="J518" s="57">
        <f t="shared" si="165"/>
        <v>0</v>
      </c>
      <c r="K518" s="57">
        <f t="shared" si="166"/>
        <v>0</v>
      </c>
      <c r="L518" s="57">
        <f t="shared" si="145"/>
        <v>0</v>
      </c>
      <c r="M518" s="57">
        <f t="shared" si="4"/>
        <v>0</v>
      </c>
    </row>
    <row r="519" spans="1:13">
      <c r="A519" s="24"/>
      <c r="B519" s="24"/>
      <c r="C519" s="65" t="s">
        <v>1077</v>
      </c>
      <c r="D519" s="66" t="s">
        <v>12</v>
      </c>
      <c r="E519" s="26">
        <v>1</v>
      </c>
      <c r="F519" s="26">
        <f t="shared" si="163"/>
        <v>0</v>
      </c>
      <c r="G519" s="57">
        <f t="shared" si="164"/>
        <v>0</v>
      </c>
      <c r="H519" s="57">
        <f t="shared" si="159"/>
        <v>1</v>
      </c>
      <c r="I519" s="57">
        <f t="shared" si="158"/>
        <v>0</v>
      </c>
      <c r="J519" s="57">
        <f t="shared" si="165"/>
        <v>0</v>
      </c>
      <c r="K519" s="57">
        <f t="shared" si="166"/>
        <v>0</v>
      </c>
      <c r="L519" s="57">
        <f t="shared" si="145"/>
        <v>0</v>
      </c>
      <c r="M519" s="57">
        <f t="shared" si="4"/>
        <v>0</v>
      </c>
    </row>
    <row r="520" spans="1:13">
      <c r="A520" s="24"/>
      <c r="B520" s="24"/>
      <c r="C520" s="65" t="s">
        <v>1079</v>
      </c>
      <c r="D520" s="66" t="s">
        <v>112</v>
      </c>
      <c r="E520" s="26">
        <v>1</v>
      </c>
      <c r="F520" s="26">
        <f t="shared" si="163"/>
        <v>0</v>
      </c>
      <c r="G520" s="57">
        <f t="shared" si="164"/>
        <v>0</v>
      </c>
      <c r="H520" s="57">
        <f t="shared" si="159"/>
        <v>0</v>
      </c>
      <c r="I520" s="57">
        <f t="shared" si="158"/>
        <v>1</v>
      </c>
      <c r="J520" s="57">
        <f t="shared" si="165"/>
        <v>0</v>
      </c>
      <c r="K520" s="57">
        <f t="shared" si="166"/>
        <v>0</v>
      </c>
      <c r="L520" s="57">
        <f t="shared" si="145"/>
        <v>0</v>
      </c>
      <c r="M520" s="57">
        <f t="shared" si="4"/>
        <v>0</v>
      </c>
    </row>
    <row r="521" spans="1:13">
      <c r="A521" s="24"/>
      <c r="B521" s="24"/>
      <c r="C521" s="65" t="s">
        <v>29</v>
      </c>
      <c r="D521" s="66" t="s">
        <v>21</v>
      </c>
      <c r="E521" s="26">
        <v>1</v>
      </c>
      <c r="F521" s="26">
        <f t="shared" si="163"/>
        <v>0</v>
      </c>
      <c r="G521" s="57">
        <f t="shared" si="164"/>
        <v>0</v>
      </c>
      <c r="H521" s="57">
        <f t="shared" si="159"/>
        <v>0</v>
      </c>
      <c r="I521" s="57">
        <f t="shared" si="158"/>
        <v>0</v>
      </c>
      <c r="J521" s="57">
        <f t="shared" si="165"/>
        <v>1</v>
      </c>
      <c r="K521" s="57">
        <f t="shared" si="166"/>
        <v>0</v>
      </c>
      <c r="L521" s="57">
        <f t="shared" si="145"/>
        <v>0</v>
      </c>
      <c r="M521" s="57">
        <f t="shared" si="4"/>
        <v>0</v>
      </c>
    </row>
    <row r="522" spans="1:13">
      <c r="A522" s="71" t="s">
        <v>1082</v>
      </c>
      <c r="B522" s="65" t="s">
        <v>792</v>
      </c>
      <c r="C522" s="65" t="s">
        <v>926</v>
      </c>
      <c r="D522" s="66" t="s">
        <v>871</v>
      </c>
      <c r="E522" s="26">
        <v>2</v>
      </c>
      <c r="F522" s="26">
        <v>1</v>
      </c>
      <c r="G522" s="26">
        <v>1</v>
      </c>
      <c r="H522" s="57">
        <f t="shared" si="159"/>
        <v>0</v>
      </c>
      <c r="I522" s="57">
        <f t="shared" si="158"/>
        <v>0</v>
      </c>
      <c r="J522" s="57">
        <f t="shared" si="165"/>
        <v>0</v>
      </c>
      <c r="K522" s="57">
        <f t="shared" si="166"/>
        <v>0</v>
      </c>
      <c r="L522" s="57">
        <f t="shared" si="145"/>
        <v>0</v>
      </c>
      <c r="M522" s="57">
        <f t="shared" si="4"/>
        <v>0</v>
      </c>
    </row>
    <row r="523" spans="1:13">
      <c r="A523" s="24"/>
      <c r="B523" s="24"/>
      <c r="C523" s="65" t="s">
        <v>612</v>
      </c>
      <c r="D523" s="66" t="s">
        <v>12</v>
      </c>
      <c r="E523" s="26">
        <v>1</v>
      </c>
      <c r="F523" s="26">
        <f t="shared" ref="F523:F524" si="167">IF(D523="1", 1, 0)</f>
        <v>0</v>
      </c>
      <c r="G523" s="57">
        <f t="shared" ref="G523:G531" si="168">IF(D523="2", 1, 0)</f>
        <v>0</v>
      </c>
      <c r="H523" s="57">
        <f t="shared" si="159"/>
        <v>1</v>
      </c>
      <c r="I523" s="57">
        <f t="shared" si="158"/>
        <v>0</v>
      </c>
      <c r="J523" s="57">
        <f t="shared" si="165"/>
        <v>0</v>
      </c>
      <c r="K523" s="57">
        <f t="shared" si="166"/>
        <v>0</v>
      </c>
      <c r="L523" s="57">
        <f t="shared" si="145"/>
        <v>0</v>
      </c>
      <c r="M523" s="57">
        <f t="shared" si="4"/>
        <v>0</v>
      </c>
    </row>
    <row r="524" spans="1:13">
      <c r="A524" s="24"/>
      <c r="B524" s="24"/>
      <c r="C524" s="65" t="s">
        <v>1085</v>
      </c>
      <c r="D524" s="64" t="s">
        <v>24</v>
      </c>
      <c r="E524" s="26">
        <v>1</v>
      </c>
      <c r="F524" s="26">
        <f t="shared" si="167"/>
        <v>0</v>
      </c>
      <c r="G524" s="57">
        <f t="shared" si="168"/>
        <v>0</v>
      </c>
      <c r="H524" s="57">
        <f t="shared" si="159"/>
        <v>0</v>
      </c>
      <c r="I524" s="57">
        <f t="shared" si="158"/>
        <v>0</v>
      </c>
      <c r="J524" s="57">
        <f t="shared" si="165"/>
        <v>0</v>
      </c>
      <c r="K524" s="57">
        <f t="shared" si="166"/>
        <v>1</v>
      </c>
      <c r="L524" s="57">
        <f t="shared" si="145"/>
        <v>0</v>
      </c>
      <c r="M524" s="57">
        <f t="shared" si="4"/>
        <v>0</v>
      </c>
    </row>
    <row r="525" spans="1:13">
      <c r="A525" s="24"/>
      <c r="B525" s="24"/>
      <c r="C525" s="65" t="s">
        <v>1086</v>
      </c>
      <c r="D525" s="66" t="s">
        <v>521</v>
      </c>
      <c r="E525" s="26">
        <v>2</v>
      </c>
      <c r="F525" s="26">
        <v>1</v>
      </c>
      <c r="G525" s="57">
        <f t="shared" si="168"/>
        <v>0</v>
      </c>
      <c r="H525" s="57">
        <f t="shared" si="159"/>
        <v>0</v>
      </c>
      <c r="I525" s="57">
        <f t="shared" si="158"/>
        <v>0</v>
      </c>
      <c r="J525" s="57">
        <f t="shared" si="165"/>
        <v>0</v>
      </c>
      <c r="K525" s="26">
        <v>1</v>
      </c>
      <c r="L525" s="57">
        <f t="shared" si="145"/>
        <v>0</v>
      </c>
      <c r="M525" s="57">
        <f t="shared" si="4"/>
        <v>0</v>
      </c>
    </row>
    <row r="526" spans="1:13">
      <c r="A526" s="71" t="s">
        <v>1087</v>
      </c>
      <c r="B526" s="65" t="s">
        <v>792</v>
      </c>
      <c r="C526" s="65" t="s">
        <v>1088</v>
      </c>
      <c r="D526" s="66" t="s">
        <v>17</v>
      </c>
      <c r="E526" s="26">
        <v>1</v>
      </c>
      <c r="F526" s="26">
        <f t="shared" ref="F526:F531" si="169">IF(D526="1", 1, 0)</f>
        <v>1</v>
      </c>
      <c r="G526" s="57">
        <f t="shared" si="168"/>
        <v>0</v>
      </c>
      <c r="H526" s="57">
        <f t="shared" si="159"/>
        <v>0</v>
      </c>
      <c r="I526" s="57">
        <f t="shared" si="158"/>
        <v>0</v>
      </c>
      <c r="J526" s="57">
        <f t="shared" si="165"/>
        <v>0</v>
      </c>
      <c r="K526" s="57">
        <f t="shared" ref="K526:K546" si="170">IF(D526="6", 1, 0)</f>
        <v>0</v>
      </c>
      <c r="L526" s="57">
        <f t="shared" si="145"/>
        <v>0</v>
      </c>
      <c r="M526" s="57">
        <f t="shared" si="4"/>
        <v>0</v>
      </c>
    </row>
    <row r="527" spans="1:13">
      <c r="A527" s="24"/>
      <c r="B527" s="24"/>
      <c r="C527" s="65" t="s">
        <v>1090</v>
      </c>
      <c r="D527" s="64" t="s">
        <v>12</v>
      </c>
      <c r="E527" s="26">
        <v>1</v>
      </c>
      <c r="F527" s="26">
        <f t="shared" si="169"/>
        <v>0</v>
      </c>
      <c r="G527" s="57">
        <f t="shared" si="168"/>
        <v>0</v>
      </c>
      <c r="H527" s="57">
        <f t="shared" si="159"/>
        <v>1</v>
      </c>
      <c r="I527" s="57">
        <f t="shared" si="158"/>
        <v>0</v>
      </c>
      <c r="J527" s="57">
        <f t="shared" si="165"/>
        <v>0</v>
      </c>
      <c r="K527" s="57">
        <f t="shared" si="170"/>
        <v>0</v>
      </c>
      <c r="L527" s="57">
        <f t="shared" si="145"/>
        <v>0</v>
      </c>
      <c r="M527" s="57">
        <f t="shared" si="4"/>
        <v>0</v>
      </c>
    </row>
    <row r="528" spans="1:13">
      <c r="A528" s="24"/>
      <c r="B528" s="24"/>
      <c r="C528" s="65" t="s">
        <v>1092</v>
      </c>
      <c r="D528" s="66" t="s">
        <v>12</v>
      </c>
      <c r="E528" s="26">
        <v>1</v>
      </c>
      <c r="F528" s="26">
        <f t="shared" si="169"/>
        <v>0</v>
      </c>
      <c r="G528" s="57">
        <f t="shared" si="168"/>
        <v>0</v>
      </c>
      <c r="H528" s="57">
        <f t="shared" si="159"/>
        <v>1</v>
      </c>
      <c r="I528" s="57">
        <f t="shared" si="158"/>
        <v>0</v>
      </c>
      <c r="J528" s="57">
        <f t="shared" si="165"/>
        <v>0</v>
      </c>
      <c r="K528" s="57">
        <f t="shared" si="170"/>
        <v>0</v>
      </c>
      <c r="L528" s="57">
        <f t="shared" si="145"/>
        <v>0</v>
      </c>
      <c r="M528" s="57">
        <f t="shared" si="4"/>
        <v>0</v>
      </c>
    </row>
    <row r="529" spans="1:13">
      <c r="A529" s="24"/>
      <c r="B529" s="24"/>
      <c r="C529" s="65" t="s">
        <v>1094</v>
      </c>
      <c r="D529" s="66" t="s">
        <v>12</v>
      </c>
      <c r="E529" s="26">
        <v>1</v>
      </c>
      <c r="F529" s="26">
        <f t="shared" si="169"/>
        <v>0</v>
      </c>
      <c r="G529" s="57">
        <f t="shared" si="168"/>
        <v>0</v>
      </c>
      <c r="H529" s="57">
        <f t="shared" si="159"/>
        <v>1</v>
      </c>
      <c r="I529" s="57">
        <f t="shared" si="158"/>
        <v>0</v>
      </c>
      <c r="J529" s="57">
        <f t="shared" si="165"/>
        <v>0</v>
      </c>
      <c r="K529" s="57">
        <f t="shared" si="170"/>
        <v>0</v>
      </c>
      <c r="L529" s="57">
        <f t="shared" si="145"/>
        <v>0</v>
      </c>
      <c r="M529" s="57">
        <f t="shared" si="4"/>
        <v>0</v>
      </c>
    </row>
    <row r="530" spans="1:13">
      <c r="A530" s="24"/>
      <c r="B530" s="24"/>
      <c r="C530" s="65" t="s">
        <v>1096</v>
      </c>
      <c r="D530" s="66" t="s">
        <v>21</v>
      </c>
      <c r="E530" s="26">
        <v>1</v>
      </c>
      <c r="F530" s="26">
        <f t="shared" si="169"/>
        <v>0</v>
      </c>
      <c r="G530" s="57">
        <f t="shared" si="168"/>
        <v>0</v>
      </c>
      <c r="H530" s="57">
        <f t="shared" si="159"/>
        <v>0</v>
      </c>
      <c r="I530" s="57">
        <f t="shared" si="158"/>
        <v>0</v>
      </c>
      <c r="J530" s="57">
        <f t="shared" si="165"/>
        <v>1</v>
      </c>
      <c r="K530" s="57">
        <f t="shared" si="170"/>
        <v>0</v>
      </c>
      <c r="L530" s="57">
        <f t="shared" si="145"/>
        <v>0</v>
      </c>
      <c r="M530" s="57">
        <f t="shared" si="4"/>
        <v>0</v>
      </c>
    </row>
    <row r="531" spans="1:13">
      <c r="A531" s="24"/>
      <c r="B531" s="24"/>
      <c r="C531" s="65" t="s">
        <v>1098</v>
      </c>
      <c r="D531" s="66" t="s">
        <v>21</v>
      </c>
      <c r="E531" s="26">
        <v>1</v>
      </c>
      <c r="F531" s="26">
        <f t="shared" si="169"/>
        <v>0</v>
      </c>
      <c r="G531" s="57">
        <f t="shared" si="168"/>
        <v>0</v>
      </c>
      <c r="H531" s="57">
        <f t="shared" si="159"/>
        <v>0</v>
      </c>
      <c r="I531" s="57">
        <f t="shared" si="158"/>
        <v>0</v>
      </c>
      <c r="J531" s="57">
        <f t="shared" si="165"/>
        <v>1</v>
      </c>
      <c r="K531" s="57">
        <f t="shared" si="170"/>
        <v>0</v>
      </c>
      <c r="L531" s="57">
        <f t="shared" si="145"/>
        <v>0</v>
      </c>
      <c r="M531" s="57">
        <f t="shared" si="4"/>
        <v>0</v>
      </c>
    </row>
    <row r="532" spans="1:13">
      <c r="A532" s="71" t="s">
        <v>1100</v>
      </c>
      <c r="B532" s="65" t="s">
        <v>1101</v>
      </c>
      <c r="C532" s="65" t="s">
        <v>1102</v>
      </c>
      <c r="D532" s="66" t="s">
        <v>871</v>
      </c>
      <c r="E532" s="26">
        <v>2</v>
      </c>
      <c r="F532" s="26">
        <v>1</v>
      </c>
      <c r="G532" s="26">
        <v>1</v>
      </c>
      <c r="H532" s="57">
        <f t="shared" si="159"/>
        <v>0</v>
      </c>
      <c r="I532" s="57">
        <f t="shared" si="158"/>
        <v>0</v>
      </c>
      <c r="J532" s="57">
        <f t="shared" si="165"/>
        <v>0</v>
      </c>
      <c r="K532" s="57">
        <f t="shared" si="170"/>
        <v>0</v>
      </c>
      <c r="L532" s="57">
        <f t="shared" si="145"/>
        <v>0</v>
      </c>
      <c r="M532" s="57">
        <f t="shared" si="4"/>
        <v>0</v>
      </c>
    </row>
    <row r="533" spans="1:13">
      <c r="A533" s="24"/>
      <c r="B533" s="24"/>
      <c r="C533" s="65" t="s">
        <v>1104</v>
      </c>
      <c r="D533" s="66" t="s">
        <v>24</v>
      </c>
      <c r="E533" s="26">
        <v>1</v>
      </c>
      <c r="F533" s="26">
        <f t="shared" ref="F533:F548" si="171">IF(D533="1", 1, 0)</f>
        <v>0</v>
      </c>
      <c r="G533" s="57">
        <f t="shared" ref="G533:G548" si="172">IF(D533="2", 1, 0)</f>
        <v>0</v>
      </c>
      <c r="H533" s="57">
        <f t="shared" si="159"/>
        <v>0</v>
      </c>
      <c r="I533" s="57">
        <f t="shared" si="158"/>
        <v>0</v>
      </c>
      <c r="J533" s="57">
        <f t="shared" si="165"/>
        <v>0</v>
      </c>
      <c r="K533" s="57">
        <f t="shared" si="170"/>
        <v>1</v>
      </c>
      <c r="L533" s="57">
        <f t="shared" si="145"/>
        <v>0</v>
      </c>
      <c r="M533" s="57">
        <f t="shared" si="4"/>
        <v>0</v>
      </c>
    </row>
    <row r="534" spans="1:13">
      <c r="A534" s="24"/>
      <c r="B534" s="24"/>
      <c r="C534" s="65" t="s">
        <v>1106</v>
      </c>
      <c r="D534" s="66" t="s">
        <v>12</v>
      </c>
      <c r="E534" s="26">
        <v>1</v>
      </c>
      <c r="F534" s="26">
        <f t="shared" si="171"/>
        <v>0</v>
      </c>
      <c r="G534" s="57">
        <f t="shared" si="172"/>
        <v>0</v>
      </c>
      <c r="H534" s="57">
        <f t="shared" si="159"/>
        <v>1</v>
      </c>
      <c r="I534" s="57">
        <f t="shared" si="158"/>
        <v>0</v>
      </c>
      <c r="J534" s="57">
        <f t="shared" si="165"/>
        <v>0</v>
      </c>
      <c r="K534" s="57">
        <f t="shared" si="170"/>
        <v>0</v>
      </c>
      <c r="L534" s="57">
        <f t="shared" si="145"/>
        <v>0</v>
      </c>
      <c r="M534" s="57">
        <f t="shared" si="4"/>
        <v>0</v>
      </c>
    </row>
    <row r="535" spans="1:13">
      <c r="A535" s="24"/>
      <c r="B535" s="24"/>
      <c r="C535" s="65" t="s">
        <v>1108</v>
      </c>
      <c r="D535" s="66" t="s">
        <v>12</v>
      </c>
      <c r="E535" s="26">
        <v>1</v>
      </c>
      <c r="F535" s="26">
        <f t="shared" si="171"/>
        <v>0</v>
      </c>
      <c r="G535" s="57">
        <f t="shared" si="172"/>
        <v>0</v>
      </c>
      <c r="H535" s="57">
        <f t="shared" si="159"/>
        <v>1</v>
      </c>
      <c r="I535" s="57">
        <f t="shared" si="158"/>
        <v>0</v>
      </c>
      <c r="J535" s="57">
        <f t="shared" si="165"/>
        <v>0</v>
      </c>
      <c r="K535" s="57">
        <f t="shared" si="170"/>
        <v>0</v>
      </c>
      <c r="L535" s="57">
        <f t="shared" si="145"/>
        <v>0</v>
      </c>
      <c r="M535" s="57">
        <f t="shared" si="4"/>
        <v>0</v>
      </c>
    </row>
    <row r="536" spans="1:13">
      <c r="A536" s="24"/>
      <c r="B536" s="24"/>
      <c r="C536" s="65" t="s">
        <v>1110</v>
      </c>
      <c r="D536" s="66" t="s">
        <v>12</v>
      </c>
      <c r="E536" s="26">
        <v>1</v>
      </c>
      <c r="F536" s="26">
        <f t="shared" si="171"/>
        <v>0</v>
      </c>
      <c r="G536" s="57">
        <f t="shared" si="172"/>
        <v>0</v>
      </c>
      <c r="H536" s="57">
        <f t="shared" si="159"/>
        <v>1</v>
      </c>
      <c r="I536" s="57">
        <f t="shared" si="158"/>
        <v>0</v>
      </c>
      <c r="J536" s="57">
        <f t="shared" si="165"/>
        <v>0</v>
      </c>
      <c r="K536" s="57">
        <f t="shared" si="170"/>
        <v>0</v>
      </c>
      <c r="L536" s="57">
        <f t="shared" si="145"/>
        <v>0</v>
      </c>
      <c r="M536" s="57">
        <f t="shared" si="4"/>
        <v>0</v>
      </c>
    </row>
    <row r="537" spans="1:13">
      <c r="A537" s="24"/>
      <c r="B537" s="24"/>
      <c r="C537" s="65" t="s">
        <v>1112</v>
      </c>
      <c r="D537" s="66" t="s">
        <v>12</v>
      </c>
      <c r="E537" s="26">
        <v>1</v>
      </c>
      <c r="F537" s="26">
        <f t="shared" si="171"/>
        <v>0</v>
      </c>
      <c r="G537" s="57">
        <f t="shared" si="172"/>
        <v>0</v>
      </c>
      <c r="H537" s="57">
        <f t="shared" si="159"/>
        <v>1</v>
      </c>
      <c r="I537" s="57">
        <f t="shared" si="158"/>
        <v>0</v>
      </c>
      <c r="J537" s="57">
        <f t="shared" si="165"/>
        <v>0</v>
      </c>
      <c r="K537" s="57">
        <f t="shared" si="170"/>
        <v>0</v>
      </c>
      <c r="L537" s="57">
        <f t="shared" si="145"/>
        <v>0</v>
      </c>
      <c r="M537" s="57">
        <f t="shared" si="4"/>
        <v>0</v>
      </c>
    </row>
    <row r="538" spans="1:13">
      <c r="A538" s="24"/>
      <c r="B538" s="24"/>
      <c r="C538" s="65" t="s">
        <v>1114</v>
      </c>
      <c r="D538" s="66" t="s">
        <v>12</v>
      </c>
      <c r="E538" s="26">
        <v>1</v>
      </c>
      <c r="F538" s="26">
        <f t="shared" si="171"/>
        <v>0</v>
      </c>
      <c r="G538" s="57">
        <f t="shared" si="172"/>
        <v>0</v>
      </c>
      <c r="H538" s="57">
        <f t="shared" si="159"/>
        <v>1</v>
      </c>
      <c r="I538" s="57">
        <f t="shared" si="158"/>
        <v>0</v>
      </c>
      <c r="J538" s="57">
        <f t="shared" si="165"/>
        <v>0</v>
      </c>
      <c r="K538" s="57">
        <f t="shared" si="170"/>
        <v>0</v>
      </c>
      <c r="L538" s="57">
        <f t="shared" si="145"/>
        <v>0</v>
      </c>
      <c r="M538" s="57">
        <f t="shared" si="4"/>
        <v>0</v>
      </c>
    </row>
    <row r="539" spans="1:13">
      <c r="A539" s="24"/>
      <c r="B539" s="24"/>
      <c r="C539" s="65" t="s">
        <v>1116</v>
      </c>
      <c r="D539" s="66" t="s">
        <v>21</v>
      </c>
      <c r="E539" s="26">
        <v>1</v>
      </c>
      <c r="F539" s="26">
        <f t="shared" si="171"/>
        <v>0</v>
      </c>
      <c r="G539" s="57">
        <f t="shared" si="172"/>
        <v>0</v>
      </c>
      <c r="H539" s="57">
        <f t="shared" si="159"/>
        <v>0</v>
      </c>
      <c r="I539" s="57">
        <f t="shared" si="158"/>
        <v>0</v>
      </c>
      <c r="J539" s="57">
        <f t="shared" si="165"/>
        <v>1</v>
      </c>
      <c r="K539" s="57">
        <f t="shared" si="170"/>
        <v>0</v>
      </c>
      <c r="L539" s="57">
        <f t="shared" si="145"/>
        <v>0</v>
      </c>
      <c r="M539" s="57">
        <f t="shared" si="4"/>
        <v>0</v>
      </c>
    </row>
    <row r="540" spans="1:13">
      <c r="A540" s="60" t="s">
        <v>1118</v>
      </c>
      <c r="B540" s="65" t="s">
        <v>792</v>
      </c>
      <c r="C540" s="65" t="s">
        <v>1119</v>
      </c>
      <c r="D540" s="66" t="s">
        <v>17</v>
      </c>
      <c r="E540" s="26">
        <v>1</v>
      </c>
      <c r="F540" s="26">
        <f t="shared" si="171"/>
        <v>1</v>
      </c>
      <c r="G540" s="57">
        <f t="shared" si="172"/>
        <v>0</v>
      </c>
      <c r="H540" s="57">
        <f t="shared" si="159"/>
        <v>0</v>
      </c>
      <c r="I540" s="57">
        <f t="shared" si="158"/>
        <v>0</v>
      </c>
      <c r="J540" s="57">
        <f t="shared" si="165"/>
        <v>0</v>
      </c>
      <c r="K540" s="57">
        <f t="shared" si="170"/>
        <v>0</v>
      </c>
      <c r="L540" s="57">
        <f t="shared" si="145"/>
        <v>0</v>
      </c>
      <c r="M540" s="57">
        <f t="shared" si="4"/>
        <v>0</v>
      </c>
    </row>
    <row r="541" spans="1:13">
      <c r="A541" s="24"/>
      <c r="B541" s="24"/>
      <c r="C541" s="65" t="s">
        <v>1121</v>
      </c>
      <c r="D541" s="64" t="s">
        <v>12</v>
      </c>
      <c r="E541" s="26">
        <v>1</v>
      </c>
      <c r="F541" s="26">
        <f t="shared" si="171"/>
        <v>0</v>
      </c>
      <c r="G541" s="57">
        <f t="shared" si="172"/>
        <v>0</v>
      </c>
      <c r="H541" s="57">
        <f t="shared" si="159"/>
        <v>1</v>
      </c>
      <c r="I541" s="57">
        <f t="shared" si="158"/>
        <v>0</v>
      </c>
      <c r="J541" s="57">
        <f t="shared" si="165"/>
        <v>0</v>
      </c>
      <c r="K541" s="57">
        <f t="shared" si="170"/>
        <v>0</v>
      </c>
      <c r="L541" s="57">
        <f t="shared" si="145"/>
        <v>0</v>
      </c>
      <c r="M541" s="57">
        <f t="shared" si="4"/>
        <v>0</v>
      </c>
    </row>
    <row r="542" spans="1:13">
      <c r="A542" s="24"/>
      <c r="B542" s="24"/>
      <c r="C542" s="65" t="s">
        <v>1123</v>
      </c>
      <c r="D542" s="66" t="s">
        <v>12</v>
      </c>
      <c r="E542" s="26">
        <v>1</v>
      </c>
      <c r="F542" s="26">
        <f t="shared" si="171"/>
        <v>0</v>
      </c>
      <c r="G542" s="57">
        <f t="shared" si="172"/>
        <v>0</v>
      </c>
      <c r="H542" s="57">
        <f t="shared" si="159"/>
        <v>1</v>
      </c>
      <c r="I542" s="57">
        <f t="shared" si="158"/>
        <v>0</v>
      </c>
      <c r="J542" s="57">
        <f t="shared" si="165"/>
        <v>0</v>
      </c>
      <c r="K542" s="57">
        <f t="shared" si="170"/>
        <v>0</v>
      </c>
      <c r="L542" s="57">
        <f t="shared" si="145"/>
        <v>0</v>
      </c>
      <c r="M542" s="57">
        <f t="shared" si="4"/>
        <v>0</v>
      </c>
    </row>
    <row r="543" spans="1:13">
      <c r="A543" s="24"/>
      <c r="B543" s="24"/>
      <c r="C543" s="65" t="s">
        <v>1125</v>
      </c>
      <c r="D543" s="66" t="s">
        <v>112</v>
      </c>
      <c r="E543" s="26">
        <v>1</v>
      </c>
      <c r="F543" s="26">
        <f t="shared" si="171"/>
        <v>0</v>
      </c>
      <c r="G543" s="57">
        <f t="shared" si="172"/>
        <v>0</v>
      </c>
      <c r="H543" s="57">
        <f t="shared" si="159"/>
        <v>0</v>
      </c>
      <c r="I543" s="57">
        <f t="shared" si="158"/>
        <v>1</v>
      </c>
      <c r="J543" s="57">
        <f t="shared" si="165"/>
        <v>0</v>
      </c>
      <c r="K543" s="57">
        <f t="shared" si="170"/>
        <v>0</v>
      </c>
      <c r="L543" s="57">
        <f t="shared" si="145"/>
        <v>0</v>
      </c>
      <c r="M543" s="57">
        <f t="shared" si="4"/>
        <v>0</v>
      </c>
    </row>
    <row r="544" spans="1:13">
      <c r="A544" s="71" t="s">
        <v>1127</v>
      </c>
      <c r="B544" s="65" t="s">
        <v>1128</v>
      </c>
      <c r="C544" s="65" t="s">
        <v>1129</v>
      </c>
      <c r="D544" s="66" t="s">
        <v>17</v>
      </c>
      <c r="E544" s="26">
        <v>1</v>
      </c>
      <c r="F544" s="26">
        <f t="shared" si="171"/>
        <v>1</v>
      </c>
      <c r="G544" s="57">
        <f t="shared" si="172"/>
        <v>0</v>
      </c>
      <c r="H544" s="57">
        <f t="shared" si="159"/>
        <v>0</v>
      </c>
      <c r="I544" s="57">
        <f t="shared" si="158"/>
        <v>0</v>
      </c>
      <c r="J544" s="57">
        <f t="shared" si="165"/>
        <v>0</v>
      </c>
      <c r="K544" s="57">
        <f t="shared" si="170"/>
        <v>0</v>
      </c>
      <c r="L544" s="57">
        <f t="shared" si="145"/>
        <v>0</v>
      </c>
      <c r="M544" s="57">
        <f t="shared" si="4"/>
        <v>0</v>
      </c>
    </row>
    <row r="545" spans="1:13">
      <c r="A545" s="24"/>
      <c r="B545" s="24"/>
      <c r="C545" s="65" t="s">
        <v>1131</v>
      </c>
      <c r="D545" s="66" t="s">
        <v>112</v>
      </c>
      <c r="E545" s="26">
        <v>1</v>
      </c>
      <c r="F545" s="26">
        <f t="shared" si="171"/>
        <v>0</v>
      </c>
      <c r="G545" s="57">
        <f t="shared" si="172"/>
        <v>0</v>
      </c>
      <c r="H545" s="57">
        <f t="shared" si="159"/>
        <v>0</v>
      </c>
      <c r="I545" s="57">
        <f t="shared" si="158"/>
        <v>1</v>
      </c>
      <c r="J545" s="57">
        <f t="shared" si="165"/>
        <v>0</v>
      </c>
      <c r="K545" s="57">
        <f t="shared" si="170"/>
        <v>0</v>
      </c>
      <c r="L545" s="57">
        <f t="shared" si="145"/>
        <v>0</v>
      </c>
      <c r="M545" s="57">
        <f t="shared" si="4"/>
        <v>0</v>
      </c>
    </row>
    <row r="546" spans="1:13">
      <c r="A546" s="24"/>
      <c r="B546" s="24"/>
      <c r="C546" s="65" t="s">
        <v>1133</v>
      </c>
      <c r="D546" s="66" t="s">
        <v>12</v>
      </c>
      <c r="E546" s="26">
        <v>1</v>
      </c>
      <c r="F546" s="26">
        <f t="shared" si="171"/>
        <v>0</v>
      </c>
      <c r="G546" s="57">
        <f t="shared" si="172"/>
        <v>0</v>
      </c>
      <c r="H546" s="57">
        <f t="shared" si="159"/>
        <v>1</v>
      </c>
      <c r="I546" s="57">
        <f t="shared" si="158"/>
        <v>0</v>
      </c>
      <c r="J546" s="57">
        <f t="shared" si="165"/>
        <v>0</v>
      </c>
      <c r="K546" s="57">
        <f t="shared" si="170"/>
        <v>0</v>
      </c>
      <c r="L546" s="57">
        <f t="shared" si="145"/>
        <v>0</v>
      </c>
      <c r="M546" s="57">
        <f t="shared" si="4"/>
        <v>0</v>
      </c>
    </row>
    <row r="547" spans="1:13">
      <c r="A547" s="24"/>
      <c r="B547" s="24"/>
      <c r="C547" s="65" t="s">
        <v>1135</v>
      </c>
      <c r="D547" s="66" t="s">
        <v>33</v>
      </c>
      <c r="E547" s="26">
        <v>2</v>
      </c>
      <c r="F547" s="26">
        <f t="shared" si="171"/>
        <v>0</v>
      </c>
      <c r="G547" s="57">
        <f t="shared" si="172"/>
        <v>0</v>
      </c>
      <c r="H547" s="26">
        <v>1</v>
      </c>
      <c r="I547" s="57">
        <f t="shared" si="158"/>
        <v>0</v>
      </c>
      <c r="J547" s="57">
        <f t="shared" si="165"/>
        <v>0</v>
      </c>
      <c r="K547" s="26">
        <v>1</v>
      </c>
      <c r="L547" s="57">
        <f t="shared" si="145"/>
        <v>0</v>
      </c>
      <c r="M547" s="57">
        <f t="shared" si="4"/>
        <v>0</v>
      </c>
    </row>
    <row r="548" spans="1:13">
      <c r="A548" s="24"/>
      <c r="B548" s="24"/>
      <c r="C548" s="65" t="s">
        <v>1137</v>
      </c>
      <c r="D548" s="66" t="s">
        <v>21</v>
      </c>
      <c r="E548" s="26">
        <v>1</v>
      </c>
      <c r="F548" s="26">
        <f t="shared" si="171"/>
        <v>0</v>
      </c>
      <c r="G548" s="57">
        <f t="shared" si="172"/>
        <v>0</v>
      </c>
      <c r="H548" s="57">
        <f t="shared" ref="H548:H572" si="173">IF(D548="3", 1, 0)</f>
        <v>0</v>
      </c>
      <c r="I548" s="57">
        <f t="shared" si="158"/>
        <v>0</v>
      </c>
      <c r="J548" s="57">
        <f t="shared" si="165"/>
        <v>1</v>
      </c>
      <c r="K548" s="57">
        <f t="shared" ref="K548:K572" si="174">IF(D548="6", 1, 0)</f>
        <v>0</v>
      </c>
      <c r="L548" s="57">
        <f t="shared" si="145"/>
        <v>0</v>
      </c>
      <c r="M548" s="57">
        <f t="shared" si="4"/>
        <v>0</v>
      </c>
    </row>
    <row r="549" spans="1:13">
      <c r="A549" s="60" t="s">
        <v>1139</v>
      </c>
      <c r="B549" s="65" t="s">
        <v>1128</v>
      </c>
      <c r="C549" s="65" t="s">
        <v>1140</v>
      </c>
      <c r="D549" s="66" t="s">
        <v>871</v>
      </c>
      <c r="E549" s="26">
        <v>2</v>
      </c>
      <c r="F549" s="26">
        <v>1</v>
      </c>
      <c r="G549" s="26">
        <v>1</v>
      </c>
      <c r="H549" s="57">
        <f t="shared" si="173"/>
        <v>0</v>
      </c>
      <c r="I549" s="57">
        <f t="shared" si="158"/>
        <v>0</v>
      </c>
      <c r="J549" s="57">
        <f t="shared" si="165"/>
        <v>0</v>
      </c>
      <c r="K549" s="57">
        <f t="shared" si="174"/>
        <v>0</v>
      </c>
      <c r="L549" s="57">
        <f t="shared" si="145"/>
        <v>0</v>
      </c>
      <c r="M549" s="57">
        <f t="shared" si="4"/>
        <v>0</v>
      </c>
    </row>
    <row r="550" spans="1:13">
      <c r="A550" s="24"/>
      <c r="B550" s="24"/>
      <c r="C550" s="65" t="s">
        <v>1142</v>
      </c>
      <c r="D550" s="66" t="s">
        <v>12</v>
      </c>
      <c r="E550" s="26">
        <v>1</v>
      </c>
      <c r="F550" s="26">
        <f t="shared" ref="F550:F560" si="175">IF(D550="1", 1, 0)</f>
        <v>0</v>
      </c>
      <c r="G550" s="57">
        <f t="shared" ref="G550:G560" si="176">IF(D550="2", 1, 0)</f>
        <v>0</v>
      </c>
      <c r="H550" s="57">
        <f t="shared" si="173"/>
        <v>1</v>
      </c>
      <c r="I550" s="57">
        <f t="shared" si="158"/>
        <v>0</v>
      </c>
      <c r="J550" s="57">
        <f t="shared" si="165"/>
        <v>0</v>
      </c>
      <c r="K550" s="57">
        <f t="shared" si="174"/>
        <v>0</v>
      </c>
      <c r="L550" s="57">
        <f t="shared" si="145"/>
        <v>0</v>
      </c>
      <c r="M550" s="57">
        <f t="shared" si="4"/>
        <v>0</v>
      </c>
    </row>
    <row r="551" spans="1:13">
      <c r="A551" s="24"/>
      <c r="B551" s="24"/>
      <c r="C551" s="65" t="s">
        <v>1144</v>
      </c>
      <c r="D551" s="66" t="s">
        <v>21</v>
      </c>
      <c r="E551" s="26">
        <v>1</v>
      </c>
      <c r="F551" s="26">
        <f t="shared" si="175"/>
        <v>0</v>
      </c>
      <c r="G551" s="57">
        <f t="shared" si="176"/>
        <v>0</v>
      </c>
      <c r="H551" s="57">
        <f t="shared" si="173"/>
        <v>0</v>
      </c>
      <c r="I551" s="57">
        <f t="shared" si="158"/>
        <v>0</v>
      </c>
      <c r="J551" s="57">
        <f t="shared" si="165"/>
        <v>1</v>
      </c>
      <c r="K551" s="57">
        <f t="shared" si="174"/>
        <v>0</v>
      </c>
      <c r="L551" s="57">
        <f t="shared" si="145"/>
        <v>0</v>
      </c>
      <c r="M551" s="57">
        <f t="shared" si="4"/>
        <v>0</v>
      </c>
    </row>
    <row r="552" spans="1:13">
      <c r="A552" s="24"/>
      <c r="B552" s="24"/>
      <c r="C552" s="65" t="s">
        <v>1146</v>
      </c>
      <c r="D552" s="66" t="s">
        <v>12</v>
      </c>
      <c r="E552" s="26">
        <v>1</v>
      </c>
      <c r="F552" s="26">
        <f t="shared" si="175"/>
        <v>0</v>
      </c>
      <c r="G552" s="57">
        <f t="shared" si="176"/>
        <v>0</v>
      </c>
      <c r="H552" s="57">
        <f t="shared" si="173"/>
        <v>1</v>
      </c>
      <c r="I552" s="57">
        <f t="shared" si="158"/>
        <v>0</v>
      </c>
      <c r="J552" s="57">
        <f t="shared" si="165"/>
        <v>0</v>
      </c>
      <c r="K552" s="57">
        <f t="shared" si="174"/>
        <v>0</v>
      </c>
      <c r="L552" s="57">
        <f t="shared" si="145"/>
        <v>0</v>
      </c>
      <c r="M552" s="57">
        <f t="shared" si="4"/>
        <v>0</v>
      </c>
    </row>
    <row r="553" spans="1:13">
      <c r="A553" s="24"/>
      <c r="B553" s="24"/>
      <c r="C553" s="65" t="s">
        <v>779</v>
      </c>
      <c r="D553" s="66" t="s">
        <v>12</v>
      </c>
      <c r="E553" s="26">
        <v>1</v>
      </c>
      <c r="F553" s="26">
        <f t="shared" si="175"/>
        <v>0</v>
      </c>
      <c r="G553" s="57">
        <f t="shared" si="176"/>
        <v>0</v>
      </c>
      <c r="H553" s="57">
        <f t="shared" si="173"/>
        <v>1</v>
      </c>
      <c r="I553" s="57">
        <f t="shared" si="158"/>
        <v>0</v>
      </c>
      <c r="J553" s="57">
        <f t="shared" si="165"/>
        <v>0</v>
      </c>
      <c r="K553" s="57">
        <f t="shared" si="174"/>
        <v>0</v>
      </c>
      <c r="L553" s="57">
        <f t="shared" si="145"/>
        <v>0</v>
      </c>
      <c r="M553" s="57">
        <f t="shared" si="4"/>
        <v>0</v>
      </c>
    </row>
    <row r="554" spans="1:13">
      <c r="A554" s="24"/>
      <c r="B554" s="24"/>
      <c r="C554" s="65" t="s">
        <v>789</v>
      </c>
      <c r="D554" s="66" t="s">
        <v>21</v>
      </c>
      <c r="E554" s="26">
        <v>1</v>
      </c>
      <c r="F554" s="26">
        <f t="shared" si="175"/>
        <v>0</v>
      </c>
      <c r="G554" s="57">
        <f t="shared" si="176"/>
        <v>0</v>
      </c>
      <c r="H554" s="57">
        <f t="shared" si="173"/>
        <v>0</v>
      </c>
      <c r="I554" s="57">
        <f t="shared" si="158"/>
        <v>0</v>
      </c>
      <c r="J554" s="57">
        <f t="shared" si="165"/>
        <v>1</v>
      </c>
      <c r="K554" s="57">
        <f t="shared" si="174"/>
        <v>0</v>
      </c>
      <c r="L554" s="57">
        <f t="shared" si="145"/>
        <v>0</v>
      </c>
      <c r="M554" s="57">
        <f t="shared" si="4"/>
        <v>0</v>
      </c>
    </row>
    <row r="555" spans="1:13">
      <c r="A555" s="60" t="s">
        <v>1150</v>
      </c>
      <c r="B555" s="65" t="s">
        <v>792</v>
      </c>
      <c r="C555" s="65" t="s">
        <v>1151</v>
      </c>
      <c r="D555" s="66" t="s">
        <v>17</v>
      </c>
      <c r="E555" s="26">
        <v>1</v>
      </c>
      <c r="F555" s="26">
        <f t="shared" si="175"/>
        <v>1</v>
      </c>
      <c r="G555" s="57">
        <f t="shared" si="176"/>
        <v>0</v>
      </c>
      <c r="H555" s="57">
        <f t="shared" si="173"/>
        <v>0</v>
      </c>
      <c r="I555" s="57">
        <f t="shared" si="158"/>
        <v>0</v>
      </c>
      <c r="J555" s="57">
        <f t="shared" si="165"/>
        <v>0</v>
      </c>
      <c r="K555" s="57">
        <f t="shared" si="174"/>
        <v>0</v>
      </c>
      <c r="L555" s="57">
        <f t="shared" si="145"/>
        <v>0</v>
      </c>
      <c r="M555" s="57">
        <f t="shared" si="4"/>
        <v>0</v>
      </c>
    </row>
    <row r="556" spans="1:13">
      <c r="A556" s="24"/>
      <c r="B556" s="24"/>
      <c r="C556" s="65" t="s">
        <v>1153</v>
      </c>
      <c r="D556" s="66" t="s">
        <v>17</v>
      </c>
      <c r="E556" s="26">
        <v>1</v>
      </c>
      <c r="F556" s="26">
        <f t="shared" si="175"/>
        <v>1</v>
      </c>
      <c r="G556" s="57">
        <f t="shared" si="176"/>
        <v>0</v>
      </c>
      <c r="H556" s="57">
        <f t="shared" si="173"/>
        <v>0</v>
      </c>
      <c r="I556" s="57">
        <f t="shared" si="158"/>
        <v>0</v>
      </c>
      <c r="J556" s="57">
        <f t="shared" si="165"/>
        <v>0</v>
      </c>
      <c r="K556" s="57">
        <f t="shared" si="174"/>
        <v>0</v>
      </c>
      <c r="L556" s="57">
        <f t="shared" si="145"/>
        <v>0</v>
      </c>
      <c r="M556" s="57">
        <f t="shared" si="4"/>
        <v>0</v>
      </c>
    </row>
    <row r="557" spans="1:13">
      <c r="A557" s="24"/>
      <c r="B557" s="24"/>
      <c r="C557" s="65" t="s">
        <v>1155</v>
      </c>
      <c r="D557" s="66" t="s">
        <v>12</v>
      </c>
      <c r="E557" s="26">
        <v>1</v>
      </c>
      <c r="F557" s="26">
        <f t="shared" si="175"/>
        <v>0</v>
      </c>
      <c r="G557" s="57">
        <f t="shared" si="176"/>
        <v>0</v>
      </c>
      <c r="H557" s="57">
        <f t="shared" si="173"/>
        <v>1</v>
      </c>
      <c r="I557" s="57">
        <f t="shared" si="158"/>
        <v>0</v>
      </c>
      <c r="J557" s="57">
        <f t="shared" si="165"/>
        <v>0</v>
      </c>
      <c r="K557" s="57">
        <f t="shared" si="174"/>
        <v>0</v>
      </c>
      <c r="L557" s="57">
        <f t="shared" si="145"/>
        <v>0</v>
      </c>
      <c r="M557" s="57">
        <f t="shared" si="4"/>
        <v>0</v>
      </c>
    </row>
    <row r="558" spans="1:13">
      <c r="A558" s="24"/>
      <c r="B558" s="24"/>
      <c r="C558" s="65" t="s">
        <v>1157</v>
      </c>
      <c r="D558" s="66" t="s">
        <v>12</v>
      </c>
      <c r="E558" s="26">
        <v>1</v>
      </c>
      <c r="F558" s="26">
        <f t="shared" si="175"/>
        <v>0</v>
      </c>
      <c r="G558" s="57">
        <f t="shared" si="176"/>
        <v>0</v>
      </c>
      <c r="H558" s="57">
        <f t="shared" si="173"/>
        <v>1</v>
      </c>
      <c r="I558" s="57">
        <f t="shared" si="158"/>
        <v>0</v>
      </c>
      <c r="J558" s="57">
        <f t="shared" si="165"/>
        <v>0</v>
      </c>
      <c r="K558" s="57">
        <f t="shared" si="174"/>
        <v>0</v>
      </c>
      <c r="L558" s="57">
        <f t="shared" si="145"/>
        <v>0</v>
      </c>
      <c r="M558" s="57">
        <f t="shared" si="4"/>
        <v>0</v>
      </c>
    </row>
    <row r="559" spans="1:13">
      <c r="A559" s="24"/>
      <c r="B559" s="24"/>
      <c r="C559" s="65" t="s">
        <v>1159</v>
      </c>
      <c r="D559" s="66" t="s">
        <v>21</v>
      </c>
      <c r="E559" s="26">
        <v>1</v>
      </c>
      <c r="F559" s="26">
        <f t="shared" si="175"/>
        <v>0</v>
      </c>
      <c r="G559" s="57">
        <f t="shared" si="176"/>
        <v>0</v>
      </c>
      <c r="H559" s="57">
        <f t="shared" si="173"/>
        <v>0</v>
      </c>
      <c r="I559" s="57">
        <f t="shared" si="158"/>
        <v>0</v>
      </c>
      <c r="J559" s="57">
        <f t="shared" si="165"/>
        <v>1</v>
      </c>
      <c r="K559" s="57">
        <f t="shared" si="174"/>
        <v>0</v>
      </c>
      <c r="L559" s="57">
        <f t="shared" si="145"/>
        <v>0</v>
      </c>
      <c r="M559" s="57">
        <f t="shared" si="4"/>
        <v>0</v>
      </c>
    </row>
    <row r="560" spans="1:13">
      <c r="A560" s="24"/>
      <c r="B560" s="24"/>
      <c r="C560" s="65" t="s">
        <v>1161</v>
      </c>
      <c r="D560" s="66" t="s">
        <v>21</v>
      </c>
      <c r="E560" s="26">
        <v>1</v>
      </c>
      <c r="F560" s="26">
        <f t="shared" si="175"/>
        <v>0</v>
      </c>
      <c r="G560" s="57">
        <f t="shared" si="176"/>
        <v>0</v>
      </c>
      <c r="H560" s="57">
        <f t="shared" si="173"/>
        <v>0</v>
      </c>
      <c r="I560" s="57">
        <f t="shared" si="158"/>
        <v>0</v>
      </c>
      <c r="J560" s="57">
        <f t="shared" si="165"/>
        <v>1</v>
      </c>
      <c r="K560" s="57">
        <f t="shared" si="174"/>
        <v>0</v>
      </c>
      <c r="L560" s="57">
        <f t="shared" si="145"/>
        <v>0</v>
      </c>
      <c r="M560" s="57">
        <f t="shared" si="4"/>
        <v>0</v>
      </c>
    </row>
    <row r="561" spans="1:13">
      <c r="A561" s="60" t="s">
        <v>1163</v>
      </c>
      <c r="B561" s="65" t="s">
        <v>792</v>
      </c>
      <c r="C561" s="65" t="s">
        <v>1164</v>
      </c>
      <c r="D561" s="66" t="s">
        <v>871</v>
      </c>
      <c r="E561" s="26">
        <v>2</v>
      </c>
      <c r="F561" s="26">
        <v>1</v>
      </c>
      <c r="G561" s="26">
        <v>1</v>
      </c>
      <c r="H561" s="57">
        <f t="shared" si="173"/>
        <v>0</v>
      </c>
      <c r="I561" s="57">
        <f t="shared" si="158"/>
        <v>0</v>
      </c>
      <c r="J561" s="57">
        <f t="shared" si="165"/>
        <v>0</v>
      </c>
      <c r="K561" s="57">
        <f t="shared" si="174"/>
        <v>0</v>
      </c>
      <c r="L561" s="57">
        <f t="shared" si="145"/>
        <v>0</v>
      </c>
      <c r="M561" s="57">
        <f t="shared" si="4"/>
        <v>0</v>
      </c>
    </row>
    <row r="562" spans="1:13">
      <c r="A562" s="24"/>
      <c r="B562" s="24"/>
      <c r="C562" s="65" t="s">
        <v>1166</v>
      </c>
      <c r="D562" s="66" t="s">
        <v>12</v>
      </c>
      <c r="E562" s="26">
        <v>1</v>
      </c>
      <c r="F562" s="26">
        <f t="shared" ref="F562:F598" si="177">IF(D562="1", 1, 0)</f>
        <v>0</v>
      </c>
      <c r="G562" s="57">
        <f t="shared" ref="G562:G598" si="178">IF(D562="2", 1, 0)</f>
        <v>0</v>
      </c>
      <c r="H562" s="57">
        <f t="shared" si="173"/>
        <v>1</v>
      </c>
      <c r="I562" s="57">
        <f t="shared" si="158"/>
        <v>0</v>
      </c>
      <c r="J562" s="57">
        <f t="shared" si="165"/>
        <v>0</v>
      </c>
      <c r="K562" s="57">
        <f t="shared" si="174"/>
        <v>0</v>
      </c>
      <c r="L562" s="57">
        <f t="shared" si="145"/>
        <v>0</v>
      </c>
      <c r="M562" s="57">
        <f t="shared" si="4"/>
        <v>0</v>
      </c>
    </row>
    <row r="563" spans="1:13">
      <c r="A563" s="24"/>
      <c r="B563" s="24"/>
      <c r="C563" s="65" t="s">
        <v>1168</v>
      </c>
      <c r="D563" s="66" t="s">
        <v>12</v>
      </c>
      <c r="E563" s="26">
        <v>1</v>
      </c>
      <c r="F563" s="26">
        <f t="shared" si="177"/>
        <v>0</v>
      </c>
      <c r="G563" s="57">
        <f t="shared" si="178"/>
        <v>0</v>
      </c>
      <c r="H563" s="57">
        <f t="shared" si="173"/>
        <v>1</v>
      </c>
      <c r="I563" s="57">
        <f t="shared" si="158"/>
        <v>0</v>
      </c>
      <c r="J563" s="57">
        <f t="shared" si="165"/>
        <v>0</v>
      </c>
      <c r="K563" s="57">
        <f t="shared" si="174"/>
        <v>0</v>
      </c>
      <c r="L563" s="57">
        <f t="shared" si="145"/>
        <v>0</v>
      </c>
      <c r="M563" s="57">
        <f t="shared" si="4"/>
        <v>0</v>
      </c>
    </row>
    <row r="564" spans="1:13">
      <c r="A564" s="24"/>
      <c r="B564" s="24"/>
      <c r="C564" s="65" t="s">
        <v>1170</v>
      </c>
      <c r="D564" s="64" t="s">
        <v>12</v>
      </c>
      <c r="E564" s="26">
        <v>1</v>
      </c>
      <c r="F564" s="26">
        <f t="shared" si="177"/>
        <v>0</v>
      </c>
      <c r="G564" s="57">
        <f t="shared" si="178"/>
        <v>0</v>
      </c>
      <c r="H564" s="57">
        <f t="shared" si="173"/>
        <v>1</v>
      </c>
      <c r="I564" s="57">
        <f t="shared" si="158"/>
        <v>0</v>
      </c>
      <c r="J564" s="57">
        <f t="shared" si="165"/>
        <v>0</v>
      </c>
      <c r="K564" s="57">
        <f t="shared" si="174"/>
        <v>0</v>
      </c>
      <c r="L564" s="57">
        <f t="shared" si="145"/>
        <v>0</v>
      </c>
      <c r="M564" s="57">
        <f t="shared" si="4"/>
        <v>0</v>
      </c>
    </row>
    <row r="565" spans="1:13">
      <c r="A565" s="24"/>
      <c r="B565" s="24"/>
      <c r="C565" s="65" t="s">
        <v>1172</v>
      </c>
      <c r="D565" s="66" t="s">
        <v>21</v>
      </c>
      <c r="E565" s="26">
        <v>1</v>
      </c>
      <c r="F565" s="26">
        <f t="shared" si="177"/>
        <v>0</v>
      </c>
      <c r="G565" s="57">
        <f t="shared" si="178"/>
        <v>0</v>
      </c>
      <c r="H565" s="57">
        <f t="shared" si="173"/>
        <v>0</v>
      </c>
      <c r="I565" s="57">
        <f t="shared" si="158"/>
        <v>0</v>
      </c>
      <c r="J565" s="57">
        <f t="shared" si="165"/>
        <v>1</v>
      </c>
      <c r="K565" s="57">
        <f t="shared" si="174"/>
        <v>0</v>
      </c>
      <c r="L565" s="57">
        <f t="shared" si="145"/>
        <v>0</v>
      </c>
      <c r="M565" s="57">
        <f t="shared" si="4"/>
        <v>0</v>
      </c>
    </row>
    <row r="566" spans="1:13">
      <c r="A566" s="60" t="s">
        <v>1174</v>
      </c>
      <c r="B566" s="65" t="s">
        <v>765</v>
      </c>
      <c r="C566" s="65" t="s">
        <v>1175</v>
      </c>
      <c r="D566" s="66" t="s">
        <v>17</v>
      </c>
      <c r="E566" s="26">
        <v>1</v>
      </c>
      <c r="F566" s="26">
        <f t="shared" si="177"/>
        <v>1</v>
      </c>
      <c r="G566" s="57">
        <f t="shared" si="178"/>
        <v>0</v>
      </c>
      <c r="H566" s="57">
        <f t="shared" si="173"/>
        <v>0</v>
      </c>
      <c r="I566" s="57">
        <f t="shared" si="158"/>
        <v>0</v>
      </c>
      <c r="J566" s="57">
        <f t="shared" si="165"/>
        <v>0</v>
      </c>
      <c r="K566" s="57">
        <f t="shared" si="174"/>
        <v>0</v>
      </c>
      <c r="L566" s="57">
        <f t="shared" si="145"/>
        <v>0</v>
      </c>
      <c r="M566" s="57">
        <f t="shared" si="4"/>
        <v>0</v>
      </c>
    </row>
    <row r="567" spans="1:13">
      <c r="A567" s="24"/>
      <c r="B567" s="24"/>
      <c r="C567" s="65" t="s">
        <v>1177</v>
      </c>
      <c r="D567" s="66" t="s">
        <v>12</v>
      </c>
      <c r="E567" s="26">
        <v>1</v>
      </c>
      <c r="F567" s="26">
        <f t="shared" si="177"/>
        <v>0</v>
      </c>
      <c r="G567" s="57">
        <f t="shared" si="178"/>
        <v>0</v>
      </c>
      <c r="H567" s="57">
        <f t="shared" si="173"/>
        <v>1</v>
      </c>
      <c r="I567" s="57">
        <f t="shared" si="158"/>
        <v>0</v>
      </c>
      <c r="J567" s="57">
        <f t="shared" si="165"/>
        <v>0</v>
      </c>
      <c r="K567" s="57">
        <f t="shared" si="174"/>
        <v>0</v>
      </c>
      <c r="L567" s="57">
        <f t="shared" si="145"/>
        <v>0</v>
      </c>
      <c r="M567" s="57">
        <f t="shared" si="4"/>
        <v>0</v>
      </c>
    </row>
    <row r="568" spans="1:13">
      <c r="A568" s="24"/>
      <c r="B568" s="24"/>
      <c r="C568" s="65" t="s">
        <v>1179</v>
      </c>
      <c r="D568" s="66" t="s">
        <v>12</v>
      </c>
      <c r="E568" s="26">
        <v>1</v>
      </c>
      <c r="F568" s="26">
        <f t="shared" si="177"/>
        <v>0</v>
      </c>
      <c r="G568" s="57">
        <f t="shared" si="178"/>
        <v>0</v>
      </c>
      <c r="H568" s="57">
        <f t="shared" si="173"/>
        <v>1</v>
      </c>
      <c r="I568" s="57">
        <f t="shared" si="158"/>
        <v>0</v>
      </c>
      <c r="J568" s="57">
        <f t="shared" si="165"/>
        <v>0</v>
      </c>
      <c r="K568" s="57">
        <f t="shared" si="174"/>
        <v>0</v>
      </c>
      <c r="L568" s="57">
        <f t="shared" si="145"/>
        <v>0</v>
      </c>
      <c r="M568" s="57">
        <f t="shared" si="4"/>
        <v>0</v>
      </c>
    </row>
    <row r="569" spans="1:13">
      <c r="A569" s="24"/>
      <c r="B569" s="24"/>
      <c r="C569" s="65" t="s">
        <v>1181</v>
      </c>
      <c r="D569" s="66" t="s">
        <v>12</v>
      </c>
      <c r="E569" s="26">
        <v>1</v>
      </c>
      <c r="F569" s="26">
        <f t="shared" si="177"/>
        <v>0</v>
      </c>
      <c r="G569" s="57">
        <f t="shared" si="178"/>
        <v>0</v>
      </c>
      <c r="H569" s="57">
        <f t="shared" si="173"/>
        <v>1</v>
      </c>
      <c r="I569" s="57">
        <f t="shared" si="158"/>
        <v>0</v>
      </c>
      <c r="J569" s="57">
        <f t="shared" si="165"/>
        <v>0</v>
      </c>
      <c r="K569" s="57">
        <f t="shared" si="174"/>
        <v>0</v>
      </c>
      <c r="L569" s="57">
        <f t="shared" si="145"/>
        <v>0</v>
      </c>
      <c r="M569" s="57">
        <f t="shared" si="4"/>
        <v>0</v>
      </c>
    </row>
    <row r="570" spans="1:13">
      <c r="A570" s="24"/>
      <c r="B570" s="24"/>
      <c r="C570" s="65" t="s">
        <v>1183</v>
      </c>
      <c r="D570" s="66" t="s">
        <v>12</v>
      </c>
      <c r="E570" s="26">
        <v>1</v>
      </c>
      <c r="F570" s="26">
        <f t="shared" si="177"/>
        <v>0</v>
      </c>
      <c r="G570" s="57">
        <f t="shared" si="178"/>
        <v>0</v>
      </c>
      <c r="H570" s="57">
        <f t="shared" si="173"/>
        <v>1</v>
      </c>
      <c r="I570" s="57">
        <f t="shared" si="158"/>
        <v>0</v>
      </c>
      <c r="J570" s="57">
        <f t="shared" si="165"/>
        <v>0</v>
      </c>
      <c r="K570" s="57">
        <f t="shared" si="174"/>
        <v>0</v>
      </c>
      <c r="L570" s="57">
        <f t="shared" si="145"/>
        <v>0</v>
      </c>
      <c r="M570" s="57">
        <f t="shared" si="4"/>
        <v>0</v>
      </c>
    </row>
    <row r="571" spans="1:13">
      <c r="A571" s="24"/>
      <c r="B571" s="24"/>
      <c r="C571" s="65" t="s">
        <v>1185</v>
      </c>
      <c r="D571" s="66" t="s">
        <v>12</v>
      </c>
      <c r="E571" s="26">
        <v>1</v>
      </c>
      <c r="F571" s="26">
        <f t="shared" si="177"/>
        <v>0</v>
      </c>
      <c r="G571" s="57">
        <f t="shared" si="178"/>
        <v>0</v>
      </c>
      <c r="H571" s="57">
        <f t="shared" si="173"/>
        <v>1</v>
      </c>
      <c r="I571" s="57">
        <f t="shared" si="158"/>
        <v>0</v>
      </c>
      <c r="J571" s="57">
        <f t="shared" si="165"/>
        <v>0</v>
      </c>
      <c r="K571" s="57">
        <f t="shared" si="174"/>
        <v>0</v>
      </c>
      <c r="L571" s="57">
        <f t="shared" si="145"/>
        <v>0</v>
      </c>
      <c r="M571" s="57">
        <f t="shared" si="4"/>
        <v>0</v>
      </c>
    </row>
    <row r="572" spans="1:13">
      <c r="A572" s="24"/>
      <c r="B572" s="24"/>
      <c r="C572" s="65" t="s">
        <v>1187</v>
      </c>
      <c r="D572" s="66" t="s">
        <v>12</v>
      </c>
      <c r="E572" s="26">
        <v>1</v>
      </c>
      <c r="F572" s="26">
        <f t="shared" si="177"/>
        <v>0</v>
      </c>
      <c r="G572" s="57">
        <f t="shared" si="178"/>
        <v>0</v>
      </c>
      <c r="H572" s="57">
        <f t="shared" si="173"/>
        <v>1</v>
      </c>
      <c r="I572" s="57">
        <f t="shared" si="158"/>
        <v>0</v>
      </c>
      <c r="J572" s="57">
        <f t="shared" si="165"/>
        <v>0</v>
      </c>
      <c r="K572" s="57">
        <f t="shared" si="174"/>
        <v>0</v>
      </c>
      <c r="L572" s="57">
        <f t="shared" si="145"/>
        <v>0</v>
      </c>
      <c r="M572" s="57">
        <f t="shared" si="4"/>
        <v>0</v>
      </c>
    </row>
    <row r="573" spans="1:13">
      <c r="A573" s="24"/>
      <c r="B573" s="24"/>
      <c r="C573" s="65" t="s">
        <v>1189</v>
      </c>
      <c r="D573" s="66" t="s">
        <v>33</v>
      </c>
      <c r="E573" s="26">
        <v>2</v>
      </c>
      <c r="F573" s="26">
        <f t="shared" si="177"/>
        <v>0</v>
      </c>
      <c r="G573" s="57">
        <f t="shared" si="178"/>
        <v>0</v>
      </c>
      <c r="H573" s="26">
        <v>1</v>
      </c>
      <c r="I573" s="57">
        <f t="shared" si="158"/>
        <v>0</v>
      </c>
      <c r="J573" s="57">
        <f t="shared" si="165"/>
        <v>0</v>
      </c>
      <c r="K573" s="26">
        <v>1</v>
      </c>
      <c r="L573" s="57">
        <f t="shared" si="145"/>
        <v>0</v>
      </c>
      <c r="M573" s="57">
        <f t="shared" si="4"/>
        <v>0</v>
      </c>
    </row>
    <row r="574" spans="1:13">
      <c r="A574" s="24"/>
      <c r="B574" s="24"/>
      <c r="C574" s="65" t="s">
        <v>1191</v>
      </c>
      <c r="D574" s="66" t="s">
        <v>24</v>
      </c>
      <c r="E574" s="26">
        <v>1</v>
      </c>
      <c r="F574" s="26">
        <f t="shared" si="177"/>
        <v>0</v>
      </c>
      <c r="G574" s="57">
        <f t="shared" si="178"/>
        <v>0</v>
      </c>
      <c r="H574" s="57">
        <f t="shared" ref="H574:H601" si="179">IF(D574="3", 1, 0)</f>
        <v>0</v>
      </c>
      <c r="I574" s="57">
        <f t="shared" si="158"/>
        <v>0</v>
      </c>
      <c r="J574" s="57">
        <f t="shared" si="165"/>
        <v>0</v>
      </c>
      <c r="K574" s="57">
        <f t="shared" ref="K574:K601" si="180">IF(D574="6", 1, 0)</f>
        <v>1</v>
      </c>
      <c r="L574" s="57">
        <f t="shared" si="145"/>
        <v>0</v>
      </c>
      <c r="M574" s="57">
        <f t="shared" si="4"/>
        <v>0</v>
      </c>
    </row>
    <row r="575" spans="1:13">
      <c r="A575" s="24"/>
      <c r="B575" s="24"/>
      <c r="C575" s="65" t="s">
        <v>1193</v>
      </c>
      <c r="D575" s="66" t="s">
        <v>27</v>
      </c>
      <c r="E575" s="26">
        <v>1</v>
      </c>
      <c r="F575" s="26">
        <f t="shared" si="177"/>
        <v>0</v>
      </c>
      <c r="G575" s="57">
        <f t="shared" si="178"/>
        <v>0</v>
      </c>
      <c r="H575" s="57">
        <f t="shared" si="179"/>
        <v>0</v>
      </c>
      <c r="I575" s="57">
        <f t="shared" si="158"/>
        <v>0</v>
      </c>
      <c r="J575" s="57">
        <f t="shared" si="165"/>
        <v>0</v>
      </c>
      <c r="K575" s="57">
        <f t="shared" si="180"/>
        <v>0</v>
      </c>
      <c r="L575" s="57">
        <f t="shared" si="145"/>
        <v>1</v>
      </c>
      <c r="M575" s="57">
        <f t="shared" si="4"/>
        <v>0</v>
      </c>
    </row>
    <row r="576" spans="1:13">
      <c r="A576" s="24"/>
      <c r="B576" s="24"/>
      <c r="C576" s="65" t="s">
        <v>1195</v>
      </c>
      <c r="D576" s="66" t="s">
        <v>21</v>
      </c>
      <c r="E576" s="26">
        <v>1</v>
      </c>
      <c r="F576" s="26">
        <f t="shared" si="177"/>
        <v>0</v>
      </c>
      <c r="G576" s="57">
        <f t="shared" si="178"/>
        <v>0</v>
      </c>
      <c r="H576" s="57">
        <f t="shared" si="179"/>
        <v>0</v>
      </c>
      <c r="I576" s="57">
        <f t="shared" si="158"/>
        <v>0</v>
      </c>
      <c r="J576" s="57">
        <f t="shared" si="165"/>
        <v>1</v>
      </c>
      <c r="K576" s="57">
        <f t="shared" si="180"/>
        <v>0</v>
      </c>
      <c r="L576" s="57">
        <f t="shared" si="145"/>
        <v>0</v>
      </c>
      <c r="M576" s="57">
        <f t="shared" si="4"/>
        <v>0</v>
      </c>
    </row>
    <row r="577" spans="1:13">
      <c r="A577" s="24"/>
      <c r="B577" s="24"/>
      <c r="C577" s="65" t="s">
        <v>1197</v>
      </c>
      <c r="D577" s="66" t="s">
        <v>21</v>
      </c>
      <c r="E577" s="26">
        <v>1</v>
      </c>
      <c r="F577" s="26">
        <f t="shared" si="177"/>
        <v>0</v>
      </c>
      <c r="G577" s="57">
        <f t="shared" si="178"/>
        <v>0</v>
      </c>
      <c r="H577" s="57">
        <f t="shared" si="179"/>
        <v>0</v>
      </c>
      <c r="I577" s="57">
        <f t="shared" si="158"/>
        <v>0</v>
      </c>
      <c r="J577" s="57">
        <f t="shared" si="165"/>
        <v>1</v>
      </c>
      <c r="K577" s="57">
        <f t="shared" si="180"/>
        <v>0</v>
      </c>
      <c r="L577" s="57">
        <f t="shared" si="145"/>
        <v>0</v>
      </c>
      <c r="M577" s="57">
        <f t="shared" si="4"/>
        <v>0</v>
      </c>
    </row>
    <row r="578" spans="1:13">
      <c r="A578" s="60" t="s">
        <v>1199</v>
      </c>
      <c r="B578" s="65" t="s">
        <v>765</v>
      </c>
      <c r="C578" s="65" t="s">
        <v>1200</v>
      </c>
      <c r="D578" s="66" t="s">
        <v>17</v>
      </c>
      <c r="E578" s="26">
        <v>1</v>
      </c>
      <c r="F578" s="26">
        <f t="shared" si="177"/>
        <v>1</v>
      </c>
      <c r="G578" s="57">
        <f t="shared" si="178"/>
        <v>0</v>
      </c>
      <c r="H578" s="57">
        <f t="shared" si="179"/>
        <v>0</v>
      </c>
      <c r="I578" s="57">
        <f t="shared" si="158"/>
        <v>0</v>
      </c>
      <c r="J578" s="57">
        <f t="shared" si="165"/>
        <v>0</v>
      </c>
      <c r="K578" s="57">
        <f t="shared" si="180"/>
        <v>0</v>
      </c>
      <c r="L578" s="57">
        <f t="shared" si="145"/>
        <v>0</v>
      </c>
      <c r="M578" s="57">
        <f t="shared" si="4"/>
        <v>0</v>
      </c>
    </row>
    <row r="579" spans="1:13">
      <c r="A579" s="24"/>
      <c r="B579" s="24"/>
      <c r="C579" s="65" t="s">
        <v>1202</v>
      </c>
      <c r="D579" s="66" t="s">
        <v>12</v>
      </c>
      <c r="E579" s="26">
        <v>1</v>
      </c>
      <c r="F579" s="26">
        <f t="shared" si="177"/>
        <v>0</v>
      </c>
      <c r="G579" s="57">
        <f t="shared" si="178"/>
        <v>0</v>
      </c>
      <c r="H579" s="57">
        <f t="shared" si="179"/>
        <v>1</v>
      </c>
      <c r="I579" s="57">
        <f t="shared" si="158"/>
        <v>0</v>
      </c>
      <c r="J579" s="57">
        <f t="shared" si="165"/>
        <v>0</v>
      </c>
      <c r="K579" s="57">
        <f t="shared" si="180"/>
        <v>0</v>
      </c>
      <c r="L579" s="57">
        <f t="shared" si="145"/>
        <v>0</v>
      </c>
      <c r="M579" s="57">
        <f t="shared" si="4"/>
        <v>0</v>
      </c>
    </row>
    <row r="580" spans="1:13">
      <c r="A580" s="24"/>
      <c r="B580" s="24"/>
      <c r="C580" s="65" t="s">
        <v>1204</v>
      </c>
      <c r="D580" s="66" t="s">
        <v>12</v>
      </c>
      <c r="E580" s="26">
        <v>1</v>
      </c>
      <c r="F580" s="26">
        <f t="shared" si="177"/>
        <v>0</v>
      </c>
      <c r="G580" s="57">
        <f t="shared" si="178"/>
        <v>0</v>
      </c>
      <c r="H580" s="57">
        <f t="shared" si="179"/>
        <v>1</v>
      </c>
      <c r="I580" s="57">
        <f t="shared" si="158"/>
        <v>0</v>
      </c>
      <c r="J580" s="57">
        <f t="shared" si="165"/>
        <v>0</v>
      </c>
      <c r="K580" s="57">
        <f t="shared" si="180"/>
        <v>0</v>
      </c>
      <c r="L580" s="57">
        <f t="shared" si="145"/>
        <v>0</v>
      </c>
      <c r="M580" s="57">
        <f t="shared" si="4"/>
        <v>0</v>
      </c>
    </row>
    <row r="581" spans="1:13">
      <c r="A581" s="24"/>
      <c r="B581" s="24"/>
      <c r="C581" s="65" t="s">
        <v>1206</v>
      </c>
      <c r="D581" s="66" t="s">
        <v>12</v>
      </c>
      <c r="E581" s="26">
        <v>1</v>
      </c>
      <c r="F581" s="26">
        <f t="shared" si="177"/>
        <v>0</v>
      </c>
      <c r="G581" s="57">
        <f t="shared" si="178"/>
        <v>0</v>
      </c>
      <c r="H581" s="57">
        <f t="shared" si="179"/>
        <v>1</v>
      </c>
      <c r="I581" s="57">
        <f t="shared" si="158"/>
        <v>0</v>
      </c>
      <c r="J581" s="57">
        <f t="shared" si="165"/>
        <v>0</v>
      </c>
      <c r="K581" s="57">
        <f t="shared" si="180"/>
        <v>0</v>
      </c>
      <c r="L581" s="57">
        <f t="shared" si="145"/>
        <v>0</v>
      </c>
      <c r="M581" s="57">
        <f t="shared" si="4"/>
        <v>0</v>
      </c>
    </row>
    <row r="582" spans="1:13">
      <c r="A582" s="24"/>
      <c r="B582" s="24"/>
      <c r="C582" s="65" t="s">
        <v>1208</v>
      </c>
      <c r="D582" s="66" t="s">
        <v>12</v>
      </c>
      <c r="E582" s="26">
        <v>1</v>
      </c>
      <c r="F582" s="26">
        <f t="shared" si="177"/>
        <v>0</v>
      </c>
      <c r="G582" s="57">
        <f t="shared" si="178"/>
        <v>0</v>
      </c>
      <c r="H582" s="57">
        <f t="shared" si="179"/>
        <v>1</v>
      </c>
      <c r="I582" s="57">
        <f t="shared" si="158"/>
        <v>0</v>
      </c>
      <c r="J582" s="57">
        <f t="shared" si="165"/>
        <v>0</v>
      </c>
      <c r="K582" s="57">
        <f t="shared" si="180"/>
        <v>0</v>
      </c>
      <c r="L582" s="57">
        <f t="shared" si="145"/>
        <v>0</v>
      </c>
      <c r="M582" s="57">
        <f t="shared" si="4"/>
        <v>0</v>
      </c>
    </row>
    <row r="583" spans="1:13">
      <c r="A583" s="24"/>
      <c r="B583" s="24"/>
      <c r="C583" s="65" t="s">
        <v>1210</v>
      </c>
      <c r="D583" s="66" t="s">
        <v>12</v>
      </c>
      <c r="E583" s="26">
        <v>1</v>
      </c>
      <c r="F583" s="26">
        <f t="shared" si="177"/>
        <v>0</v>
      </c>
      <c r="G583" s="57">
        <f t="shared" si="178"/>
        <v>0</v>
      </c>
      <c r="H583" s="57">
        <f t="shared" si="179"/>
        <v>1</v>
      </c>
      <c r="I583" s="57">
        <f t="shared" si="158"/>
        <v>0</v>
      </c>
      <c r="J583" s="57">
        <f t="shared" si="165"/>
        <v>0</v>
      </c>
      <c r="K583" s="57">
        <f t="shared" si="180"/>
        <v>0</v>
      </c>
      <c r="L583" s="57">
        <f t="shared" si="145"/>
        <v>0</v>
      </c>
      <c r="M583" s="57">
        <f t="shared" si="4"/>
        <v>0</v>
      </c>
    </row>
    <row r="584" spans="1:13">
      <c r="A584" s="24"/>
      <c r="B584" s="24"/>
      <c r="C584" s="65" t="s">
        <v>1212</v>
      </c>
      <c r="D584" s="66" t="s">
        <v>12</v>
      </c>
      <c r="E584" s="26">
        <v>1</v>
      </c>
      <c r="F584" s="26">
        <f t="shared" si="177"/>
        <v>0</v>
      </c>
      <c r="G584" s="57">
        <f t="shared" si="178"/>
        <v>0</v>
      </c>
      <c r="H584" s="57">
        <f t="shared" si="179"/>
        <v>1</v>
      </c>
      <c r="I584" s="57">
        <f t="shared" si="158"/>
        <v>0</v>
      </c>
      <c r="J584" s="57">
        <f t="shared" si="165"/>
        <v>0</v>
      </c>
      <c r="K584" s="57">
        <f t="shared" si="180"/>
        <v>0</v>
      </c>
      <c r="L584" s="57">
        <f t="shared" si="145"/>
        <v>0</v>
      </c>
      <c r="M584" s="57">
        <f t="shared" si="4"/>
        <v>0</v>
      </c>
    </row>
    <row r="585" spans="1:13">
      <c r="A585" s="24"/>
      <c r="B585" s="24"/>
      <c r="C585" s="65" t="s">
        <v>1214</v>
      </c>
      <c r="D585" s="66" t="s">
        <v>12</v>
      </c>
      <c r="E585" s="26">
        <v>1</v>
      </c>
      <c r="F585" s="26">
        <f t="shared" si="177"/>
        <v>0</v>
      </c>
      <c r="G585" s="57">
        <f t="shared" si="178"/>
        <v>0</v>
      </c>
      <c r="H585" s="57">
        <f t="shared" si="179"/>
        <v>1</v>
      </c>
      <c r="I585" s="57">
        <f t="shared" si="158"/>
        <v>0</v>
      </c>
      <c r="J585" s="57">
        <f t="shared" si="165"/>
        <v>0</v>
      </c>
      <c r="K585" s="57">
        <f t="shared" si="180"/>
        <v>0</v>
      </c>
      <c r="L585" s="57">
        <f t="shared" si="145"/>
        <v>0</v>
      </c>
      <c r="M585" s="57">
        <f t="shared" si="4"/>
        <v>0</v>
      </c>
    </row>
    <row r="586" spans="1:13">
      <c r="A586" s="24"/>
      <c r="B586" s="24"/>
      <c r="C586" s="65" t="s">
        <v>1216</v>
      </c>
      <c r="D586" s="66" t="s">
        <v>12</v>
      </c>
      <c r="E586" s="26">
        <v>1</v>
      </c>
      <c r="F586" s="26">
        <f t="shared" si="177"/>
        <v>0</v>
      </c>
      <c r="G586" s="57">
        <f t="shared" si="178"/>
        <v>0</v>
      </c>
      <c r="H586" s="57">
        <f t="shared" si="179"/>
        <v>1</v>
      </c>
      <c r="I586" s="57">
        <f t="shared" si="158"/>
        <v>0</v>
      </c>
      <c r="J586" s="57">
        <f t="shared" si="165"/>
        <v>0</v>
      </c>
      <c r="K586" s="57">
        <f t="shared" si="180"/>
        <v>0</v>
      </c>
      <c r="L586" s="57">
        <f t="shared" si="145"/>
        <v>0</v>
      </c>
      <c r="M586" s="57">
        <f t="shared" si="4"/>
        <v>0</v>
      </c>
    </row>
    <row r="587" spans="1:13">
      <c r="A587" s="24"/>
      <c r="B587" s="24"/>
      <c r="C587" s="65" t="s">
        <v>1218</v>
      </c>
      <c r="D587" s="66" t="s">
        <v>12</v>
      </c>
      <c r="E587" s="26">
        <v>1</v>
      </c>
      <c r="F587" s="26">
        <f t="shared" si="177"/>
        <v>0</v>
      </c>
      <c r="G587" s="57">
        <f t="shared" si="178"/>
        <v>0</v>
      </c>
      <c r="H587" s="57">
        <f t="shared" si="179"/>
        <v>1</v>
      </c>
      <c r="I587" s="57">
        <f t="shared" si="158"/>
        <v>0</v>
      </c>
      <c r="J587" s="57">
        <f t="shared" si="165"/>
        <v>0</v>
      </c>
      <c r="K587" s="57">
        <f t="shared" si="180"/>
        <v>0</v>
      </c>
      <c r="L587" s="57">
        <f t="shared" si="145"/>
        <v>0</v>
      </c>
      <c r="M587" s="57">
        <f t="shared" si="4"/>
        <v>0</v>
      </c>
    </row>
    <row r="588" spans="1:13">
      <c r="A588" s="24"/>
      <c r="B588" s="24"/>
      <c r="C588" s="65" t="s">
        <v>1220</v>
      </c>
      <c r="D588" s="66" t="s">
        <v>12</v>
      </c>
      <c r="E588" s="26">
        <v>1</v>
      </c>
      <c r="F588" s="26">
        <f t="shared" si="177"/>
        <v>0</v>
      </c>
      <c r="G588" s="57">
        <f t="shared" si="178"/>
        <v>0</v>
      </c>
      <c r="H588" s="57">
        <f t="shared" si="179"/>
        <v>1</v>
      </c>
      <c r="I588" s="57">
        <f t="shared" si="158"/>
        <v>0</v>
      </c>
      <c r="J588" s="57">
        <f t="shared" si="165"/>
        <v>0</v>
      </c>
      <c r="K588" s="57">
        <f t="shared" si="180"/>
        <v>0</v>
      </c>
      <c r="L588" s="57">
        <f t="shared" si="145"/>
        <v>0</v>
      </c>
      <c r="M588" s="57">
        <f t="shared" si="4"/>
        <v>0</v>
      </c>
    </row>
    <row r="589" spans="1:13">
      <c r="A589" s="24"/>
      <c r="B589" s="24"/>
      <c r="C589" s="65" t="s">
        <v>1222</v>
      </c>
      <c r="D589" s="66" t="s">
        <v>12</v>
      </c>
      <c r="E589" s="26">
        <v>1</v>
      </c>
      <c r="F589" s="26">
        <f t="shared" si="177"/>
        <v>0</v>
      </c>
      <c r="G589" s="57">
        <f t="shared" si="178"/>
        <v>0</v>
      </c>
      <c r="H589" s="57">
        <f t="shared" si="179"/>
        <v>1</v>
      </c>
      <c r="I589" s="57">
        <f t="shared" si="158"/>
        <v>0</v>
      </c>
      <c r="J589" s="57">
        <f t="shared" si="165"/>
        <v>0</v>
      </c>
      <c r="K589" s="57">
        <f t="shared" si="180"/>
        <v>0</v>
      </c>
      <c r="L589" s="57">
        <f t="shared" si="145"/>
        <v>0</v>
      </c>
      <c r="M589" s="57">
        <f t="shared" si="4"/>
        <v>0</v>
      </c>
    </row>
    <row r="590" spans="1:13">
      <c r="A590" s="24"/>
      <c r="B590" s="24"/>
      <c r="C590" s="65" t="s">
        <v>1224</v>
      </c>
      <c r="D590" s="66" t="s">
        <v>12</v>
      </c>
      <c r="E590" s="26">
        <v>1</v>
      </c>
      <c r="F590" s="26">
        <f t="shared" si="177"/>
        <v>0</v>
      </c>
      <c r="G590" s="57">
        <f t="shared" si="178"/>
        <v>0</v>
      </c>
      <c r="H590" s="57">
        <f t="shared" si="179"/>
        <v>1</v>
      </c>
      <c r="I590" s="57">
        <f t="shared" si="158"/>
        <v>0</v>
      </c>
      <c r="J590" s="57">
        <f t="shared" si="165"/>
        <v>0</v>
      </c>
      <c r="K590" s="57">
        <f t="shared" si="180"/>
        <v>0</v>
      </c>
      <c r="L590" s="57">
        <f t="shared" si="145"/>
        <v>0</v>
      </c>
      <c r="M590" s="57">
        <f t="shared" si="4"/>
        <v>0</v>
      </c>
    </row>
    <row r="591" spans="1:13">
      <c r="A591" s="24"/>
      <c r="B591" s="24"/>
      <c r="C591" s="65" t="s">
        <v>1226</v>
      </c>
      <c r="D591" s="66" t="s">
        <v>12</v>
      </c>
      <c r="E591" s="26">
        <v>1</v>
      </c>
      <c r="F591" s="26">
        <f t="shared" si="177"/>
        <v>0</v>
      </c>
      <c r="G591" s="57">
        <f t="shared" si="178"/>
        <v>0</v>
      </c>
      <c r="H591" s="57">
        <f t="shared" si="179"/>
        <v>1</v>
      </c>
      <c r="I591" s="57">
        <f t="shared" si="158"/>
        <v>0</v>
      </c>
      <c r="J591" s="57">
        <f t="shared" si="165"/>
        <v>0</v>
      </c>
      <c r="K591" s="57">
        <f t="shared" si="180"/>
        <v>0</v>
      </c>
      <c r="L591" s="57">
        <f t="shared" si="145"/>
        <v>0</v>
      </c>
      <c r="M591" s="57">
        <f t="shared" si="4"/>
        <v>0</v>
      </c>
    </row>
    <row r="592" spans="1:13">
      <c r="A592" s="24"/>
      <c r="B592" s="24"/>
      <c r="C592" s="65" t="s">
        <v>1228</v>
      </c>
      <c r="D592" s="66" t="s">
        <v>12</v>
      </c>
      <c r="E592" s="26">
        <v>1</v>
      </c>
      <c r="F592" s="26">
        <f t="shared" si="177"/>
        <v>0</v>
      </c>
      <c r="G592" s="57">
        <f t="shared" si="178"/>
        <v>0</v>
      </c>
      <c r="H592" s="57">
        <f t="shared" si="179"/>
        <v>1</v>
      </c>
      <c r="I592" s="57">
        <f t="shared" si="158"/>
        <v>0</v>
      </c>
      <c r="J592" s="57">
        <f t="shared" si="165"/>
        <v>0</v>
      </c>
      <c r="K592" s="57">
        <f t="shared" si="180"/>
        <v>0</v>
      </c>
      <c r="L592" s="57">
        <f t="shared" si="145"/>
        <v>0</v>
      </c>
      <c r="M592" s="57">
        <f t="shared" si="4"/>
        <v>0</v>
      </c>
    </row>
    <row r="593" spans="1:13">
      <c r="A593" s="24"/>
      <c r="B593" s="24"/>
      <c r="C593" s="65" t="s">
        <v>1230</v>
      </c>
      <c r="D593" s="66" t="s">
        <v>12</v>
      </c>
      <c r="E593" s="26">
        <v>1</v>
      </c>
      <c r="F593" s="26">
        <f t="shared" si="177"/>
        <v>0</v>
      </c>
      <c r="G593" s="57">
        <f t="shared" si="178"/>
        <v>0</v>
      </c>
      <c r="H593" s="57">
        <f t="shared" si="179"/>
        <v>1</v>
      </c>
      <c r="I593" s="57">
        <f t="shared" si="158"/>
        <v>0</v>
      </c>
      <c r="J593" s="57">
        <f t="shared" si="165"/>
        <v>0</v>
      </c>
      <c r="K593" s="57">
        <f t="shared" si="180"/>
        <v>0</v>
      </c>
      <c r="L593" s="57">
        <f t="shared" si="145"/>
        <v>0</v>
      </c>
      <c r="M593" s="57">
        <f t="shared" si="4"/>
        <v>0</v>
      </c>
    </row>
    <row r="594" spans="1:13">
      <c r="A594" s="24"/>
      <c r="B594" s="24"/>
      <c r="C594" s="65" t="s">
        <v>1232</v>
      </c>
      <c r="D594" s="66" t="s">
        <v>12</v>
      </c>
      <c r="E594" s="26">
        <v>1</v>
      </c>
      <c r="F594" s="26">
        <f t="shared" si="177"/>
        <v>0</v>
      </c>
      <c r="G594" s="57">
        <f t="shared" si="178"/>
        <v>0</v>
      </c>
      <c r="H594" s="57">
        <f t="shared" si="179"/>
        <v>1</v>
      </c>
      <c r="I594" s="57">
        <f t="shared" si="158"/>
        <v>0</v>
      </c>
      <c r="J594" s="57">
        <f t="shared" si="165"/>
        <v>0</v>
      </c>
      <c r="K594" s="57">
        <f t="shared" si="180"/>
        <v>0</v>
      </c>
      <c r="L594" s="57">
        <f t="shared" si="145"/>
        <v>0</v>
      </c>
      <c r="M594" s="57">
        <f t="shared" si="4"/>
        <v>0</v>
      </c>
    </row>
    <row r="595" spans="1:13">
      <c r="A595" s="24"/>
      <c r="B595" s="24"/>
      <c r="C595" s="65" t="s">
        <v>1234</v>
      </c>
      <c r="D595" s="66" t="s">
        <v>12</v>
      </c>
      <c r="E595" s="26">
        <v>1</v>
      </c>
      <c r="F595" s="26">
        <f t="shared" si="177"/>
        <v>0</v>
      </c>
      <c r="G595" s="57">
        <f t="shared" si="178"/>
        <v>0</v>
      </c>
      <c r="H595" s="57">
        <f t="shared" si="179"/>
        <v>1</v>
      </c>
      <c r="I595" s="57">
        <f t="shared" si="158"/>
        <v>0</v>
      </c>
      <c r="J595" s="57">
        <f t="shared" si="165"/>
        <v>0</v>
      </c>
      <c r="K595" s="57">
        <f t="shared" si="180"/>
        <v>0</v>
      </c>
      <c r="L595" s="57">
        <f t="shared" si="145"/>
        <v>0</v>
      </c>
      <c r="M595" s="57">
        <f t="shared" si="4"/>
        <v>0</v>
      </c>
    </row>
    <row r="596" spans="1:13">
      <c r="A596" s="24"/>
      <c r="B596" s="24"/>
      <c r="C596" s="65" t="s">
        <v>1236</v>
      </c>
      <c r="D596" s="66" t="s">
        <v>12</v>
      </c>
      <c r="E596" s="26">
        <v>1</v>
      </c>
      <c r="F596" s="26">
        <f t="shared" si="177"/>
        <v>0</v>
      </c>
      <c r="G596" s="57">
        <f t="shared" si="178"/>
        <v>0</v>
      </c>
      <c r="H596" s="57">
        <f t="shared" si="179"/>
        <v>1</v>
      </c>
      <c r="I596" s="57">
        <f t="shared" si="158"/>
        <v>0</v>
      </c>
      <c r="J596" s="57">
        <f t="shared" si="165"/>
        <v>0</v>
      </c>
      <c r="K596" s="57">
        <f t="shared" si="180"/>
        <v>0</v>
      </c>
      <c r="L596" s="57">
        <f t="shared" si="145"/>
        <v>0</v>
      </c>
      <c r="M596" s="57">
        <f t="shared" si="4"/>
        <v>0</v>
      </c>
    </row>
    <row r="597" spans="1:13">
      <c r="A597" s="24"/>
      <c r="B597" s="24"/>
      <c r="C597" s="65" t="s">
        <v>1238</v>
      </c>
      <c r="D597" s="64" t="s">
        <v>12</v>
      </c>
      <c r="E597" s="26">
        <v>1</v>
      </c>
      <c r="F597" s="26">
        <f t="shared" si="177"/>
        <v>0</v>
      </c>
      <c r="G597" s="57">
        <f t="shared" si="178"/>
        <v>0</v>
      </c>
      <c r="H597" s="57">
        <f t="shared" si="179"/>
        <v>1</v>
      </c>
      <c r="I597" s="57">
        <f t="shared" si="158"/>
        <v>0</v>
      </c>
      <c r="J597" s="57">
        <f t="shared" si="165"/>
        <v>0</v>
      </c>
      <c r="K597" s="57">
        <f t="shared" si="180"/>
        <v>0</v>
      </c>
      <c r="L597" s="57">
        <f t="shared" si="145"/>
        <v>0</v>
      </c>
      <c r="M597" s="57">
        <f t="shared" si="4"/>
        <v>0</v>
      </c>
    </row>
    <row r="598" spans="1:13">
      <c r="A598" s="24"/>
      <c r="B598" s="24"/>
      <c r="C598" s="65" t="s">
        <v>1240</v>
      </c>
      <c r="D598" s="64" t="s">
        <v>571</v>
      </c>
      <c r="E598" s="26">
        <v>2</v>
      </c>
      <c r="F598" s="26">
        <f t="shared" si="177"/>
        <v>0</v>
      </c>
      <c r="G598" s="57">
        <f t="shared" si="178"/>
        <v>0</v>
      </c>
      <c r="H598" s="57">
        <f t="shared" si="179"/>
        <v>0</v>
      </c>
      <c r="I598" s="57">
        <f t="shared" si="158"/>
        <v>0</v>
      </c>
      <c r="J598" s="26">
        <v>1</v>
      </c>
      <c r="K598" s="57">
        <f t="shared" si="180"/>
        <v>0</v>
      </c>
      <c r="L598" s="26">
        <v>1</v>
      </c>
      <c r="M598" s="57">
        <f t="shared" si="4"/>
        <v>0</v>
      </c>
    </row>
    <row r="599" spans="1:13">
      <c r="A599" s="71" t="s">
        <v>1242</v>
      </c>
      <c r="B599" s="65" t="s">
        <v>1128</v>
      </c>
      <c r="C599" s="65" t="s">
        <v>1243</v>
      </c>
      <c r="D599" s="66" t="s">
        <v>871</v>
      </c>
      <c r="E599" s="26">
        <v>2</v>
      </c>
      <c r="F599" s="26">
        <v>1</v>
      </c>
      <c r="G599" s="26">
        <v>1</v>
      </c>
      <c r="H599" s="57">
        <f t="shared" si="179"/>
        <v>0</v>
      </c>
      <c r="I599" s="57">
        <f t="shared" si="158"/>
        <v>0</v>
      </c>
      <c r="J599" s="57">
        <f t="shared" ref="J599:J603" si="181">IF(D599="5", 1, 0)</f>
        <v>0</v>
      </c>
      <c r="K599" s="57">
        <f t="shared" si="180"/>
        <v>0</v>
      </c>
      <c r="L599" s="57">
        <f t="shared" ref="L599:L952" si="182">IF(D599="7", 1, 0)</f>
        <v>0</v>
      </c>
      <c r="M599" s="57">
        <f t="shared" si="4"/>
        <v>0</v>
      </c>
    </row>
    <row r="600" spans="1:13">
      <c r="A600" s="24"/>
      <c r="B600" s="24"/>
      <c r="C600" s="65" t="s">
        <v>1131</v>
      </c>
      <c r="D600" s="66" t="s">
        <v>112</v>
      </c>
      <c r="E600" s="26">
        <v>1</v>
      </c>
      <c r="F600" s="26">
        <f t="shared" ref="F600:F613" si="183">IF(D600="1", 1, 0)</f>
        <v>0</v>
      </c>
      <c r="G600" s="57">
        <f t="shared" ref="G600:G613" si="184">IF(D600="2", 1, 0)</f>
        <v>0</v>
      </c>
      <c r="H600" s="57">
        <f t="shared" si="179"/>
        <v>0</v>
      </c>
      <c r="I600" s="57">
        <f t="shared" si="158"/>
        <v>1</v>
      </c>
      <c r="J600" s="57">
        <f t="shared" si="181"/>
        <v>0</v>
      </c>
      <c r="K600" s="57">
        <f t="shared" si="180"/>
        <v>0</v>
      </c>
      <c r="L600" s="57">
        <f t="shared" si="182"/>
        <v>0</v>
      </c>
      <c r="M600" s="57">
        <f t="shared" si="4"/>
        <v>0</v>
      </c>
    </row>
    <row r="601" spans="1:13">
      <c r="A601" s="24"/>
      <c r="B601" s="24"/>
      <c r="C601" s="65" t="s">
        <v>1133</v>
      </c>
      <c r="D601" s="66" t="s">
        <v>12</v>
      </c>
      <c r="E601" s="26">
        <v>1</v>
      </c>
      <c r="F601" s="26">
        <f t="shared" si="183"/>
        <v>0</v>
      </c>
      <c r="G601" s="57">
        <f t="shared" si="184"/>
        <v>0</v>
      </c>
      <c r="H601" s="57">
        <f t="shared" si="179"/>
        <v>1</v>
      </c>
      <c r="I601" s="57">
        <f t="shared" si="158"/>
        <v>0</v>
      </c>
      <c r="J601" s="57">
        <f t="shared" si="181"/>
        <v>0</v>
      </c>
      <c r="K601" s="57">
        <f t="shared" si="180"/>
        <v>0</v>
      </c>
      <c r="L601" s="57">
        <f t="shared" si="182"/>
        <v>0</v>
      </c>
      <c r="M601" s="57">
        <f t="shared" si="4"/>
        <v>0</v>
      </c>
    </row>
    <row r="602" spans="1:13">
      <c r="A602" s="24"/>
      <c r="B602" s="24"/>
      <c r="C602" s="65" t="s">
        <v>1135</v>
      </c>
      <c r="D602" s="66" t="s">
        <v>33</v>
      </c>
      <c r="E602" s="26">
        <v>2</v>
      </c>
      <c r="F602" s="26">
        <f t="shared" si="183"/>
        <v>0</v>
      </c>
      <c r="G602" s="57">
        <f t="shared" si="184"/>
        <v>0</v>
      </c>
      <c r="H602" s="26">
        <v>1</v>
      </c>
      <c r="I602" s="57">
        <f t="shared" si="158"/>
        <v>0</v>
      </c>
      <c r="J602" s="57">
        <f t="shared" si="181"/>
        <v>0</v>
      </c>
      <c r="K602" s="26">
        <v>1</v>
      </c>
      <c r="L602" s="57">
        <f t="shared" si="182"/>
        <v>0</v>
      </c>
      <c r="M602" s="57">
        <f t="shared" si="4"/>
        <v>0</v>
      </c>
    </row>
    <row r="603" spans="1:13">
      <c r="A603" s="24"/>
      <c r="B603" s="24"/>
      <c r="C603" s="65" t="s">
        <v>1137</v>
      </c>
      <c r="D603" s="66" t="s">
        <v>21</v>
      </c>
      <c r="E603" s="26">
        <v>1</v>
      </c>
      <c r="F603" s="26">
        <f t="shared" si="183"/>
        <v>0</v>
      </c>
      <c r="G603" s="57">
        <f t="shared" si="184"/>
        <v>0</v>
      </c>
      <c r="H603" s="57">
        <f t="shared" ref="H603:H611" si="185">IF(D603="3", 1, 0)</f>
        <v>0</v>
      </c>
      <c r="I603" s="57">
        <f t="shared" si="158"/>
        <v>0</v>
      </c>
      <c r="J603" s="57">
        <f t="shared" si="181"/>
        <v>1</v>
      </c>
      <c r="K603" s="57">
        <f t="shared" ref="K603:K611" si="186">IF(D603="6", 1, 0)</f>
        <v>0</v>
      </c>
      <c r="L603" s="57">
        <f t="shared" si="182"/>
        <v>0</v>
      </c>
      <c r="M603" s="57">
        <f t="shared" si="4"/>
        <v>0</v>
      </c>
    </row>
    <row r="604" spans="1:13">
      <c r="A604" s="60" t="s">
        <v>1244</v>
      </c>
      <c r="B604" s="65" t="s">
        <v>765</v>
      </c>
      <c r="C604" s="65" t="s">
        <v>1245</v>
      </c>
      <c r="D604" s="66" t="s">
        <v>863</v>
      </c>
      <c r="E604" s="26">
        <v>2</v>
      </c>
      <c r="F604" s="26">
        <f t="shared" si="183"/>
        <v>0</v>
      </c>
      <c r="G604" s="57">
        <f t="shared" si="184"/>
        <v>0</v>
      </c>
      <c r="H604" s="57">
        <f t="shared" si="185"/>
        <v>0</v>
      </c>
      <c r="I604" s="26">
        <v>1</v>
      </c>
      <c r="J604" s="26">
        <v>1</v>
      </c>
      <c r="K604" s="57">
        <f t="shared" si="186"/>
        <v>0</v>
      </c>
      <c r="L604" s="57">
        <f t="shared" si="182"/>
        <v>0</v>
      </c>
      <c r="M604" s="57">
        <f t="shared" si="4"/>
        <v>0</v>
      </c>
    </row>
    <row r="605" spans="1:13">
      <c r="A605" s="72"/>
      <c r="B605" s="65"/>
      <c r="C605" s="65" t="s">
        <v>1247</v>
      </c>
      <c r="D605" s="66" t="s">
        <v>17</v>
      </c>
      <c r="E605" s="26">
        <v>1</v>
      </c>
      <c r="F605" s="26">
        <f t="shared" si="183"/>
        <v>1</v>
      </c>
      <c r="G605" s="57">
        <f t="shared" si="184"/>
        <v>0</v>
      </c>
      <c r="H605" s="57">
        <f t="shared" si="185"/>
        <v>0</v>
      </c>
      <c r="I605" s="57">
        <f t="shared" ref="I605:I614" si="187">IF(D605="4", 1, 0)</f>
        <v>0</v>
      </c>
      <c r="J605" s="57">
        <f t="shared" ref="J605:J672" si="188">IF(D605="5", 1, 0)</f>
        <v>0</v>
      </c>
      <c r="K605" s="57">
        <f t="shared" si="186"/>
        <v>0</v>
      </c>
      <c r="L605" s="57">
        <f t="shared" si="182"/>
        <v>0</v>
      </c>
      <c r="M605" s="57">
        <f t="shared" si="4"/>
        <v>0</v>
      </c>
    </row>
    <row r="606" spans="1:13">
      <c r="A606" s="72"/>
      <c r="B606" s="65"/>
      <c r="C606" s="65" t="s">
        <v>1177</v>
      </c>
      <c r="D606" s="66" t="s">
        <v>12</v>
      </c>
      <c r="E606" s="26">
        <v>1</v>
      </c>
      <c r="F606" s="26">
        <f t="shared" si="183"/>
        <v>0</v>
      </c>
      <c r="G606" s="57">
        <f t="shared" si="184"/>
        <v>0</v>
      </c>
      <c r="H606" s="57">
        <f t="shared" si="185"/>
        <v>1</v>
      </c>
      <c r="I606" s="57">
        <f t="shared" si="187"/>
        <v>0</v>
      </c>
      <c r="J606" s="57">
        <f t="shared" si="188"/>
        <v>0</v>
      </c>
      <c r="K606" s="57">
        <f t="shared" si="186"/>
        <v>0</v>
      </c>
      <c r="L606" s="57">
        <f t="shared" si="182"/>
        <v>0</v>
      </c>
      <c r="M606" s="57">
        <f t="shared" si="4"/>
        <v>0</v>
      </c>
    </row>
    <row r="607" spans="1:13">
      <c r="A607" s="72"/>
      <c r="B607" s="65"/>
      <c r="C607" s="65" t="s">
        <v>1250</v>
      </c>
      <c r="D607" s="66" t="s">
        <v>24</v>
      </c>
      <c r="E607" s="26">
        <v>1</v>
      </c>
      <c r="F607" s="26">
        <f t="shared" si="183"/>
        <v>0</v>
      </c>
      <c r="G607" s="57">
        <f t="shared" si="184"/>
        <v>0</v>
      </c>
      <c r="H607" s="57">
        <f t="shared" si="185"/>
        <v>0</v>
      </c>
      <c r="I607" s="57">
        <f t="shared" si="187"/>
        <v>0</v>
      </c>
      <c r="J607" s="57">
        <f t="shared" si="188"/>
        <v>0</v>
      </c>
      <c r="K607" s="57">
        <f t="shared" si="186"/>
        <v>1</v>
      </c>
      <c r="L607" s="57">
        <f t="shared" si="182"/>
        <v>0</v>
      </c>
      <c r="M607" s="57">
        <f t="shared" si="4"/>
        <v>0</v>
      </c>
    </row>
    <row r="608" spans="1:13">
      <c r="A608" s="60" t="s">
        <v>1251</v>
      </c>
      <c r="B608" s="65" t="s">
        <v>792</v>
      </c>
      <c r="C608" s="65" t="s">
        <v>870</v>
      </c>
      <c r="D608" s="66" t="s">
        <v>17</v>
      </c>
      <c r="E608" s="26">
        <v>1</v>
      </c>
      <c r="F608" s="26">
        <f t="shared" si="183"/>
        <v>1</v>
      </c>
      <c r="G608" s="57">
        <f t="shared" si="184"/>
        <v>0</v>
      </c>
      <c r="H608" s="57">
        <f t="shared" si="185"/>
        <v>0</v>
      </c>
      <c r="I608" s="57">
        <f t="shared" si="187"/>
        <v>0</v>
      </c>
      <c r="J608" s="57">
        <f t="shared" si="188"/>
        <v>0</v>
      </c>
      <c r="K608" s="57">
        <f t="shared" si="186"/>
        <v>0</v>
      </c>
      <c r="L608" s="57">
        <f t="shared" si="182"/>
        <v>0</v>
      </c>
      <c r="M608" s="57">
        <f t="shared" si="4"/>
        <v>0</v>
      </c>
    </row>
    <row r="609" spans="1:13">
      <c r="A609" s="24"/>
      <c r="B609" s="24"/>
      <c r="C609" s="65" t="s">
        <v>873</v>
      </c>
      <c r="D609" s="64" t="s">
        <v>12</v>
      </c>
      <c r="E609" s="26">
        <v>1</v>
      </c>
      <c r="F609" s="26">
        <f t="shared" si="183"/>
        <v>0</v>
      </c>
      <c r="G609" s="57">
        <f t="shared" si="184"/>
        <v>0</v>
      </c>
      <c r="H609" s="57">
        <f t="shared" si="185"/>
        <v>1</v>
      </c>
      <c r="I609" s="57">
        <f t="shared" si="187"/>
        <v>0</v>
      </c>
      <c r="J609" s="57">
        <f t="shared" si="188"/>
        <v>0</v>
      </c>
      <c r="K609" s="57">
        <f t="shared" si="186"/>
        <v>0</v>
      </c>
      <c r="L609" s="57">
        <f t="shared" si="182"/>
        <v>0</v>
      </c>
      <c r="M609" s="57">
        <f t="shared" si="4"/>
        <v>0</v>
      </c>
    </row>
    <row r="610" spans="1:13">
      <c r="A610" s="24"/>
      <c r="B610" s="24"/>
      <c r="C610" s="65" t="s">
        <v>1254</v>
      </c>
      <c r="D610" s="64" t="s">
        <v>12</v>
      </c>
      <c r="E610" s="26">
        <v>1</v>
      </c>
      <c r="F610" s="26">
        <f t="shared" si="183"/>
        <v>0</v>
      </c>
      <c r="G610" s="57">
        <f t="shared" si="184"/>
        <v>0</v>
      </c>
      <c r="H610" s="57">
        <f t="shared" si="185"/>
        <v>1</v>
      </c>
      <c r="I610" s="57">
        <f t="shared" si="187"/>
        <v>0</v>
      </c>
      <c r="J610" s="57">
        <f t="shared" si="188"/>
        <v>0</v>
      </c>
      <c r="K610" s="57">
        <f t="shared" si="186"/>
        <v>0</v>
      </c>
      <c r="L610" s="57">
        <f t="shared" si="182"/>
        <v>0</v>
      </c>
      <c r="M610" s="57">
        <f t="shared" si="4"/>
        <v>0</v>
      </c>
    </row>
    <row r="611" spans="1:13">
      <c r="A611" s="24"/>
      <c r="B611" s="24"/>
      <c r="C611" s="65" t="s">
        <v>1256</v>
      </c>
      <c r="D611" s="66" t="s">
        <v>12</v>
      </c>
      <c r="E611" s="26">
        <v>1</v>
      </c>
      <c r="F611" s="26">
        <f t="shared" si="183"/>
        <v>0</v>
      </c>
      <c r="G611" s="57">
        <f t="shared" si="184"/>
        <v>0</v>
      </c>
      <c r="H611" s="57">
        <f t="shared" si="185"/>
        <v>1</v>
      </c>
      <c r="I611" s="57">
        <f t="shared" si="187"/>
        <v>0</v>
      </c>
      <c r="J611" s="57">
        <f t="shared" si="188"/>
        <v>0</v>
      </c>
      <c r="K611" s="57">
        <f t="shared" si="186"/>
        <v>0</v>
      </c>
      <c r="L611" s="57">
        <f t="shared" si="182"/>
        <v>0</v>
      </c>
      <c r="M611" s="57">
        <f t="shared" si="4"/>
        <v>0</v>
      </c>
    </row>
    <row r="612" spans="1:13">
      <c r="A612" s="24"/>
      <c r="B612" s="24"/>
      <c r="C612" s="65" t="s">
        <v>1258</v>
      </c>
      <c r="D612" s="66" t="s">
        <v>33</v>
      </c>
      <c r="E612" s="26">
        <v>2</v>
      </c>
      <c r="F612" s="26">
        <f t="shared" si="183"/>
        <v>0</v>
      </c>
      <c r="G612" s="57">
        <f t="shared" si="184"/>
        <v>0</v>
      </c>
      <c r="H612" s="26">
        <v>1</v>
      </c>
      <c r="I612" s="57">
        <f t="shared" si="187"/>
        <v>0</v>
      </c>
      <c r="J612" s="57">
        <f t="shared" si="188"/>
        <v>0</v>
      </c>
      <c r="K612" s="26">
        <v>1</v>
      </c>
      <c r="L612" s="57">
        <f t="shared" si="182"/>
        <v>0</v>
      </c>
      <c r="M612" s="57">
        <f t="shared" si="4"/>
        <v>0</v>
      </c>
    </row>
    <row r="613" spans="1:13">
      <c r="A613" s="24"/>
      <c r="B613" s="24"/>
      <c r="C613" s="65" t="s">
        <v>889</v>
      </c>
      <c r="D613" s="66" t="s">
        <v>21</v>
      </c>
      <c r="E613" s="26">
        <v>1</v>
      </c>
      <c r="F613" s="26">
        <f t="shared" si="183"/>
        <v>0</v>
      </c>
      <c r="G613" s="57">
        <f t="shared" si="184"/>
        <v>0</v>
      </c>
      <c r="H613" s="57">
        <f t="shared" ref="H613:H640" si="189">IF(D613="3", 1, 0)</f>
        <v>0</v>
      </c>
      <c r="I613" s="57">
        <f t="shared" si="187"/>
        <v>0</v>
      </c>
      <c r="J613" s="57">
        <f t="shared" si="188"/>
        <v>1</v>
      </c>
      <c r="K613" s="57">
        <f t="shared" ref="K613:K635" si="190">IF(D613="6", 1, 0)</f>
        <v>0</v>
      </c>
      <c r="L613" s="57">
        <f t="shared" si="182"/>
        <v>0</v>
      </c>
      <c r="M613" s="57">
        <f t="shared" si="4"/>
        <v>0</v>
      </c>
    </row>
    <row r="614" spans="1:13">
      <c r="A614" s="71" t="s">
        <v>1261</v>
      </c>
      <c r="B614" s="65" t="s">
        <v>765</v>
      </c>
      <c r="C614" s="65" t="s">
        <v>810</v>
      </c>
      <c r="D614" s="66" t="s">
        <v>871</v>
      </c>
      <c r="E614" s="26">
        <v>2</v>
      </c>
      <c r="F614" s="26">
        <v>1</v>
      </c>
      <c r="G614" s="26">
        <v>1</v>
      </c>
      <c r="H614" s="57">
        <f t="shared" si="189"/>
        <v>0</v>
      </c>
      <c r="I614" s="57">
        <f t="shared" si="187"/>
        <v>0</v>
      </c>
      <c r="J614" s="57">
        <f t="shared" si="188"/>
        <v>0</v>
      </c>
      <c r="K614" s="57">
        <f t="shared" si="190"/>
        <v>0</v>
      </c>
      <c r="L614" s="57">
        <f t="shared" si="182"/>
        <v>0</v>
      </c>
      <c r="M614" s="57">
        <f t="shared" si="4"/>
        <v>0</v>
      </c>
    </row>
    <row r="615" spans="1:13">
      <c r="A615" s="72"/>
      <c r="B615" s="65"/>
      <c r="C615" s="65" t="s">
        <v>1263</v>
      </c>
      <c r="D615" s="66" t="s">
        <v>1264</v>
      </c>
      <c r="E615" s="26">
        <v>2</v>
      </c>
      <c r="F615" s="26">
        <v>1</v>
      </c>
      <c r="G615" s="57">
        <f t="shared" ref="G615:G616" si="191">IF(D615="2", 1, 0)</f>
        <v>0</v>
      </c>
      <c r="H615" s="57">
        <f t="shared" si="189"/>
        <v>0</v>
      </c>
      <c r="I615" s="26">
        <v>1</v>
      </c>
      <c r="J615" s="57">
        <f t="shared" si="188"/>
        <v>0</v>
      </c>
      <c r="K615" s="57">
        <f t="shared" si="190"/>
        <v>0</v>
      </c>
      <c r="L615" s="57">
        <f t="shared" si="182"/>
        <v>0</v>
      </c>
      <c r="M615" s="57">
        <f t="shared" si="4"/>
        <v>0</v>
      </c>
    </row>
    <row r="616" spans="1:13">
      <c r="A616" s="72"/>
      <c r="B616" s="65"/>
      <c r="C616" s="65" t="s">
        <v>1266</v>
      </c>
      <c r="D616" s="66" t="s">
        <v>17</v>
      </c>
      <c r="E616" s="26">
        <v>1</v>
      </c>
      <c r="F616" s="26">
        <f>IF(D616="1", 1, 0)</f>
        <v>1</v>
      </c>
      <c r="G616" s="57">
        <f t="shared" si="191"/>
        <v>0</v>
      </c>
      <c r="H616" s="57">
        <f t="shared" si="189"/>
        <v>0</v>
      </c>
      <c r="I616" s="57">
        <f t="shared" ref="I616:I617" si="192">IF(D616="4", 1, 0)</f>
        <v>0</v>
      </c>
      <c r="J616" s="57">
        <f t="shared" si="188"/>
        <v>0</v>
      </c>
      <c r="K616" s="57">
        <f t="shared" si="190"/>
        <v>0</v>
      </c>
      <c r="L616" s="57">
        <f t="shared" si="182"/>
        <v>0</v>
      </c>
      <c r="M616" s="57">
        <f t="shared" si="4"/>
        <v>0</v>
      </c>
    </row>
    <row r="617" spans="1:13">
      <c r="A617" s="72"/>
      <c r="B617" s="65"/>
      <c r="C617" s="65" t="s">
        <v>1268</v>
      </c>
      <c r="D617" s="66" t="s">
        <v>871</v>
      </c>
      <c r="E617" s="26">
        <v>2</v>
      </c>
      <c r="F617" s="26">
        <v>1</v>
      </c>
      <c r="G617" s="26">
        <v>1</v>
      </c>
      <c r="H617" s="57">
        <f t="shared" si="189"/>
        <v>0</v>
      </c>
      <c r="I617" s="57">
        <f t="shared" si="192"/>
        <v>0</v>
      </c>
      <c r="J617" s="57">
        <f t="shared" si="188"/>
        <v>0</v>
      </c>
      <c r="K617" s="57">
        <f t="shared" si="190"/>
        <v>0</v>
      </c>
      <c r="L617" s="57">
        <f t="shared" si="182"/>
        <v>0</v>
      </c>
      <c r="M617" s="57">
        <f t="shared" si="4"/>
        <v>0</v>
      </c>
    </row>
    <row r="618" spans="1:13">
      <c r="A618" s="72"/>
      <c r="B618" s="65"/>
      <c r="C618" s="65" t="s">
        <v>1270</v>
      </c>
      <c r="D618" s="66" t="s">
        <v>1264</v>
      </c>
      <c r="E618" s="26">
        <v>2</v>
      </c>
      <c r="F618" s="26">
        <v>1</v>
      </c>
      <c r="G618" s="57">
        <f t="shared" ref="G618:G649" si="193">IF(D618="2", 1, 0)</f>
        <v>0</v>
      </c>
      <c r="H618" s="57">
        <f t="shared" si="189"/>
        <v>0</v>
      </c>
      <c r="I618" s="26">
        <v>1</v>
      </c>
      <c r="J618" s="57">
        <f t="shared" si="188"/>
        <v>0</v>
      </c>
      <c r="K618" s="57">
        <f t="shared" si="190"/>
        <v>0</v>
      </c>
      <c r="L618" s="57">
        <f t="shared" si="182"/>
        <v>0</v>
      </c>
      <c r="M618" s="57">
        <f t="shared" si="4"/>
        <v>0</v>
      </c>
    </row>
    <row r="619" spans="1:13">
      <c r="A619" s="60" t="s">
        <v>1272</v>
      </c>
      <c r="B619" s="65" t="s">
        <v>765</v>
      </c>
      <c r="C619" s="65" t="s">
        <v>1273</v>
      </c>
      <c r="D619" s="66" t="s">
        <v>17</v>
      </c>
      <c r="E619" s="26">
        <v>1</v>
      </c>
      <c r="F619" s="26">
        <f t="shared" ref="F619:F635" si="194">IF(D619="1", 1, 0)</f>
        <v>1</v>
      </c>
      <c r="G619" s="57">
        <f t="shared" si="193"/>
        <v>0</v>
      </c>
      <c r="H619" s="57">
        <f t="shared" si="189"/>
        <v>0</v>
      </c>
      <c r="I619" s="57">
        <f t="shared" ref="I619:I749" si="195">IF(D619="4", 1, 0)</f>
        <v>0</v>
      </c>
      <c r="J619" s="57">
        <f t="shared" si="188"/>
        <v>0</v>
      </c>
      <c r="K619" s="57">
        <f t="shared" si="190"/>
        <v>0</v>
      </c>
      <c r="L619" s="57">
        <f t="shared" si="182"/>
        <v>0</v>
      </c>
      <c r="M619" s="57">
        <f t="shared" si="4"/>
        <v>0</v>
      </c>
    </row>
    <row r="620" spans="1:13">
      <c r="A620" s="73"/>
      <c r="B620" s="65"/>
      <c r="C620" s="65" t="s">
        <v>503</v>
      </c>
      <c r="D620" s="66" t="s">
        <v>12</v>
      </c>
      <c r="E620" s="26">
        <v>1</v>
      </c>
      <c r="F620" s="26">
        <f t="shared" si="194"/>
        <v>0</v>
      </c>
      <c r="G620" s="57">
        <f t="shared" si="193"/>
        <v>0</v>
      </c>
      <c r="H620" s="57">
        <f t="shared" si="189"/>
        <v>1</v>
      </c>
      <c r="I620" s="57">
        <f t="shared" si="195"/>
        <v>0</v>
      </c>
      <c r="J620" s="57">
        <f t="shared" si="188"/>
        <v>0</v>
      </c>
      <c r="K620" s="57">
        <f t="shared" si="190"/>
        <v>0</v>
      </c>
      <c r="L620" s="57">
        <f t="shared" si="182"/>
        <v>0</v>
      </c>
      <c r="M620" s="57">
        <f t="shared" si="4"/>
        <v>0</v>
      </c>
    </row>
    <row r="621" spans="1:13">
      <c r="A621" s="73"/>
      <c r="B621" s="65"/>
      <c r="C621" s="65" t="s">
        <v>1276</v>
      </c>
      <c r="D621" s="66" t="s">
        <v>17</v>
      </c>
      <c r="E621" s="26">
        <v>1</v>
      </c>
      <c r="F621" s="26">
        <f t="shared" si="194"/>
        <v>1</v>
      </c>
      <c r="G621" s="57">
        <f t="shared" si="193"/>
        <v>0</v>
      </c>
      <c r="H621" s="57">
        <f t="shared" si="189"/>
        <v>0</v>
      </c>
      <c r="I621" s="57">
        <f t="shared" si="195"/>
        <v>0</v>
      </c>
      <c r="J621" s="57">
        <f t="shared" si="188"/>
        <v>0</v>
      </c>
      <c r="K621" s="57">
        <f t="shared" si="190"/>
        <v>0</v>
      </c>
      <c r="L621" s="57">
        <f t="shared" si="182"/>
        <v>0</v>
      </c>
      <c r="M621" s="57">
        <f t="shared" si="4"/>
        <v>0</v>
      </c>
    </row>
    <row r="622" spans="1:13">
      <c r="A622" s="73"/>
      <c r="B622" s="65"/>
      <c r="C622" s="65" t="s">
        <v>1278</v>
      </c>
      <c r="D622" s="64" t="s">
        <v>12</v>
      </c>
      <c r="E622" s="26">
        <v>1</v>
      </c>
      <c r="F622" s="26">
        <f t="shared" si="194"/>
        <v>0</v>
      </c>
      <c r="G622" s="57">
        <f t="shared" si="193"/>
        <v>0</v>
      </c>
      <c r="H622" s="57">
        <f t="shared" si="189"/>
        <v>1</v>
      </c>
      <c r="I622" s="57">
        <f t="shared" si="195"/>
        <v>0</v>
      </c>
      <c r="J622" s="57">
        <f t="shared" si="188"/>
        <v>0</v>
      </c>
      <c r="K622" s="57">
        <f t="shared" si="190"/>
        <v>0</v>
      </c>
      <c r="L622" s="57">
        <f t="shared" si="182"/>
        <v>0</v>
      </c>
      <c r="M622" s="57">
        <f t="shared" si="4"/>
        <v>0</v>
      </c>
    </row>
    <row r="623" spans="1:13">
      <c r="A623" s="73"/>
      <c r="B623" s="65"/>
      <c r="C623" s="65" t="s">
        <v>1280</v>
      </c>
      <c r="D623" s="64" t="s">
        <v>12</v>
      </c>
      <c r="E623" s="26">
        <v>1</v>
      </c>
      <c r="F623" s="26">
        <f t="shared" si="194"/>
        <v>0</v>
      </c>
      <c r="G623" s="57">
        <f t="shared" si="193"/>
        <v>0</v>
      </c>
      <c r="H623" s="57">
        <f t="shared" si="189"/>
        <v>1</v>
      </c>
      <c r="I623" s="57">
        <f t="shared" si="195"/>
        <v>0</v>
      </c>
      <c r="J623" s="57">
        <f t="shared" si="188"/>
        <v>0</v>
      </c>
      <c r="K623" s="57">
        <f t="shared" si="190"/>
        <v>0</v>
      </c>
      <c r="L623" s="57">
        <f t="shared" si="182"/>
        <v>0</v>
      </c>
      <c r="M623" s="57">
        <f t="shared" si="4"/>
        <v>0</v>
      </c>
    </row>
    <row r="624" spans="1:13">
      <c r="A624" s="73"/>
      <c r="B624" s="65"/>
      <c r="C624" s="65" t="s">
        <v>1282</v>
      </c>
      <c r="D624" s="64" t="s">
        <v>12</v>
      </c>
      <c r="E624" s="26">
        <v>1</v>
      </c>
      <c r="F624" s="26">
        <f t="shared" si="194"/>
        <v>0</v>
      </c>
      <c r="G624" s="57">
        <f t="shared" si="193"/>
        <v>0</v>
      </c>
      <c r="H624" s="57">
        <f t="shared" si="189"/>
        <v>1</v>
      </c>
      <c r="I624" s="57">
        <f t="shared" si="195"/>
        <v>0</v>
      </c>
      <c r="J624" s="57">
        <f t="shared" si="188"/>
        <v>0</v>
      </c>
      <c r="K624" s="57">
        <f t="shared" si="190"/>
        <v>0</v>
      </c>
      <c r="L624" s="57">
        <f t="shared" si="182"/>
        <v>0</v>
      </c>
      <c r="M624" s="57">
        <f t="shared" si="4"/>
        <v>0</v>
      </c>
    </row>
    <row r="625" spans="1:13">
      <c r="A625" s="73"/>
      <c r="B625" s="65"/>
      <c r="C625" s="65" t="s">
        <v>1284</v>
      </c>
      <c r="D625" s="64" t="s">
        <v>12</v>
      </c>
      <c r="E625" s="26">
        <v>1</v>
      </c>
      <c r="F625" s="26">
        <f t="shared" si="194"/>
        <v>0</v>
      </c>
      <c r="G625" s="57">
        <f t="shared" si="193"/>
        <v>0</v>
      </c>
      <c r="H625" s="57">
        <f t="shared" si="189"/>
        <v>1</v>
      </c>
      <c r="I625" s="57">
        <f t="shared" si="195"/>
        <v>0</v>
      </c>
      <c r="J625" s="57">
        <f t="shared" si="188"/>
        <v>0</v>
      </c>
      <c r="K625" s="57">
        <f t="shared" si="190"/>
        <v>0</v>
      </c>
      <c r="L625" s="57">
        <f t="shared" si="182"/>
        <v>0</v>
      </c>
      <c r="M625" s="57">
        <f t="shared" si="4"/>
        <v>0</v>
      </c>
    </row>
    <row r="626" spans="1:13">
      <c r="A626" s="73"/>
      <c r="B626" s="65"/>
      <c r="C626" s="65" t="s">
        <v>1286</v>
      </c>
      <c r="D626" s="64" t="s">
        <v>12</v>
      </c>
      <c r="E626" s="26">
        <v>1</v>
      </c>
      <c r="F626" s="26">
        <f t="shared" si="194"/>
        <v>0</v>
      </c>
      <c r="G626" s="57">
        <f t="shared" si="193"/>
        <v>0</v>
      </c>
      <c r="H626" s="57">
        <f t="shared" si="189"/>
        <v>1</v>
      </c>
      <c r="I626" s="57">
        <f t="shared" si="195"/>
        <v>0</v>
      </c>
      <c r="J626" s="57">
        <f t="shared" si="188"/>
        <v>0</v>
      </c>
      <c r="K626" s="57">
        <f t="shared" si="190"/>
        <v>0</v>
      </c>
      <c r="L626" s="57">
        <f t="shared" si="182"/>
        <v>0</v>
      </c>
      <c r="M626" s="57">
        <f t="shared" si="4"/>
        <v>0</v>
      </c>
    </row>
    <row r="627" spans="1:13">
      <c r="A627" s="73"/>
      <c r="B627" s="65"/>
      <c r="C627" s="65" t="s">
        <v>1288</v>
      </c>
      <c r="D627" s="64" t="s">
        <v>12</v>
      </c>
      <c r="E627" s="26">
        <v>1</v>
      </c>
      <c r="F627" s="26">
        <f t="shared" si="194"/>
        <v>0</v>
      </c>
      <c r="G627" s="57">
        <f t="shared" si="193"/>
        <v>0</v>
      </c>
      <c r="H627" s="57">
        <f t="shared" si="189"/>
        <v>1</v>
      </c>
      <c r="I627" s="57">
        <f t="shared" si="195"/>
        <v>0</v>
      </c>
      <c r="J627" s="57">
        <f t="shared" si="188"/>
        <v>0</v>
      </c>
      <c r="K627" s="57">
        <f t="shared" si="190"/>
        <v>0</v>
      </c>
      <c r="L627" s="57">
        <f t="shared" si="182"/>
        <v>0</v>
      </c>
      <c r="M627" s="57">
        <f t="shared" si="4"/>
        <v>0</v>
      </c>
    </row>
    <row r="628" spans="1:13">
      <c r="A628" s="73"/>
      <c r="B628" s="65"/>
      <c r="C628" s="65" t="s">
        <v>1290</v>
      </c>
      <c r="D628" s="64" t="s">
        <v>12</v>
      </c>
      <c r="E628" s="26">
        <v>1</v>
      </c>
      <c r="F628" s="26">
        <f t="shared" si="194"/>
        <v>0</v>
      </c>
      <c r="G628" s="57">
        <f t="shared" si="193"/>
        <v>0</v>
      </c>
      <c r="H628" s="57">
        <f t="shared" si="189"/>
        <v>1</v>
      </c>
      <c r="I628" s="57">
        <f t="shared" si="195"/>
        <v>0</v>
      </c>
      <c r="J628" s="57">
        <f t="shared" si="188"/>
        <v>0</v>
      </c>
      <c r="K628" s="57">
        <f t="shared" si="190"/>
        <v>0</v>
      </c>
      <c r="L628" s="57">
        <f t="shared" si="182"/>
        <v>0</v>
      </c>
      <c r="M628" s="57">
        <f t="shared" si="4"/>
        <v>0</v>
      </c>
    </row>
    <row r="629" spans="1:13">
      <c r="A629" s="73"/>
      <c r="B629" s="65"/>
      <c r="C629" s="65" t="s">
        <v>1292</v>
      </c>
      <c r="D629" s="64" t="s">
        <v>12</v>
      </c>
      <c r="E629" s="26">
        <v>1</v>
      </c>
      <c r="F629" s="26">
        <f t="shared" si="194"/>
        <v>0</v>
      </c>
      <c r="G629" s="57">
        <f t="shared" si="193"/>
        <v>0</v>
      </c>
      <c r="H629" s="57">
        <f t="shared" si="189"/>
        <v>1</v>
      </c>
      <c r="I629" s="57">
        <f t="shared" si="195"/>
        <v>0</v>
      </c>
      <c r="J629" s="57">
        <f t="shared" si="188"/>
        <v>0</v>
      </c>
      <c r="K629" s="57">
        <f t="shared" si="190"/>
        <v>0</v>
      </c>
      <c r="L629" s="57">
        <f t="shared" si="182"/>
        <v>0</v>
      </c>
      <c r="M629" s="57">
        <f t="shared" si="4"/>
        <v>0</v>
      </c>
    </row>
    <row r="630" spans="1:13">
      <c r="A630" s="73"/>
      <c r="B630" s="65"/>
      <c r="C630" s="65" t="s">
        <v>1294</v>
      </c>
      <c r="D630" s="64" t="s">
        <v>12</v>
      </c>
      <c r="E630" s="26">
        <v>1</v>
      </c>
      <c r="F630" s="26">
        <f t="shared" si="194"/>
        <v>0</v>
      </c>
      <c r="G630" s="57">
        <f t="shared" si="193"/>
        <v>0</v>
      </c>
      <c r="H630" s="57">
        <f t="shared" si="189"/>
        <v>1</v>
      </c>
      <c r="I630" s="57">
        <f t="shared" si="195"/>
        <v>0</v>
      </c>
      <c r="J630" s="57">
        <f t="shared" si="188"/>
        <v>0</v>
      </c>
      <c r="K630" s="57">
        <f t="shared" si="190"/>
        <v>0</v>
      </c>
      <c r="L630" s="57">
        <f t="shared" si="182"/>
        <v>0</v>
      </c>
      <c r="M630" s="57">
        <f t="shared" si="4"/>
        <v>0</v>
      </c>
    </row>
    <row r="631" spans="1:13">
      <c r="A631" s="73"/>
      <c r="B631" s="65"/>
      <c r="C631" s="65" t="s">
        <v>1296</v>
      </c>
      <c r="D631" s="64" t="s">
        <v>12</v>
      </c>
      <c r="E631" s="26">
        <v>1</v>
      </c>
      <c r="F631" s="26">
        <f t="shared" si="194"/>
        <v>0</v>
      </c>
      <c r="G631" s="57">
        <f t="shared" si="193"/>
        <v>0</v>
      </c>
      <c r="H631" s="57">
        <f t="shared" si="189"/>
        <v>1</v>
      </c>
      <c r="I631" s="57">
        <f t="shared" si="195"/>
        <v>0</v>
      </c>
      <c r="J631" s="57">
        <f t="shared" si="188"/>
        <v>0</v>
      </c>
      <c r="K631" s="57">
        <f t="shared" si="190"/>
        <v>0</v>
      </c>
      <c r="L631" s="57">
        <f t="shared" si="182"/>
        <v>0</v>
      </c>
      <c r="M631" s="57">
        <f t="shared" si="4"/>
        <v>0</v>
      </c>
    </row>
    <row r="632" spans="1:13">
      <c r="A632" s="73"/>
      <c r="B632" s="65"/>
      <c r="C632" s="65" t="s">
        <v>1298</v>
      </c>
      <c r="D632" s="66" t="s">
        <v>24</v>
      </c>
      <c r="E632" s="26">
        <v>1</v>
      </c>
      <c r="F632" s="26">
        <f t="shared" si="194"/>
        <v>0</v>
      </c>
      <c r="G632" s="57">
        <f t="shared" si="193"/>
        <v>0</v>
      </c>
      <c r="H632" s="57">
        <f t="shared" si="189"/>
        <v>0</v>
      </c>
      <c r="I632" s="57">
        <f t="shared" si="195"/>
        <v>0</v>
      </c>
      <c r="J632" s="57">
        <f t="shared" si="188"/>
        <v>0</v>
      </c>
      <c r="K632" s="57">
        <f t="shared" si="190"/>
        <v>1</v>
      </c>
      <c r="L632" s="57">
        <f t="shared" si="182"/>
        <v>0</v>
      </c>
      <c r="M632" s="57">
        <f t="shared" si="4"/>
        <v>0</v>
      </c>
    </row>
    <row r="633" spans="1:13">
      <c r="A633" s="73"/>
      <c r="B633" s="65"/>
      <c r="C633" s="65" t="s">
        <v>1299</v>
      </c>
      <c r="D633" s="64" t="s">
        <v>12</v>
      </c>
      <c r="E633" s="26">
        <v>1</v>
      </c>
      <c r="F633" s="26">
        <f t="shared" si="194"/>
        <v>0</v>
      </c>
      <c r="G633" s="57">
        <f t="shared" si="193"/>
        <v>0</v>
      </c>
      <c r="H633" s="57">
        <f t="shared" si="189"/>
        <v>1</v>
      </c>
      <c r="I633" s="57">
        <f t="shared" si="195"/>
        <v>0</v>
      </c>
      <c r="J633" s="57">
        <f t="shared" si="188"/>
        <v>0</v>
      </c>
      <c r="K633" s="57">
        <f t="shared" si="190"/>
        <v>0</v>
      </c>
      <c r="L633" s="57">
        <f t="shared" si="182"/>
        <v>0</v>
      </c>
      <c r="M633" s="57">
        <f t="shared" si="4"/>
        <v>0</v>
      </c>
    </row>
    <row r="634" spans="1:13">
      <c r="A634" s="73"/>
      <c r="B634" s="65"/>
      <c r="C634" s="65" t="s">
        <v>1301</v>
      </c>
      <c r="D634" s="66" t="s">
        <v>58</v>
      </c>
      <c r="E634" s="26">
        <v>1</v>
      </c>
      <c r="F634" s="26">
        <f t="shared" si="194"/>
        <v>0</v>
      </c>
      <c r="G634" s="57">
        <f t="shared" si="193"/>
        <v>0</v>
      </c>
      <c r="H634" s="57">
        <f t="shared" si="189"/>
        <v>0</v>
      </c>
      <c r="I634" s="57">
        <f t="shared" si="195"/>
        <v>0</v>
      </c>
      <c r="J634" s="57">
        <f t="shared" si="188"/>
        <v>0</v>
      </c>
      <c r="K634" s="57">
        <f t="shared" si="190"/>
        <v>0</v>
      </c>
      <c r="L634" s="57">
        <f t="shared" si="182"/>
        <v>0</v>
      </c>
      <c r="M634" s="57">
        <f t="shared" si="4"/>
        <v>1</v>
      </c>
    </row>
    <row r="635" spans="1:13">
      <c r="A635" s="73"/>
      <c r="B635" s="65"/>
      <c r="C635" s="65" t="s">
        <v>1303</v>
      </c>
      <c r="D635" s="66" t="s">
        <v>21</v>
      </c>
      <c r="E635" s="26">
        <v>1</v>
      </c>
      <c r="F635" s="26">
        <f t="shared" si="194"/>
        <v>0</v>
      </c>
      <c r="G635" s="57">
        <f t="shared" si="193"/>
        <v>0</v>
      </c>
      <c r="H635" s="57">
        <f t="shared" si="189"/>
        <v>0</v>
      </c>
      <c r="I635" s="57">
        <f t="shared" si="195"/>
        <v>0</v>
      </c>
      <c r="J635" s="57">
        <f t="shared" si="188"/>
        <v>1</v>
      </c>
      <c r="K635" s="57">
        <f t="shared" si="190"/>
        <v>0</v>
      </c>
      <c r="L635" s="57">
        <f t="shared" si="182"/>
        <v>0</v>
      </c>
      <c r="M635" s="57">
        <f t="shared" si="4"/>
        <v>0</v>
      </c>
    </row>
    <row r="636" spans="1:13">
      <c r="A636" s="71" t="s">
        <v>1305</v>
      </c>
      <c r="B636" s="65" t="s">
        <v>765</v>
      </c>
      <c r="C636" s="65" t="s">
        <v>1306</v>
      </c>
      <c r="D636" s="66" t="s">
        <v>521</v>
      </c>
      <c r="E636" s="26">
        <v>2</v>
      </c>
      <c r="F636" s="26">
        <v>1</v>
      </c>
      <c r="G636" s="57">
        <f t="shared" si="193"/>
        <v>0</v>
      </c>
      <c r="H636" s="57">
        <f t="shared" si="189"/>
        <v>0</v>
      </c>
      <c r="I636" s="57">
        <f t="shared" si="195"/>
        <v>0</v>
      </c>
      <c r="J636" s="57">
        <f t="shared" si="188"/>
        <v>0</v>
      </c>
      <c r="K636" s="26">
        <v>1</v>
      </c>
      <c r="L636" s="57">
        <f t="shared" si="182"/>
        <v>0</v>
      </c>
      <c r="M636" s="57">
        <f t="shared" si="4"/>
        <v>0</v>
      </c>
    </row>
    <row r="637" spans="1:13">
      <c r="A637" s="24"/>
      <c r="B637" s="24"/>
      <c r="C637" s="65" t="s">
        <v>621</v>
      </c>
      <c r="D637" s="66" t="s">
        <v>12</v>
      </c>
      <c r="E637" s="26">
        <v>1</v>
      </c>
      <c r="F637" s="26">
        <f t="shared" ref="F637:F640" si="196">IF(D637="1", 1, 0)</f>
        <v>0</v>
      </c>
      <c r="G637" s="57">
        <f t="shared" si="193"/>
        <v>0</v>
      </c>
      <c r="H637" s="57">
        <f t="shared" si="189"/>
        <v>1</v>
      </c>
      <c r="I637" s="57">
        <f t="shared" si="195"/>
        <v>0</v>
      </c>
      <c r="J637" s="57">
        <f t="shared" si="188"/>
        <v>0</v>
      </c>
      <c r="K637" s="57">
        <f t="shared" ref="K637:K668" si="197">IF(D637="6", 1, 0)</f>
        <v>0</v>
      </c>
      <c r="L637" s="57">
        <f t="shared" si="182"/>
        <v>0</v>
      </c>
      <c r="M637" s="57">
        <f t="shared" si="4"/>
        <v>0</v>
      </c>
    </row>
    <row r="638" spans="1:13">
      <c r="A638" s="24"/>
      <c r="B638" s="24"/>
      <c r="C638" s="65" t="s">
        <v>1309</v>
      </c>
      <c r="D638" s="66" t="s">
        <v>12</v>
      </c>
      <c r="E638" s="26">
        <v>1</v>
      </c>
      <c r="F638" s="26">
        <f t="shared" si="196"/>
        <v>0</v>
      </c>
      <c r="G638" s="57">
        <f t="shared" si="193"/>
        <v>0</v>
      </c>
      <c r="H638" s="57">
        <f t="shared" si="189"/>
        <v>1</v>
      </c>
      <c r="I638" s="57">
        <f t="shared" si="195"/>
        <v>0</v>
      </c>
      <c r="J638" s="57">
        <f t="shared" si="188"/>
        <v>0</v>
      </c>
      <c r="K638" s="57">
        <f t="shared" si="197"/>
        <v>0</v>
      </c>
      <c r="L638" s="57">
        <f t="shared" si="182"/>
        <v>0</v>
      </c>
      <c r="M638" s="57">
        <f t="shared" si="4"/>
        <v>0</v>
      </c>
    </row>
    <row r="639" spans="1:13">
      <c r="A639" s="24"/>
      <c r="B639" s="24"/>
      <c r="C639" s="65" t="s">
        <v>839</v>
      </c>
      <c r="D639" s="66" t="s">
        <v>12</v>
      </c>
      <c r="E639" s="26">
        <v>1</v>
      </c>
      <c r="F639" s="26">
        <f t="shared" si="196"/>
        <v>0</v>
      </c>
      <c r="G639" s="57">
        <f t="shared" si="193"/>
        <v>0</v>
      </c>
      <c r="H639" s="57">
        <f t="shared" si="189"/>
        <v>1</v>
      </c>
      <c r="I639" s="57">
        <f t="shared" si="195"/>
        <v>0</v>
      </c>
      <c r="J639" s="57">
        <f t="shared" si="188"/>
        <v>0</v>
      </c>
      <c r="K639" s="57">
        <f t="shared" si="197"/>
        <v>0</v>
      </c>
      <c r="L639" s="57">
        <f t="shared" si="182"/>
        <v>0</v>
      </c>
      <c r="M639" s="57">
        <f t="shared" si="4"/>
        <v>0</v>
      </c>
    </row>
    <row r="640" spans="1:13">
      <c r="A640" s="24"/>
      <c r="B640" s="24"/>
      <c r="C640" s="65" t="s">
        <v>763</v>
      </c>
      <c r="D640" s="66" t="s">
        <v>21</v>
      </c>
      <c r="E640" s="26">
        <v>1</v>
      </c>
      <c r="F640" s="26">
        <f t="shared" si="196"/>
        <v>0</v>
      </c>
      <c r="G640" s="57">
        <f t="shared" si="193"/>
        <v>0</v>
      </c>
      <c r="H640" s="57">
        <f t="shared" si="189"/>
        <v>0</v>
      </c>
      <c r="I640" s="57">
        <f t="shared" si="195"/>
        <v>0</v>
      </c>
      <c r="J640" s="57">
        <f t="shared" si="188"/>
        <v>1</v>
      </c>
      <c r="K640" s="57">
        <f t="shared" si="197"/>
        <v>0</v>
      </c>
      <c r="L640" s="57">
        <f t="shared" si="182"/>
        <v>0</v>
      </c>
      <c r="M640" s="57">
        <f t="shared" si="4"/>
        <v>0</v>
      </c>
    </row>
    <row r="641" spans="1:13">
      <c r="A641" s="60" t="s">
        <v>1313</v>
      </c>
      <c r="B641" s="65" t="s">
        <v>792</v>
      </c>
      <c r="C641" s="65" t="s">
        <v>1314</v>
      </c>
      <c r="D641" s="66" t="s">
        <v>19</v>
      </c>
      <c r="E641" s="26">
        <v>2</v>
      </c>
      <c r="F641" s="26">
        <v>1</v>
      </c>
      <c r="G641" s="57">
        <f t="shared" si="193"/>
        <v>0</v>
      </c>
      <c r="H641" s="26">
        <v>1</v>
      </c>
      <c r="I641" s="57">
        <f t="shared" si="195"/>
        <v>0</v>
      </c>
      <c r="J641" s="57">
        <f t="shared" si="188"/>
        <v>0</v>
      </c>
      <c r="K641" s="57">
        <f t="shared" si="197"/>
        <v>0</v>
      </c>
      <c r="L641" s="57">
        <f t="shared" si="182"/>
        <v>0</v>
      </c>
      <c r="M641" s="57">
        <f t="shared" si="4"/>
        <v>0</v>
      </c>
    </row>
    <row r="642" spans="1:13">
      <c r="A642" s="60" t="s">
        <v>1316</v>
      </c>
      <c r="B642" s="65" t="s">
        <v>792</v>
      </c>
      <c r="C642" s="65" t="s">
        <v>1317</v>
      </c>
      <c r="D642" s="66" t="s">
        <v>17</v>
      </c>
      <c r="E642" s="26">
        <v>1</v>
      </c>
      <c r="F642" s="26">
        <f t="shared" ref="F642:F649" si="198">IF(D642="1", 1, 0)</f>
        <v>1</v>
      </c>
      <c r="G642" s="57">
        <f t="shared" si="193"/>
        <v>0</v>
      </c>
      <c r="H642" s="57">
        <f t="shared" ref="H642:H705" si="199">IF(D642="3", 1, 0)</f>
        <v>0</v>
      </c>
      <c r="I642" s="57">
        <f t="shared" si="195"/>
        <v>0</v>
      </c>
      <c r="J642" s="57">
        <f t="shared" si="188"/>
        <v>0</v>
      </c>
      <c r="K642" s="57">
        <f t="shared" si="197"/>
        <v>0</v>
      </c>
      <c r="L642" s="57">
        <f t="shared" si="182"/>
        <v>0</v>
      </c>
      <c r="M642" s="57">
        <f t="shared" si="4"/>
        <v>0</v>
      </c>
    </row>
    <row r="643" spans="1:13">
      <c r="A643" s="24"/>
      <c r="B643" s="24"/>
      <c r="C643" s="65" t="s">
        <v>454</v>
      </c>
      <c r="D643" s="66" t="s">
        <v>12</v>
      </c>
      <c r="E643" s="26">
        <v>1</v>
      </c>
      <c r="F643" s="26">
        <f t="shared" si="198"/>
        <v>0</v>
      </c>
      <c r="G643" s="57">
        <f t="shared" si="193"/>
        <v>0</v>
      </c>
      <c r="H643" s="57">
        <f t="shared" si="199"/>
        <v>1</v>
      </c>
      <c r="I643" s="57">
        <f t="shared" si="195"/>
        <v>0</v>
      </c>
      <c r="J643" s="57">
        <f t="shared" si="188"/>
        <v>0</v>
      </c>
      <c r="K643" s="57">
        <f t="shared" si="197"/>
        <v>0</v>
      </c>
      <c r="L643" s="57">
        <f t="shared" si="182"/>
        <v>0</v>
      </c>
      <c r="M643" s="57">
        <f t="shared" si="4"/>
        <v>0</v>
      </c>
    </row>
    <row r="644" spans="1:13">
      <c r="A644" s="24"/>
      <c r="B644" s="24"/>
      <c r="C644" s="65" t="s">
        <v>1320</v>
      </c>
      <c r="D644" s="66" t="s">
        <v>12</v>
      </c>
      <c r="E644" s="26">
        <v>1</v>
      </c>
      <c r="F644" s="26">
        <f t="shared" si="198"/>
        <v>0</v>
      </c>
      <c r="G644" s="57">
        <f t="shared" si="193"/>
        <v>0</v>
      </c>
      <c r="H644" s="57">
        <f t="shared" si="199"/>
        <v>1</v>
      </c>
      <c r="I644" s="57">
        <f t="shared" si="195"/>
        <v>0</v>
      </c>
      <c r="J644" s="57">
        <f t="shared" si="188"/>
        <v>0</v>
      </c>
      <c r="K644" s="57">
        <f t="shared" si="197"/>
        <v>0</v>
      </c>
      <c r="L644" s="57">
        <f t="shared" si="182"/>
        <v>0</v>
      </c>
      <c r="M644" s="57">
        <f t="shared" si="4"/>
        <v>0</v>
      </c>
    </row>
    <row r="645" spans="1:13">
      <c r="A645" s="24"/>
      <c r="B645" s="24"/>
      <c r="C645" s="65" t="s">
        <v>807</v>
      </c>
      <c r="D645" s="66" t="s">
        <v>21</v>
      </c>
      <c r="E645" s="26">
        <v>1</v>
      </c>
      <c r="F645" s="26">
        <f t="shared" si="198"/>
        <v>0</v>
      </c>
      <c r="G645" s="57">
        <f t="shared" si="193"/>
        <v>0</v>
      </c>
      <c r="H645" s="57">
        <f t="shared" si="199"/>
        <v>0</v>
      </c>
      <c r="I645" s="57">
        <f t="shared" si="195"/>
        <v>0</v>
      </c>
      <c r="J645" s="57">
        <f t="shared" si="188"/>
        <v>1</v>
      </c>
      <c r="K645" s="57">
        <f t="shared" si="197"/>
        <v>0</v>
      </c>
      <c r="L645" s="57">
        <f t="shared" si="182"/>
        <v>0</v>
      </c>
      <c r="M645" s="57">
        <f t="shared" si="4"/>
        <v>0</v>
      </c>
    </row>
    <row r="646" spans="1:13">
      <c r="A646" s="60" t="s">
        <v>1323</v>
      </c>
      <c r="B646" s="65" t="s">
        <v>792</v>
      </c>
      <c r="C646" s="65" t="s">
        <v>1324</v>
      </c>
      <c r="D646" s="66" t="s">
        <v>17</v>
      </c>
      <c r="E646" s="26">
        <v>1</v>
      </c>
      <c r="F646" s="26">
        <f t="shared" si="198"/>
        <v>1</v>
      </c>
      <c r="G646" s="57">
        <f t="shared" si="193"/>
        <v>0</v>
      </c>
      <c r="H646" s="57">
        <f t="shared" si="199"/>
        <v>0</v>
      </c>
      <c r="I646" s="57">
        <f t="shared" si="195"/>
        <v>0</v>
      </c>
      <c r="J646" s="57">
        <f t="shared" si="188"/>
        <v>0</v>
      </c>
      <c r="K646" s="57">
        <f t="shared" si="197"/>
        <v>0</v>
      </c>
      <c r="L646" s="57">
        <f t="shared" si="182"/>
        <v>0</v>
      </c>
      <c r="M646" s="57">
        <f t="shared" si="4"/>
        <v>0</v>
      </c>
    </row>
    <row r="647" spans="1:13">
      <c r="A647" s="24"/>
      <c r="B647" s="24"/>
      <c r="C647" s="65" t="s">
        <v>1326</v>
      </c>
      <c r="D647" s="66" t="s">
        <v>12</v>
      </c>
      <c r="E647" s="26">
        <v>1</v>
      </c>
      <c r="F647" s="26">
        <f t="shared" si="198"/>
        <v>0</v>
      </c>
      <c r="G647" s="57">
        <f t="shared" si="193"/>
        <v>0</v>
      </c>
      <c r="H647" s="57">
        <f t="shared" si="199"/>
        <v>1</v>
      </c>
      <c r="I647" s="57">
        <f t="shared" si="195"/>
        <v>0</v>
      </c>
      <c r="J647" s="57">
        <f t="shared" si="188"/>
        <v>0</v>
      </c>
      <c r="K647" s="57">
        <f t="shared" si="197"/>
        <v>0</v>
      </c>
      <c r="L647" s="57">
        <f t="shared" si="182"/>
        <v>0</v>
      </c>
      <c r="M647" s="57">
        <f t="shared" si="4"/>
        <v>0</v>
      </c>
    </row>
    <row r="648" spans="1:13">
      <c r="A648" s="24"/>
      <c r="B648" s="24"/>
      <c r="C648" s="65" t="s">
        <v>1328</v>
      </c>
      <c r="D648" s="66" t="s">
        <v>24</v>
      </c>
      <c r="E648" s="26">
        <v>1</v>
      </c>
      <c r="F648" s="26">
        <f t="shared" si="198"/>
        <v>0</v>
      </c>
      <c r="G648" s="57">
        <f t="shared" si="193"/>
        <v>0</v>
      </c>
      <c r="H648" s="57">
        <f t="shared" si="199"/>
        <v>0</v>
      </c>
      <c r="I648" s="57">
        <f t="shared" si="195"/>
        <v>0</v>
      </c>
      <c r="J648" s="57">
        <f t="shared" si="188"/>
        <v>0</v>
      </c>
      <c r="K648" s="57">
        <f t="shared" si="197"/>
        <v>1</v>
      </c>
      <c r="L648" s="57">
        <f t="shared" si="182"/>
        <v>0</v>
      </c>
      <c r="M648" s="57">
        <f t="shared" si="4"/>
        <v>0</v>
      </c>
    </row>
    <row r="649" spans="1:13">
      <c r="A649" s="24"/>
      <c r="B649" s="24"/>
      <c r="C649" s="65" t="s">
        <v>1330</v>
      </c>
      <c r="D649" s="66" t="s">
        <v>112</v>
      </c>
      <c r="E649" s="26">
        <v>1</v>
      </c>
      <c r="F649" s="26">
        <f t="shared" si="198"/>
        <v>0</v>
      </c>
      <c r="G649" s="57">
        <f t="shared" si="193"/>
        <v>0</v>
      </c>
      <c r="H649" s="57">
        <f t="shared" si="199"/>
        <v>0</v>
      </c>
      <c r="I649" s="57">
        <f t="shared" si="195"/>
        <v>1</v>
      </c>
      <c r="J649" s="57">
        <f t="shared" si="188"/>
        <v>0</v>
      </c>
      <c r="K649" s="57">
        <f t="shared" si="197"/>
        <v>0</v>
      </c>
      <c r="L649" s="57">
        <f t="shared" si="182"/>
        <v>0</v>
      </c>
      <c r="M649" s="57">
        <f t="shared" si="4"/>
        <v>0</v>
      </c>
    </row>
    <row r="650" spans="1:13">
      <c r="A650" s="60" t="s">
        <v>1332</v>
      </c>
      <c r="B650" s="65" t="s">
        <v>892</v>
      </c>
      <c r="C650" s="65" t="s">
        <v>1333</v>
      </c>
      <c r="D650" s="66" t="s">
        <v>871</v>
      </c>
      <c r="E650" s="26">
        <v>2</v>
      </c>
      <c r="F650" s="26">
        <v>1</v>
      </c>
      <c r="G650" s="26">
        <v>1</v>
      </c>
      <c r="H650" s="57">
        <f t="shared" si="199"/>
        <v>0</v>
      </c>
      <c r="I650" s="57">
        <f t="shared" si="195"/>
        <v>0</v>
      </c>
      <c r="J650" s="57">
        <f t="shared" si="188"/>
        <v>0</v>
      </c>
      <c r="K650" s="57">
        <f t="shared" si="197"/>
        <v>0</v>
      </c>
      <c r="L650" s="57">
        <f t="shared" si="182"/>
        <v>0</v>
      </c>
      <c r="M650" s="57">
        <f t="shared" si="4"/>
        <v>0</v>
      </c>
    </row>
    <row r="651" spans="1:13">
      <c r="A651" s="65"/>
      <c r="B651" s="65"/>
      <c r="C651" s="65" t="s">
        <v>1335</v>
      </c>
      <c r="D651" s="66" t="s">
        <v>12</v>
      </c>
      <c r="E651" s="26">
        <v>1</v>
      </c>
      <c r="F651" s="26">
        <f t="shared" ref="F651:F668" si="200">IF(D651="1", 1, 0)</f>
        <v>0</v>
      </c>
      <c r="G651" s="57">
        <f t="shared" ref="G651:G673" si="201">IF(D651="2", 1, 0)</f>
        <v>0</v>
      </c>
      <c r="H651" s="57">
        <f t="shared" si="199"/>
        <v>1</v>
      </c>
      <c r="I651" s="57">
        <f t="shared" si="195"/>
        <v>0</v>
      </c>
      <c r="J651" s="57">
        <f t="shared" si="188"/>
        <v>0</v>
      </c>
      <c r="K651" s="57">
        <f t="shared" si="197"/>
        <v>0</v>
      </c>
      <c r="L651" s="57">
        <f t="shared" si="182"/>
        <v>0</v>
      </c>
      <c r="M651" s="57">
        <f t="shared" si="4"/>
        <v>0</v>
      </c>
    </row>
    <row r="652" spans="1:13">
      <c r="A652" s="65"/>
      <c r="B652" s="65"/>
      <c r="C652" s="65" t="s">
        <v>1337</v>
      </c>
      <c r="D652" s="66" t="s">
        <v>12</v>
      </c>
      <c r="E652" s="26">
        <v>1</v>
      </c>
      <c r="F652" s="26">
        <f t="shared" si="200"/>
        <v>0</v>
      </c>
      <c r="G652" s="57">
        <f t="shared" si="201"/>
        <v>0</v>
      </c>
      <c r="H652" s="57">
        <f t="shared" si="199"/>
        <v>1</v>
      </c>
      <c r="I652" s="57">
        <f t="shared" si="195"/>
        <v>0</v>
      </c>
      <c r="J652" s="57">
        <f t="shared" si="188"/>
        <v>0</v>
      </c>
      <c r="K652" s="57">
        <f t="shared" si="197"/>
        <v>0</v>
      </c>
      <c r="L652" s="57">
        <f t="shared" si="182"/>
        <v>0</v>
      </c>
      <c r="M652" s="57">
        <f t="shared" si="4"/>
        <v>0</v>
      </c>
    </row>
    <row r="653" spans="1:13">
      <c r="A653" s="65"/>
      <c r="B653" s="65"/>
      <c r="C653" s="65" t="s">
        <v>1339</v>
      </c>
      <c r="D653" s="66" t="s">
        <v>12</v>
      </c>
      <c r="E653" s="26">
        <v>1</v>
      </c>
      <c r="F653" s="26">
        <f t="shared" si="200"/>
        <v>0</v>
      </c>
      <c r="G653" s="57">
        <f t="shared" si="201"/>
        <v>0</v>
      </c>
      <c r="H653" s="57">
        <f t="shared" si="199"/>
        <v>1</v>
      </c>
      <c r="I653" s="57">
        <f t="shared" si="195"/>
        <v>0</v>
      </c>
      <c r="J653" s="57">
        <f t="shared" si="188"/>
        <v>0</v>
      </c>
      <c r="K653" s="57">
        <f t="shared" si="197"/>
        <v>0</v>
      </c>
      <c r="L653" s="57">
        <f t="shared" si="182"/>
        <v>0</v>
      </c>
      <c r="M653" s="57">
        <f t="shared" si="4"/>
        <v>0</v>
      </c>
    </row>
    <row r="654" spans="1:13">
      <c r="A654" s="65"/>
      <c r="B654" s="65"/>
      <c r="C654" s="65" t="s">
        <v>1341</v>
      </c>
      <c r="D654" s="66" t="s">
        <v>12</v>
      </c>
      <c r="E654" s="26">
        <v>1</v>
      </c>
      <c r="F654" s="26">
        <f t="shared" si="200"/>
        <v>0</v>
      </c>
      <c r="G654" s="57">
        <f t="shared" si="201"/>
        <v>0</v>
      </c>
      <c r="H654" s="57">
        <f t="shared" si="199"/>
        <v>1</v>
      </c>
      <c r="I654" s="57">
        <f t="shared" si="195"/>
        <v>0</v>
      </c>
      <c r="J654" s="57">
        <f t="shared" si="188"/>
        <v>0</v>
      </c>
      <c r="K654" s="57">
        <f t="shared" si="197"/>
        <v>0</v>
      </c>
      <c r="L654" s="57">
        <f t="shared" si="182"/>
        <v>0</v>
      </c>
      <c r="M654" s="57">
        <f t="shared" si="4"/>
        <v>0</v>
      </c>
    </row>
    <row r="655" spans="1:13">
      <c r="A655" s="65"/>
      <c r="B655" s="65"/>
      <c r="C655" s="65" t="s">
        <v>1343</v>
      </c>
      <c r="D655" s="66" t="s">
        <v>12</v>
      </c>
      <c r="E655" s="26">
        <v>1</v>
      </c>
      <c r="F655" s="26">
        <f t="shared" si="200"/>
        <v>0</v>
      </c>
      <c r="G655" s="57">
        <f t="shared" si="201"/>
        <v>0</v>
      </c>
      <c r="H655" s="57">
        <f t="shared" si="199"/>
        <v>1</v>
      </c>
      <c r="I655" s="57">
        <f t="shared" si="195"/>
        <v>0</v>
      </c>
      <c r="J655" s="57">
        <f t="shared" si="188"/>
        <v>0</v>
      </c>
      <c r="K655" s="57">
        <f t="shared" si="197"/>
        <v>0</v>
      </c>
      <c r="L655" s="57">
        <f t="shared" si="182"/>
        <v>0</v>
      </c>
      <c r="M655" s="57">
        <f t="shared" si="4"/>
        <v>0</v>
      </c>
    </row>
    <row r="656" spans="1:13">
      <c r="A656" s="68" t="s">
        <v>1345</v>
      </c>
      <c r="B656" s="65" t="s">
        <v>1346</v>
      </c>
      <c r="C656" s="65" t="s">
        <v>1347</v>
      </c>
      <c r="D656" s="66" t="s">
        <v>17</v>
      </c>
      <c r="E656" s="26">
        <v>1</v>
      </c>
      <c r="F656" s="26">
        <f t="shared" si="200"/>
        <v>1</v>
      </c>
      <c r="G656" s="57">
        <f t="shared" si="201"/>
        <v>0</v>
      </c>
      <c r="H656" s="57">
        <f t="shared" si="199"/>
        <v>0</v>
      </c>
      <c r="I656" s="57">
        <f t="shared" si="195"/>
        <v>0</v>
      </c>
      <c r="J656" s="57">
        <f t="shared" si="188"/>
        <v>0</v>
      </c>
      <c r="K656" s="57">
        <f t="shared" si="197"/>
        <v>0</v>
      </c>
      <c r="L656" s="57">
        <f t="shared" si="182"/>
        <v>0</v>
      </c>
      <c r="M656" s="57">
        <f t="shared" si="4"/>
        <v>0</v>
      </c>
    </row>
    <row r="657" spans="1:13">
      <c r="A657" s="65"/>
      <c r="B657" s="24"/>
      <c r="C657" s="65" t="s">
        <v>608</v>
      </c>
      <c r="D657" s="66" t="s">
        <v>12</v>
      </c>
      <c r="E657" s="26">
        <v>1</v>
      </c>
      <c r="F657" s="26">
        <f t="shared" si="200"/>
        <v>0</v>
      </c>
      <c r="G657" s="57">
        <f t="shared" si="201"/>
        <v>0</v>
      </c>
      <c r="H657" s="57">
        <f t="shared" si="199"/>
        <v>1</v>
      </c>
      <c r="I657" s="57">
        <f t="shared" si="195"/>
        <v>0</v>
      </c>
      <c r="J657" s="57">
        <f t="shared" si="188"/>
        <v>0</v>
      </c>
      <c r="K657" s="57">
        <f t="shared" si="197"/>
        <v>0</v>
      </c>
      <c r="L657" s="57">
        <f t="shared" si="182"/>
        <v>0</v>
      </c>
      <c r="M657" s="57">
        <f t="shared" si="4"/>
        <v>0</v>
      </c>
    </row>
    <row r="658" spans="1:13">
      <c r="A658" s="65"/>
      <c r="B658" s="24"/>
      <c r="C658" s="65" t="s">
        <v>1350</v>
      </c>
      <c r="D658" s="66" t="s">
        <v>21</v>
      </c>
      <c r="E658" s="26">
        <v>1</v>
      </c>
      <c r="F658" s="26">
        <f t="shared" si="200"/>
        <v>0</v>
      </c>
      <c r="G658" s="57">
        <f t="shared" si="201"/>
        <v>0</v>
      </c>
      <c r="H658" s="57">
        <f t="shared" si="199"/>
        <v>0</v>
      </c>
      <c r="I658" s="57">
        <f t="shared" si="195"/>
        <v>0</v>
      </c>
      <c r="J658" s="57">
        <f t="shared" si="188"/>
        <v>1</v>
      </c>
      <c r="K658" s="57">
        <f t="shared" si="197"/>
        <v>0</v>
      </c>
      <c r="L658" s="57">
        <f t="shared" si="182"/>
        <v>0</v>
      </c>
      <c r="M658" s="57">
        <f t="shared" si="4"/>
        <v>0</v>
      </c>
    </row>
    <row r="659" spans="1:13">
      <c r="A659" s="65"/>
      <c r="B659" s="24"/>
      <c r="C659" s="65" t="s">
        <v>1352</v>
      </c>
      <c r="D659" s="66" t="s">
        <v>58</v>
      </c>
      <c r="E659" s="26">
        <v>1</v>
      </c>
      <c r="F659" s="26">
        <f t="shared" si="200"/>
        <v>0</v>
      </c>
      <c r="G659" s="57">
        <f t="shared" si="201"/>
        <v>0</v>
      </c>
      <c r="H659" s="57">
        <f t="shared" si="199"/>
        <v>0</v>
      </c>
      <c r="I659" s="57">
        <f t="shared" si="195"/>
        <v>0</v>
      </c>
      <c r="J659" s="57">
        <f t="shared" si="188"/>
        <v>0</v>
      </c>
      <c r="K659" s="57">
        <f t="shared" si="197"/>
        <v>0</v>
      </c>
      <c r="L659" s="57">
        <f t="shared" si="182"/>
        <v>0</v>
      </c>
      <c r="M659" s="57">
        <f t="shared" si="4"/>
        <v>1</v>
      </c>
    </row>
    <row r="660" spans="1:13">
      <c r="A660" s="71" t="s">
        <v>1354</v>
      </c>
      <c r="B660" s="65" t="s">
        <v>1355</v>
      </c>
      <c r="C660" s="65" t="s">
        <v>895</v>
      </c>
      <c r="D660" s="66" t="s">
        <v>17</v>
      </c>
      <c r="E660" s="26">
        <v>1</v>
      </c>
      <c r="F660" s="26">
        <f t="shared" si="200"/>
        <v>1</v>
      </c>
      <c r="G660" s="57">
        <f t="shared" si="201"/>
        <v>0</v>
      </c>
      <c r="H660" s="57">
        <f t="shared" si="199"/>
        <v>0</v>
      </c>
      <c r="I660" s="57">
        <f t="shared" si="195"/>
        <v>0</v>
      </c>
      <c r="J660" s="57">
        <f t="shared" si="188"/>
        <v>0</v>
      </c>
      <c r="K660" s="57">
        <f t="shared" si="197"/>
        <v>0</v>
      </c>
      <c r="L660" s="57">
        <f t="shared" si="182"/>
        <v>0</v>
      </c>
      <c r="M660" s="57">
        <f t="shared" si="4"/>
        <v>0</v>
      </c>
    </row>
    <row r="661" spans="1:13">
      <c r="A661" s="65"/>
      <c r="B661" s="24"/>
      <c r="C661" s="65" t="s">
        <v>839</v>
      </c>
      <c r="D661" s="66" t="s">
        <v>12</v>
      </c>
      <c r="E661" s="26">
        <v>1</v>
      </c>
      <c r="F661" s="26">
        <f t="shared" si="200"/>
        <v>0</v>
      </c>
      <c r="G661" s="57">
        <f t="shared" si="201"/>
        <v>0</v>
      </c>
      <c r="H661" s="57">
        <f t="shared" si="199"/>
        <v>1</v>
      </c>
      <c r="I661" s="57">
        <f t="shared" si="195"/>
        <v>0</v>
      </c>
      <c r="J661" s="57">
        <f t="shared" si="188"/>
        <v>0</v>
      </c>
      <c r="K661" s="57">
        <f t="shared" si="197"/>
        <v>0</v>
      </c>
      <c r="L661" s="57">
        <f t="shared" si="182"/>
        <v>0</v>
      </c>
      <c r="M661" s="57">
        <f t="shared" si="4"/>
        <v>0</v>
      </c>
    </row>
    <row r="662" spans="1:13">
      <c r="A662" s="65"/>
      <c r="B662" s="24"/>
      <c r="C662" s="65" t="s">
        <v>1358</v>
      </c>
      <c r="D662" s="66" t="s">
        <v>12</v>
      </c>
      <c r="E662" s="26">
        <v>1</v>
      </c>
      <c r="F662" s="26">
        <f t="shared" si="200"/>
        <v>0</v>
      </c>
      <c r="G662" s="57">
        <f t="shared" si="201"/>
        <v>0</v>
      </c>
      <c r="H662" s="57">
        <f t="shared" si="199"/>
        <v>1</v>
      </c>
      <c r="I662" s="57">
        <f t="shared" si="195"/>
        <v>0</v>
      </c>
      <c r="J662" s="57">
        <f t="shared" si="188"/>
        <v>0</v>
      </c>
      <c r="K662" s="57">
        <f t="shared" si="197"/>
        <v>0</v>
      </c>
      <c r="L662" s="57">
        <f t="shared" si="182"/>
        <v>0</v>
      </c>
      <c r="M662" s="57">
        <f t="shared" si="4"/>
        <v>0</v>
      </c>
    </row>
    <row r="663" spans="1:13">
      <c r="A663" s="65"/>
      <c r="B663" s="24"/>
      <c r="C663" s="65" t="s">
        <v>1360</v>
      </c>
      <c r="D663" s="66" t="s">
        <v>12</v>
      </c>
      <c r="E663" s="26">
        <v>1</v>
      </c>
      <c r="F663" s="26">
        <f t="shared" si="200"/>
        <v>0</v>
      </c>
      <c r="G663" s="57">
        <f t="shared" si="201"/>
        <v>0</v>
      </c>
      <c r="H663" s="57">
        <f t="shared" si="199"/>
        <v>1</v>
      </c>
      <c r="I663" s="57">
        <f t="shared" si="195"/>
        <v>0</v>
      </c>
      <c r="J663" s="57">
        <f t="shared" si="188"/>
        <v>0</v>
      </c>
      <c r="K663" s="57">
        <f t="shared" si="197"/>
        <v>0</v>
      </c>
      <c r="L663" s="57">
        <f t="shared" si="182"/>
        <v>0</v>
      </c>
      <c r="M663" s="57">
        <f t="shared" si="4"/>
        <v>0</v>
      </c>
    </row>
    <row r="664" spans="1:13">
      <c r="A664" s="65"/>
      <c r="B664" s="24"/>
      <c r="C664" s="65" t="s">
        <v>1362</v>
      </c>
      <c r="D664" s="66" t="s">
        <v>12</v>
      </c>
      <c r="E664" s="26">
        <v>1</v>
      </c>
      <c r="F664" s="26">
        <f t="shared" si="200"/>
        <v>0</v>
      </c>
      <c r="G664" s="57">
        <f t="shared" si="201"/>
        <v>0</v>
      </c>
      <c r="H664" s="57">
        <f t="shared" si="199"/>
        <v>1</v>
      </c>
      <c r="I664" s="57">
        <f t="shared" si="195"/>
        <v>0</v>
      </c>
      <c r="J664" s="57">
        <f t="shared" si="188"/>
        <v>0</v>
      </c>
      <c r="K664" s="57">
        <f t="shared" si="197"/>
        <v>0</v>
      </c>
      <c r="L664" s="57">
        <f t="shared" si="182"/>
        <v>0</v>
      </c>
      <c r="M664" s="57">
        <f t="shared" si="4"/>
        <v>0</v>
      </c>
    </row>
    <row r="665" spans="1:13" ht="15.75" customHeight="1">
      <c r="A665" s="65"/>
      <c r="B665" s="24"/>
      <c r="C665" s="74" t="s">
        <v>807</v>
      </c>
      <c r="D665" s="66" t="s">
        <v>21</v>
      </c>
      <c r="E665" s="26">
        <v>1</v>
      </c>
      <c r="F665" s="26">
        <f t="shared" si="200"/>
        <v>0</v>
      </c>
      <c r="G665" s="57">
        <f t="shared" si="201"/>
        <v>0</v>
      </c>
      <c r="H665" s="57">
        <f t="shared" si="199"/>
        <v>0</v>
      </c>
      <c r="I665" s="57">
        <f t="shared" si="195"/>
        <v>0</v>
      </c>
      <c r="J665" s="57">
        <f t="shared" si="188"/>
        <v>1</v>
      </c>
      <c r="K665" s="57">
        <f t="shared" si="197"/>
        <v>0</v>
      </c>
      <c r="L665" s="57">
        <f t="shared" si="182"/>
        <v>0</v>
      </c>
      <c r="M665" s="57">
        <f t="shared" si="4"/>
        <v>0</v>
      </c>
    </row>
    <row r="666" spans="1:13">
      <c r="A666" s="60" t="s">
        <v>1365</v>
      </c>
      <c r="B666" s="65" t="s">
        <v>1128</v>
      </c>
      <c r="C666" s="65" t="s">
        <v>1366</v>
      </c>
      <c r="D666" s="66" t="s">
        <v>17</v>
      </c>
      <c r="E666" s="26">
        <v>1</v>
      </c>
      <c r="F666" s="26">
        <f t="shared" si="200"/>
        <v>1</v>
      </c>
      <c r="G666" s="57">
        <f t="shared" si="201"/>
        <v>0</v>
      </c>
      <c r="H666" s="57">
        <f t="shared" si="199"/>
        <v>0</v>
      </c>
      <c r="I666" s="57">
        <f t="shared" si="195"/>
        <v>0</v>
      </c>
      <c r="J666" s="57">
        <f t="shared" si="188"/>
        <v>0</v>
      </c>
      <c r="K666" s="57">
        <f t="shared" si="197"/>
        <v>0</v>
      </c>
      <c r="L666" s="57">
        <f t="shared" si="182"/>
        <v>0</v>
      </c>
      <c r="M666" s="57">
        <f t="shared" si="4"/>
        <v>0</v>
      </c>
    </row>
    <row r="667" spans="1:13">
      <c r="A667" s="65"/>
      <c r="B667" s="24"/>
      <c r="C667" s="69" t="s">
        <v>1368</v>
      </c>
      <c r="D667" s="66" t="s">
        <v>17</v>
      </c>
      <c r="E667" s="26">
        <v>1</v>
      </c>
      <c r="F667" s="26">
        <f t="shared" si="200"/>
        <v>1</v>
      </c>
      <c r="G667" s="57">
        <f t="shared" si="201"/>
        <v>0</v>
      </c>
      <c r="H667" s="57">
        <f t="shared" si="199"/>
        <v>0</v>
      </c>
      <c r="I667" s="57">
        <f t="shared" si="195"/>
        <v>0</v>
      </c>
      <c r="J667" s="57">
        <f t="shared" si="188"/>
        <v>0</v>
      </c>
      <c r="K667" s="57">
        <f t="shared" si="197"/>
        <v>0</v>
      </c>
      <c r="L667" s="57">
        <f t="shared" si="182"/>
        <v>0</v>
      </c>
      <c r="M667" s="57">
        <f t="shared" si="4"/>
        <v>0</v>
      </c>
    </row>
    <row r="668" spans="1:13">
      <c r="A668" s="65"/>
      <c r="B668" s="24"/>
      <c r="C668" s="69" t="s">
        <v>1370</v>
      </c>
      <c r="D668" s="66" t="s">
        <v>12</v>
      </c>
      <c r="E668" s="26">
        <v>1</v>
      </c>
      <c r="F668" s="26">
        <f t="shared" si="200"/>
        <v>0</v>
      </c>
      <c r="G668" s="57">
        <f t="shared" si="201"/>
        <v>0</v>
      </c>
      <c r="H668" s="57">
        <f t="shared" si="199"/>
        <v>1</v>
      </c>
      <c r="I668" s="57">
        <f t="shared" si="195"/>
        <v>0</v>
      </c>
      <c r="J668" s="57">
        <f t="shared" si="188"/>
        <v>0</v>
      </c>
      <c r="K668" s="57">
        <f t="shared" si="197"/>
        <v>0</v>
      </c>
      <c r="L668" s="57">
        <f t="shared" si="182"/>
        <v>0</v>
      </c>
      <c r="M668" s="57">
        <f t="shared" si="4"/>
        <v>0</v>
      </c>
    </row>
    <row r="669" spans="1:13">
      <c r="A669" s="65"/>
      <c r="B669" s="24"/>
      <c r="C669" s="69" t="s">
        <v>1372</v>
      </c>
      <c r="D669" s="66" t="s">
        <v>521</v>
      </c>
      <c r="E669" s="26">
        <v>2</v>
      </c>
      <c r="F669" s="26">
        <v>1</v>
      </c>
      <c r="G669" s="57">
        <f t="shared" si="201"/>
        <v>0</v>
      </c>
      <c r="H669" s="57">
        <f t="shared" si="199"/>
        <v>0</v>
      </c>
      <c r="I669" s="57">
        <f t="shared" si="195"/>
        <v>0</v>
      </c>
      <c r="J669" s="57">
        <f t="shared" si="188"/>
        <v>0</v>
      </c>
      <c r="K669" s="26">
        <v>1</v>
      </c>
      <c r="L669" s="57">
        <f t="shared" si="182"/>
        <v>0</v>
      </c>
      <c r="M669" s="57">
        <f t="shared" si="4"/>
        <v>0</v>
      </c>
    </row>
    <row r="670" spans="1:13">
      <c r="A670" s="65"/>
      <c r="B670" s="24"/>
      <c r="C670" s="69" t="s">
        <v>1374</v>
      </c>
      <c r="D670" s="66" t="s">
        <v>21</v>
      </c>
      <c r="E670" s="26">
        <v>1</v>
      </c>
      <c r="F670" s="26">
        <f t="shared" ref="F670:F673" si="202">IF(D670="1", 1, 0)</f>
        <v>0</v>
      </c>
      <c r="G670" s="57">
        <f t="shared" si="201"/>
        <v>0</v>
      </c>
      <c r="H670" s="57">
        <f t="shared" si="199"/>
        <v>0</v>
      </c>
      <c r="I670" s="57">
        <f t="shared" si="195"/>
        <v>0</v>
      </c>
      <c r="J670" s="57">
        <f t="shared" si="188"/>
        <v>1</v>
      </c>
      <c r="K670" s="57">
        <f t="shared" ref="K670:K672" si="203">IF(D670="6", 1, 0)</f>
        <v>0</v>
      </c>
      <c r="L670" s="57">
        <f t="shared" si="182"/>
        <v>0</v>
      </c>
      <c r="M670" s="57">
        <f t="shared" si="4"/>
        <v>0</v>
      </c>
    </row>
    <row r="671" spans="1:13">
      <c r="A671" s="65"/>
      <c r="B671" s="24"/>
      <c r="C671" s="69" t="s">
        <v>1376</v>
      </c>
      <c r="D671" s="66" t="s">
        <v>12</v>
      </c>
      <c r="E671" s="26">
        <v>1</v>
      </c>
      <c r="F671" s="26">
        <f t="shared" si="202"/>
        <v>0</v>
      </c>
      <c r="G671" s="57">
        <f t="shared" si="201"/>
        <v>0</v>
      </c>
      <c r="H671" s="57">
        <f t="shared" si="199"/>
        <v>1</v>
      </c>
      <c r="I671" s="57">
        <f t="shared" si="195"/>
        <v>0</v>
      </c>
      <c r="J671" s="57">
        <f t="shared" si="188"/>
        <v>0</v>
      </c>
      <c r="K671" s="57">
        <f t="shared" si="203"/>
        <v>0</v>
      </c>
      <c r="L671" s="57">
        <f t="shared" si="182"/>
        <v>0</v>
      </c>
      <c r="M671" s="57">
        <f t="shared" si="4"/>
        <v>0</v>
      </c>
    </row>
    <row r="672" spans="1:13">
      <c r="A672" s="65"/>
      <c r="B672" s="24"/>
      <c r="C672" s="69" t="s">
        <v>1378</v>
      </c>
      <c r="D672" s="66" t="s">
        <v>58</v>
      </c>
      <c r="E672" s="26">
        <v>1</v>
      </c>
      <c r="F672" s="26">
        <f t="shared" si="202"/>
        <v>0</v>
      </c>
      <c r="G672" s="57">
        <f t="shared" si="201"/>
        <v>0</v>
      </c>
      <c r="H672" s="57">
        <f t="shared" si="199"/>
        <v>0</v>
      </c>
      <c r="I672" s="57">
        <f t="shared" si="195"/>
        <v>0</v>
      </c>
      <c r="J672" s="57">
        <f t="shared" si="188"/>
        <v>0</v>
      </c>
      <c r="K672" s="57">
        <f t="shared" si="203"/>
        <v>0</v>
      </c>
      <c r="L672" s="57">
        <f t="shared" si="182"/>
        <v>0</v>
      </c>
      <c r="M672" s="57">
        <f t="shared" si="4"/>
        <v>1</v>
      </c>
    </row>
    <row r="673" spans="1:13">
      <c r="A673" s="65"/>
      <c r="B673" s="24"/>
      <c r="C673" s="69" t="s">
        <v>1380</v>
      </c>
      <c r="D673" s="66" t="s">
        <v>522</v>
      </c>
      <c r="E673" s="26">
        <v>2</v>
      </c>
      <c r="F673" s="26">
        <f t="shared" si="202"/>
        <v>0</v>
      </c>
      <c r="G673" s="57">
        <f t="shared" si="201"/>
        <v>0</v>
      </c>
      <c r="H673" s="57">
        <f t="shared" si="199"/>
        <v>0</v>
      </c>
      <c r="I673" s="57">
        <f t="shared" si="195"/>
        <v>0</v>
      </c>
      <c r="J673" s="26">
        <v>1</v>
      </c>
      <c r="K673" s="26">
        <v>1</v>
      </c>
      <c r="L673" s="57">
        <f t="shared" si="182"/>
        <v>0</v>
      </c>
      <c r="M673" s="57">
        <f t="shared" si="4"/>
        <v>0</v>
      </c>
    </row>
    <row r="674" spans="1:13">
      <c r="A674" s="60" t="s">
        <v>1382</v>
      </c>
      <c r="B674" s="65" t="s">
        <v>1355</v>
      </c>
      <c r="C674" s="65" t="s">
        <v>1383</v>
      </c>
      <c r="D674" s="66" t="s">
        <v>871</v>
      </c>
      <c r="E674" s="26">
        <v>2</v>
      </c>
      <c r="F674" s="26">
        <v>1</v>
      </c>
      <c r="G674" s="26">
        <v>1</v>
      </c>
      <c r="H674" s="57">
        <f t="shared" si="199"/>
        <v>0</v>
      </c>
      <c r="I674" s="57">
        <f t="shared" si="195"/>
        <v>0</v>
      </c>
      <c r="J674" s="57">
        <f t="shared" ref="J674:J724" si="204">IF(D674="5", 1, 0)</f>
        <v>0</v>
      </c>
      <c r="K674" s="57">
        <f t="shared" ref="K674:K705" si="205">IF(D674="6", 1, 0)</f>
        <v>0</v>
      </c>
      <c r="L674" s="57">
        <f t="shared" si="182"/>
        <v>0</v>
      </c>
      <c r="M674" s="57">
        <f t="shared" si="4"/>
        <v>0</v>
      </c>
    </row>
    <row r="675" spans="1:13">
      <c r="A675" s="24"/>
      <c r="B675" s="24"/>
      <c r="C675" s="65" t="s">
        <v>1385</v>
      </c>
      <c r="D675" s="66" t="s">
        <v>12</v>
      </c>
      <c r="E675" s="26">
        <v>1</v>
      </c>
      <c r="F675" s="26">
        <f t="shared" ref="F675:F698" si="206">IF(D675="1", 1, 0)</f>
        <v>0</v>
      </c>
      <c r="G675" s="57">
        <f t="shared" ref="G675:G698" si="207">IF(D675="2", 1, 0)</f>
        <v>0</v>
      </c>
      <c r="H675" s="57">
        <f t="shared" si="199"/>
        <v>1</v>
      </c>
      <c r="I675" s="57">
        <f t="shared" si="195"/>
        <v>0</v>
      </c>
      <c r="J675" s="57">
        <f t="shared" si="204"/>
        <v>0</v>
      </c>
      <c r="K675" s="57">
        <f t="shared" si="205"/>
        <v>0</v>
      </c>
      <c r="L675" s="57">
        <f t="shared" si="182"/>
        <v>0</v>
      </c>
      <c r="M675" s="57">
        <f t="shared" si="4"/>
        <v>0</v>
      </c>
    </row>
    <row r="676" spans="1:13">
      <c r="A676" s="24"/>
      <c r="B676" s="24"/>
      <c r="C676" s="65" t="s">
        <v>1387</v>
      </c>
      <c r="D676" s="66" t="s">
        <v>24</v>
      </c>
      <c r="E676" s="26">
        <v>1</v>
      </c>
      <c r="F676" s="26">
        <f t="shared" si="206"/>
        <v>0</v>
      </c>
      <c r="G676" s="57">
        <f t="shared" si="207"/>
        <v>0</v>
      </c>
      <c r="H676" s="57">
        <f t="shared" si="199"/>
        <v>0</v>
      </c>
      <c r="I676" s="57">
        <f t="shared" si="195"/>
        <v>0</v>
      </c>
      <c r="J676" s="57">
        <f t="shared" si="204"/>
        <v>0</v>
      </c>
      <c r="K676" s="57">
        <f t="shared" si="205"/>
        <v>1</v>
      </c>
      <c r="L676" s="57">
        <f t="shared" si="182"/>
        <v>0</v>
      </c>
      <c r="M676" s="57">
        <f t="shared" si="4"/>
        <v>0</v>
      </c>
    </row>
    <row r="677" spans="1:13">
      <c r="A677" s="68" t="s">
        <v>1389</v>
      </c>
      <c r="B677" s="65" t="s">
        <v>1355</v>
      </c>
      <c r="C677" s="65" t="s">
        <v>1390</v>
      </c>
      <c r="D677" s="64" t="s">
        <v>12</v>
      </c>
      <c r="E677" s="26">
        <v>1</v>
      </c>
      <c r="F677" s="26">
        <f t="shared" si="206"/>
        <v>0</v>
      </c>
      <c r="G677" s="57">
        <f t="shared" si="207"/>
        <v>0</v>
      </c>
      <c r="H677" s="57">
        <f t="shared" si="199"/>
        <v>1</v>
      </c>
      <c r="I677" s="57">
        <f t="shared" si="195"/>
        <v>0</v>
      </c>
      <c r="J677" s="57">
        <f t="shared" si="204"/>
        <v>0</v>
      </c>
      <c r="K677" s="57">
        <f t="shared" si="205"/>
        <v>0</v>
      </c>
      <c r="L677" s="57">
        <f t="shared" si="182"/>
        <v>0</v>
      </c>
      <c r="M677" s="57">
        <f t="shared" si="4"/>
        <v>0</v>
      </c>
    </row>
    <row r="678" spans="1:13">
      <c r="A678" s="60" t="s">
        <v>1392</v>
      </c>
      <c r="B678" s="65" t="s">
        <v>792</v>
      </c>
      <c r="C678" s="65" t="s">
        <v>1393</v>
      </c>
      <c r="D678" s="66" t="s">
        <v>17</v>
      </c>
      <c r="E678" s="26">
        <v>1</v>
      </c>
      <c r="F678" s="26">
        <f t="shared" si="206"/>
        <v>1</v>
      </c>
      <c r="G678" s="57">
        <f t="shared" si="207"/>
        <v>0</v>
      </c>
      <c r="H678" s="57">
        <f t="shared" si="199"/>
        <v>0</v>
      </c>
      <c r="I678" s="57">
        <f t="shared" si="195"/>
        <v>0</v>
      </c>
      <c r="J678" s="57">
        <f t="shared" si="204"/>
        <v>0</v>
      </c>
      <c r="K678" s="57">
        <f t="shared" si="205"/>
        <v>0</v>
      </c>
      <c r="L678" s="57">
        <f t="shared" si="182"/>
        <v>0</v>
      </c>
      <c r="M678" s="57">
        <f t="shared" si="4"/>
        <v>0</v>
      </c>
    </row>
    <row r="679" spans="1:13">
      <c r="A679" s="24"/>
      <c r="B679" s="24"/>
      <c r="C679" s="65" t="s">
        <v>1395</v>
      </c>
      <c r="D679" s="64" t="s">
        <v>12</v>
      </c>
      <c r="E679" s="26">
        <v>1</v>
      </c>
      <c r="F679" s="26">
        <f t="shared" si="206"/>
        <v>0</v>
      </c>
      <c r="G679" s="57">
        <f t="shared" si="207"/>
        <v>0</v>
      </c>
      <c r="H679" s="57">
        <f t="shared" si="199"/>
        <v>1</v>
      </c>
      <c r="I679" s="57">
        <f t="shared" si="195"/>
        <v>0</v>
      </c>
      <c r="J679" s="57">
        <f t="shared" si="204"/>
        <v>0</v>
      </c>
      <c r="K679" s="57">
        <f t="shared" si="205"/>
        <v>0</v>
      </c>
      <c r="L679" s="57">
        <f t="shared" si="182"/>
        <v>0</v>
      </c>
      <c r="M679" s="57">
        <f t="shared" si="4"/>
        <v>0</v>
      </c>
    </row>
    <row r="680" spans="1:13">
      <c r="A680" s="24"/>
      <c r="B680" s="24"/>
      <c r="C680" s="65" t="s">
        <v>1397</v>
      </c>
      <c r="D680" s="66" t="s">
        <v>12</v>
      </c>
      <c r="E680" s="26">
        <v>1</v>
      </c>
      <c r="F680" s="26">
        <f t="shared" si="206"/>
        <v>0</v>
      </c>
      <c r="G680" s="57">
        <f t="shared" si="207"/>
        <v>0</v>
      </c>
      <c r="H680" s="57">
        <f t="shared" si="199"/>
        <v>1</v>
      </c>
      <c r="I680" s="57">
        <f t="shared" si="195"/>
        <v>0</v>
      </c>
      <c r="J680" s="57">
        <f t="shared" si="204"/>
        <v>0</v>
      </c>
      <c r="K680" s="57">
        <f t="shared" si="205"/>
        <v>0</v>
      </c>
      <c r="L680" s="57">
        <f t="shared" si="182"/>
        <v>0</v>
      </c>
      <c r="M680" s="57">
        <f t="shared" si="4"/>
        <v>0</v>
      </c>
    </row>
    <row r="681" spans="1:13">
      <c r="A681" s="24"/>
      <c r="B681" s="24"/>
      <c r="C681" s="65" t="s">
        <v>1399</v>
      </c>
      <c r="D681" s="66" t="s">
        <v>12</v>
      </c>
      <c r="E681" s="26">
        <v>1</v>
      </c>
      <c r="F681" s="26">
        <f t="shared" si="206"/>
        <v>0</v>
      </c>
      <c r="G681" s="57">
        <f t="shared" si="207"/>
        <v>0</v>
      </c>
      <c r="H681" s="57">
        <f t="shared" si="199"/>
        <v>1</v>
      </c>
      <c r="I681" s="57">
        <f t="shared" si="195"/>
        <v>0</v>
      </c>
      <c r="J681" s="57">
        <f t="shared" si="204"/>
        <v>0</v>
      </c>
      <c r="K681" s="57">
        <f t="shared" si="205"/>
        <v>0</v>
      </c>
      <c r="L681" s="57">
        <f t="shared" si="182"/>
        <v>0</v>
      </c>
      <c r="M681" s="57">
        <f t="shared" si="4"/>
        <v>0</v>
      </c>
    </row>
    <row r="682" spans="1:13">
      <c r="A682" s="24"/>
      <c r="B682" s="24"/>
      <c r="C682" s="65" t="s">
        <v>1401</v>
      </c>
      <c r="D682" s="66" t="s">
        <v>24</v>
      </c>
      <c r="E682" s="26">
        <v>1</v>
      </c>
      <c r="F682" s="26">
        <f t="shared" si="206"/>
        <v>0</v>
      </c>
      <c r="G682" s="57">
        <f t="shared" si="207"/>
        <v>0</v>
      </c>
      <c r="H682" s="57">
        <f t="shared" si="199"/>
        <v>0</v>
      </c>
      <c r="I682" s="57">
        <f t="shared" si="195"/>
        <v>0</v>
      </c>
      <c r="J682" s="57">
        <f t="shared" si="204"/>
        <v>0</v>
      </c>
      <c r="K682" s="57">
        <f t="shared" si="205"/>
        <v>1</v>
      </c>
      <c r="L682" s="57">
        <f t="shared" si="182"/>
        <v>0</v>
      </c>
      <c r="M682" s="57">
        <f t="shared" si="4"/>
        <v>0</v>
      </c>
    </row>
    <row r="683" spans="1:13">
      <c r="A683" s="24"/>
      <c r="B683" s="24"/>
      <c r="C683" s="65" t="s">
        <v>1096</v>
      </c>
      <c r="D683" s="66" t="s">
        <v>21</v>
      </c>
      <c r="E683" s="26">
        <v>1</v>
      </c>
      <c r="F683" s="26">
        <f t="shared" si="206"/>
        <v>0</v>
      </c>
      <c r="G683" s="57">
        <f t="shared" si="207"/>
        <v>0</v>
      </c>
      <c r="H683" s="57">
        <f t="shared" si="199"/>
        <v>0</v>
      </c>
      <c r="I683" s="57">
        <f t="shared" si="195"/>
        <v>0</v>
      </c>
      <c r="J683" s="57">
        <f t="shared" si="204"/>
        <v>1</v>
      </c>
      <c r="K683" s="57">
        <f t="shared" si="205"/>
        <v>0</v>
      </c>
      <c r="L683" s="57">
        <f t="shared" si="182"/>
        <v>0</v>
      </c>
      <c r="M683" s="57">
        <f t="shared" si="4"/>
        <v>0</v>
      </c>
    </row>
    <row r="684" spans="1:13">
      <c r="A684" s="71" t="s">
        <v>1404</v>
      </c>
      <c r="B684" s="65" t="s">
        <v>792</v>
      </c>
      <c r="C684" s="65" t="s">
        <v>1405</v>
      </c>
      <c r="D684" s="66" t="s">
        <v>17</v>
      </c>
      <c r="E684" s="26">
        <v>1</v>
      </c>
      <c r="F684" s="26">
        <f t="shared" si="206"/>
        <v>1</v>
      </c>
      <c r="G684" s="57">
        <f t="shared" si="207"/>
        <v>0</v>
      </c>
      <c r="H684" s="57">
        <f t="shared" si="199"/>
        <v>0</v>
      </c>
      <c r="I684" s="57">
        <f t="shared" si="195"/>
        <v>0</v>
      </c>
      <c r="J684" s="57">
        <f t="shared" si="204"/>
        <v>0</v>
      </c>
      <c r="K684" s="57">
        <f t="shared" si="205"/>
        <v>0</v>
      </c>
      <c r="L684" s="57">
        <f t="shared" si="182"/>
        <v>0</v>
      </c>
      <c r="M684" s="57">
        <f t="shared" si="4"/>
        <v>0</v>
      </c>
    </row>
    <row r="685" spans="1:13">
      <c r="A685" s="24"/>
      <c r="B685" s="24"/>
      <c r="C685" s="65" t="s">
        <v>1407</v>
      </c>
      <c r="D685" s="66" t="s">
        <v>397</v>
      </c>
      <c r="E685" s="26">
        <v>1</v>
      </c>
      <c r="F685" s="26">
        <f t="shared" si="206"/>
        <v>0</v>
      </c>
      <c r="G685" s="57">
        <f t="shared" si="207"/>
        <v>1</v>
      </c>
      <c r="H685" s="57">
        <f t="shared" si="199"/>
        <v>0</v>
      </c>
      <c r="I685" s="57">
        <f t="shared" si="195"/>
        <v>0</v>
      </c>
      <c r="J685" s="57">
        <f t="shared" si="204"/>
        <v>0</v>
      </c>
      <c r="K685" s="57">
        <f t="shared" si="205"/>
        <v>0</v>
      </c>
      <c r="L685" s="57">
        <f t="shared" si="182"/>
        <v>0</v>
      </c>
      <c r="M685" s="57">
        <f t="shared" si="4"/>
        <v>0</v>
      </c>
    </row>
    <row r="686" spans="1:13">
      <c r="A686" s="24"/>
      <c r="B686" s="24"/>
      <c r="C686" s="65" t="s">
        <v>1108</v>
      </c>
      <c r="D686" s="66" t="s">
        <v>12</v>
      </c>
      <c r="E686" s="26">
        <v>1</v>
      </c>
      <c r="F686" s="26">
        <f t="shared" si="206"/>
        <v>0</v>
      </c>
      <c r="G686" s="57">
        <f t="shared" si="207"/>
        <v>0</v>
      </c>
      <c r="H686" s="57">
        <f t="shared" si="199"/>
        <v>1</v>
      </c>
      <c r="I686" s="57">
        <f t="shared" si="195"/>
        <v>0</v>
      </c>
      <c r="J686" s="57">
        <f t="shared" si="204"/>
        <v>0</v>
      </c>
      <c r="K686" s="57">
        <f t="shared" si="205"/>
        <v>0</v>
      </c>
      <c r="L686" s="57">
        <f t="shared" si="182"/>
        <v>0</v>
      </c>
      <c r="M686" s="57">
        <f t="shared" si="4"/>
        <v>0</v>
      </c>
    </row>
    <row r="687" spans="1:13">
      <c r="A687" s="24"/>
      <c r="B687" s="24"/>
      <c r="C687" s="65" t="s">
        <v>1410</v>
      </c>
      <c r="D687" s="66" t="s">
        <v>12</v>
      </c>
      <c r="E687" s="26">
        <v>1</v>
      </c>
      <c r="F687" s="26">
        <f t="shared" si="206"/>
        <v>0</v>
      </c>
      <c r="G687" s="57">
        <f t="shared" si="207"/>
        <v>0</v>
      </c>
      <c r="H687" s="57">
        <f t="shared" si="199"/>
        <v>1</v>
      </c>
      <c r="I687" s="57">
        <f t="shared" si="195"/>
        <v>0</v>
      </c>
      <c r="J687" s="57">
        <f t="shared" si="204"/>
        <v>0</v>
      </c>
      <c r="K687" s="57">
        <f t="shared" si="205"/>
        <v>0</v>
      </c>
      <c r="L687" s="57">
        <f t="shared" si="182"/>
        <v>0</v>
      </c>
      <c r="M687" s="57">
        <f t="shared" si="4"/>
        <v>0</v>
      </c>
    </row>
    <row r="688" spans="1:13">
      <c r="A688" s="24"/>
      <c r="B688" s="24"/>
      <c r="C688" s="65" t="s">
        <v>1412</v>
      </c>
      <c r="D688" s="66" t="s">
        <v>12</v>
      </c>
      <c r="E688" s="26">
        <v>1</v>
      </c>
      <c r="F688" s="26">
        <f t="shared" si="206"/>
        <v>0</v>
      </c>
      <c r="G688" s="57">
        <f t="shared" si="207"/>
        <v>0</v>
      </c>
      <c r="H688" s="57">
        <f t="shared" si="199"/>
        <v>1</v>
      </c>
      <c r="I688" s="57">
        <f t="shared" si="195"/>
        <v>0</v>
      </c>
      <c r="J688" s="57">
        <f t="shared" si="204"/>
        <v>0</v>
      </c>
      <c r="K688" s="57">
        <f t="shared" si="205"/>
        <v>0</v>
      </c>
      <c r="L688" s="57">
        <f t="shared" si="182"/>
        <v>0</v>
      </c>
      <c r="M688" s="57">
        <f t="shared" si="4"/>
        <v>0</v>
      </c>
    </row>
    <row r="689" spans="1:13">
      <c r="A689" s="24"/>
      <c r="B689" s="24"/>
      <c r="C689" s="65" t="s">
        <v>1414</v>
      </c>
      <c r="D689" s="66" t="s">
        <v>12</v>
      </c>
      <c r="E689" s="26">
        <v>1</v>
      </c>
      <c r="F689" s="26">
        <f t="shared" si="206"/>
        <v>0</v>
      </c>
      <c r="G689" s="57">
        <f t="shared" si="207"/>
        <v>0</v>
      </c>
      <c r="H689" s="57">
        <f t="shared" si="199"/>
        <v>1</v>
      </c>
      <c r="I689" s="57">
        <f t="shared" si="195"/>
        <v>0</v>
      </c>
      <c r="J689" s="57">
        <f t="shared" si="204"/>
        <v>0</v>
      </c>
      <c r="K689" s="57">
        <f t="shared" si="205"/>
        <v>0</v>
      </c>
      <c r="L689" s="57">
        <f t="shared" si="182"/>
        <v>0</v>
      </c>
      <c r="M689" s="57">
        <f t="shared" si="4"/>
        <v>0</v>
      </c>
    </row>
    <row r="690" spans="1:13">
      <c r="A690" s="24"/>
      <c r="B690" s="24"/>
      <c r="C690" s="65" t="s">
        <v>763</v>
      </c>
      <c r="D690" s="66" t="s">
        <v>21</v>
      </c>
      <c r="E690" s="26">
        <v>1</v>
      </c>
      <c r="F690" s="26">
        <f t="shared" si="206"/>
        <v>0</v>
      </c>
      <c r="G690" s="57">
        <f t="shared" si="207"/>
        <v>0</v>
      </c>
      <c r="H690" s="57">
        <f t="shared" si="199"/>
        <v>0</v>
      </c>
      <c r="I690" s="57">
        <f t="shared" si="195"/>
        <v>0</v>
      </c>
      <c r="J690" s="57">
        <f t="shared" si="204"/>
        <v>1</v>
      </c>
      <c r="K690" s="57">
        <f t="shared" si="205"/>
        <v>0</v>
      </c>
      <c r="L690" s="57">
        <f t="shared" si="182"/>
        <v>0</v>
      </c>
      <c r="M690" s="57">
        <f t="shared" si="4"/>
        <v>0</v>
      </c>
    </row>
    <row r="691" spans="1:13">
      <c r="A691" s="60" t="s">
        <v>1417</v>
      </c>
      <c r="B691" s="65" t="s">
        <v>1355</v>
      </c>
      <c r="C691" s="65" t="s">
        <v>1418</v>
      </c>
      <c r="D691" s="66" t="s">
        <v>17</v>
      </c>
      <c r="E691" s="26">
        <v>1</v>
      </c>
      <c r="F691" s="26">
        <f t="shared" si="206"/>
        <v>1</v>
      </c>
      <c r="G691" s="57">
        <f t="shared" si="207"/>
        <v>0</v>
      </c>
      <c r="H691" s="57">
        <f t="shared" si="199"/>
        <v>0</v>
      </c>
      <c r="I691" s="57">
        <f t="shared" si="195"/>
        <v>0</v>
      </c>
      <c r="J691" s="57">
        <f t="shared" si="204"/>
        <v>0</v>
      </c>
      <c r="K691" s="57">
        <f t="shared" si="205"/>
        <v>0</v>
      </c>
      <c r="L691" s="57">
        <f t="shared" si="182"/>
        <v>0</v>
      </c>
      <c r="M691" s="57">
        <f t="shared" si="4"/>
        <v>0</v>
      </c>
    </row>
    <row r="692" spans="1:13">
      <c r="A692" s="24"/>
      <c r="B692" s="24"/>
      <c r="C692" s="65" t="s">
        <v>1420</v>
      </c>
      <c r="D692" s="66" t="s">
        <v>17</v>
      </c>
      <c r="E692" s="26">
        <v>1</v>
      </c>
      <c r="F692" s="26">
        <f t="shared" si="206"/>
        <v>1</v>
      </c>
      <c r="G692" s="57">
        <f t="shared" si="207"/>
        <v>0</v>
      </c>
      <c r="H692" s="57">
        <f t="shared" si="199"/>
        <v>0</v>
      </c>
      <c r="I692" s="57">
        <f t="shared" si="195"/>
        <v>0</v>
      </c>
      <c r="J692" s="57">
        <f t="shared" si="204"/>
        <v>0</v>
      </c>
      <c r="K692" s="57">
        <f t="shared" si="205"/>
        <v>0</v>
      </c>
      <c r="L692" s="57">
        <f t="shared" si="182"/>
        <v>0</v>
      </c>
      <c r="M692" s="57">
        <f t="shared" si="4"/>
        <v>0</v>
      </c>
    </row>
    <row r="693" spans="1:13">
      <c r="A693" s="24"/>
      <c r="B693" s="24"/>
      <c r="C693" s="65" t="s">
        <v>1422</v>
      </c>
      <c r="D693" s="66" t="s">
        <v>12</v>
      </c>
      <c r="E693" s="26">
        <v>1</v>
      </c>
      <c r="F693" s="26">
        <f t="shared" si="206"/>
        <v>0</v>
      </c>
      <c r="G693" s="57">
        <f t="shared" si="207"/>
        <v>0</v>
      </c>
      <c r="H693" s="57">
        <f t="shared" si="199"/>
        <v>1</v>
      </c>
      <c r="I693" s="57">
        <f t="shared" si="195"/>
        <v>0</v>
      </c>
      <c r="J693" s="57">
        <f t="shared" si="204"/>
        <v>0</v>
      </c>
      <c r="K693" s="57">
        <f t="shared" si="205"/>
        <v>0</v>
      </c>
      <c r="L693" s="57">
        <f t="shared" si="182"/>
        <v>0</v>
      </c>
      <c r="M693" s="57">
        <f t="shared" si="4"/>
        <v>0</v>
      </c>
    </row>
    <row r="694" spans="1:13">
      <c r="A694" s="24"/>
      <c r="B694" s="24"/>
      <c r="C694" s="65" t="s">
        <v>1424</v>
      </c>
      <c r="D694" s="66" t="s">
        <v>24</v>
      </c>
      <c r="E694" s="26">
        <v>1</v>
      </c>
      <c r="F694" s="26">
        <f t="shared" si="206"/>
        <v>0</v>
      </c>
      <c r="G694" s="57">
        <f t="shared" si="207"/>
        <v>0</v>
      </c>
      <c r="H694" s="57">
        <f t="shared" si="199"/>
        <v>0</v>
      </c>
      <c r="I694" s="57">
        <f t="shared" si="195"/>
        <v>0</v>
      </c>
      <c r="J694" s="57">
        <f t="shared" si="204"/>
        <v>0</v>
      </c>
      <c r="K694" s="57">
        <f t="shared" si="205"/>
        <v>1</v>
      </c>
      <c r="L694" s="57">
        <f t="shared" si="182"/>
        <v>0</v>
      </c>
      <c r="M694" s="57">
        <f t="shared" si="4"/>
        <v>0</v>
      </c>
    </row>
    <row r="695" spans="1:13">
      <c r="A695" s="24"/>
      <c r="B695" s="24"/>
      <c r="C695" s="65" t="s">
        <v>1426</v>
      </c>
      <c r="D695" s="66" t="s">
        <v>12</v>
      </c>
      <c r="E695" s="26">
        <v>1</v>
      </c>
      <c r="F695" s="26">
        <f t="shared" si="206"/>
        <v>0</v>
      </c>
      <c r="G695" s="57">
        <f t="shared" si="207"/>
        <v>0</v>
      </c>
      <c r="H695" s="57">
        <f t="shared" si="199"/>
        <v>1</v>
      </c>
      <c r="I695" s="57">
        <f t="shared" si="195"/>
        <v>0</v>
      </c>
      <c r="J695" s="57">
        <f t="shared" si="204"/>
        <v>0</v>
      </c>
      <c r="K695" s="57">
        <f t="shared" si="205"/>
        <v>0</v>
      </c>
      <c r="L695" s="57">
        <f t="shared" si="182"/>
        <v>0</v>
      </c>
      <c r="M695" s="57">
        <f t="shared" si="4"/>
        <v>0</v>
      </c>
    </row>
    <row r="696" spans="1:13">
      <c r="A696" s="24"/>
      <c r="B696" s="24"/>
      <c r="C696" s="65" t="s">
        <v>1428</v>
      </c>
      <c r="D696" s="64" t="s">
        <v>24</v>
      </c>
      <c r="E696" s="26">
        <v>1</v>
      </c>
      <c r="F696" s="26">
        <f t="shared" si="206"/>
        <v>0</v>
      </c>
      <c r="G696" s="57">
        <f t="shared" si="207"/>
        <v>0</v>
      </c>
      <c r="H696" s="57">
        <f t="shared" si="199"/>
        <v>0</v>
      </c>
      <c r="I696" s="57">
        <f t="shared" si="195"/>
        <v>0</v>
      </c>
      <c r="J696" s="57">
        <f t="shared" si="204"/>
        <v>0</v>
      </c>
      <c r="K696" s="57">
        <f t="shared" si="205"/>
        <v>1</v>
      </c>
      <c r="L696" s="57">
        <f t="shared" si="182"/>
        <v>0</v>
      </c>
      <c r="M696" s="57">
        <f t="shared" si="4"/>
        <v>0</v>
      </c>
    </row>
    <row r="697" spans="1:13">
      <c r="A697" s="24"/>
      <c r="B697" s="24"/>
      <c r="C697" s="65" t="s">
        <v>1430</v>
      </c>
      <c r="D697" s="66" t="s">
        <v>21</v>
      </c>
      <c r="E697" s="26">
        <v>1</v>
      </c>
      <c r="F697" s="26">
        <f t="shared" si="206"/>
        <v>0</v>
      </c>
      <c r="G697" s="57">
        <f t="shared" si="207"/>
        <v>0</v>
      </c>
      <c r="H697" s="57">
        <f t="shared" si="199"/>
        <v>0</v>
      </c>
      <c r="I697" s="57">
        <f t="shared" si="195"/>
        <v>0</v>
      </c>
      <c r="J697" s="57">
        <f t="shared" si="204"/>
        <v>1</v>
      </c>
      <c r="K697" s="57">
        <f t="shared" si="205"/>
        <v>0</v>
      </c>
      <c r="L697" s="57">
        <f t="shared" si="182"/>
        <v>0</v>
      </c>
      <c r="M697" s="57">
        <f t="shared" si="4"/>
        <v>0</v>
      </c>
    </row>
    <row r="698" spans="1:13" ht="15.75" customHeight="1">
      <c r="A698" s="43" t="s">
        <v>1432</v>
      </c>
      <c r="B698" s="44" t="s">
        <v>61</v>
      </c>
      <c r="C698" s="44" t="s">
        <v>1433</v>
      </c>
      <c r="D698" s="8" t="s">
        <v>24</v>
      </c>
      <c r="E698" s="13">
        <v>1</v>
      </c>
      <c r="F698" s="26">
        <f t="shared" si="206"/>
        <v>0</v>
      </c>
      <c r="G698" s="57">
        <f t="shared" si="207"/>
        <v>0</v>
      </c>
      <c r="H698" s="57">
        <f t="shared" si="199"/>
        <v>0</v>
      </c>
      <c r="I698" s="57">
        <f t="shared" si="195"/>
        <v>0</v>
      </c>
      <c r="J698" s="57">
        <f t="shared" si="204"/>
        <v>0</v>
      </c>
      <c r="K698" s="57">
        <f t="shared" si="205"/>
        <v>1</v>
      </c>
      <c r="L698" s="57">
        <f t="shared" si="182"/>
        <v>0</v>
      </c>
      <c r="M698" s="57">
        <f t="shared" si="4"/>
        <v>0</v>
      </c>
    </row>
    <row r="699" spans="1:13" ht="15.75" customHeight="1">
      <c r="A699" s="47"/>
      <c r="B699" s="48"/>
      <c r="C699" s="44" t="s">
        <v>870</v>
      </c>
      <c r="D699" s="8" t="s">
        <v>139</v>
      </c>
      <c r="E699" s="13">
        <v>2</v>
      </c>
      <c r="F699" s="26">
        <v>1</v>
      </c>
      <c r="G699" s="26">
        <v>1</v>
      </c>
      <c r="H699" s="57">
        <f t="shared" si="199"/>
        <v>0</v>
      </c>
      <c r="I699" s="57">
        <f t="shared" si="195"/>
        <v>0</v>
      </c>
      <c r="J699" s="57">
        <f t="shared" si="204"/>
        <v>0</v>
      </c>
      <c r="K699" s="57">
        <f t="shared" si="205"/>
        <v>0</v>
      </c>
      <c r="L699" s="57">
        <f t="shared" si="182"/>
        <v>0</v>
      </c>
      <c r="M699" s="57">
        <f t="shared" si="4"/>
        <v>0</v>
      </c>
    </row>
    <row r="700" spans="1:13" ht="15.75" customHeight="1">
      <c r="A700" s="47"/>
      <c r="B700" s="48"/>
      <c r="C700" s="44" t="s">
        <v>1436</v>
      </c>
      <c r="D700" s="8" t="s">
        <v>139</v>
      </c>
      <c r="E700" s="13">
        <v>2</v>
      </c>
      <c r="F700" s="26">
        <v>1</v>
      </c>
      <c r="G700" s="26">
        <v>1</v>
      </c>
      <c r="H700" s="57">
        <f t="shared" si="199"/>
        <v>0</v>
      </c>
      <c r="I700" s="57">
        <f t="shared" si="195"/>
        <v>0</v>
      </c>
      <c r="J700" s="57">
        <f t="shared" si="204"/>
        <v>0</v>
      </c>
      <c r="K700" s="57">
        <f t="shared" si="205"/>
        <v>0</v>
      </c>
      <c r="L700" s="57">
        <f t="shared" si="182"/>
        <v>0</v>
      </c>
      <c r="M700" s="57">
        <f t="shared" si="4"/>
        <v>0</v>
      </c>
    </row>
    <row r="701" spans="1:13" ht="15.75" customHeight="1">
      <c r="A701" s="49"/>
      <c r="B701" s="48"/>
      <c r="C701" s="44" t="s">
        <v>1438</v>
      </c>
      <c r="D701" s="8" t="s">
        <v>139</v>
      </c>
      <c r="E701" s="13">
        <v>2</v>
      </c>
      <c r="F701" s="26">
        <v>1</v>
      </c>
      <c r="G701" s="26">
        <v>1</v>
      </c>
      <c r="H701" s="57">
        <f t="shared" si="199"/>
        <v>0</v>
      </c>
      <c r="I701" s="57">
        <f t="shared" si="195"/>
        <v>0</v>
      </c>
      <c r="J701" s="57">
        <f t="shared" si="204"/>
        <v>0</v>
      </c>
      <c r="K701" s="57">
        <f t="shared" si="205"/>
        <v>0</v>
      </c>
      <c r="L701" s="57">
        <f t="shared" si="182"/>
        <v>0</v>
      </c>
      <c r="M701" s="57">
        <f t="shared" si="4"/>
        <v>0</v>
      </c>
    </row>
    <row r="702" spans="1:13" ht="15.75" customHeight="1">
      <c r="A702" s="43" t="s">
        <v>1440</v>
      </c>
      <c r="B702" s="44" t="s">
        <v>61</v>
      </c>
      <c r="C702" s="44" t="s">
        <v>1441</v>
      </c>
      <c r="D702" s="8" t="s">
        <v>17</v>
      </c>
      <c r="E702" s="13">
        <v>1</v>
      </c>
      <c r="F702" s="26">
        <f t="shared" ref="F702:F749" si="208">IF(D702="1", 1, 0)</f>
        <v>1</v>
      </c>
      <c r="G702" s="57">
        <f t="shared" ref="G702:G799" si="209">IF(D702="2", 1, 0)</f>
        <v>0</v>
      </c>
      <c r="H702" s="57">
        <f t="shared" si="199"/>
        <v>0</v>
      </c>
      <c r="I702" s="57">
        <f t="shared" si="195"/>
        <v>0</v>
      </c>
      <c r="J702" s="57">
        <f t="shared" si="204"/>
        <v>0</v>
      </c>
      <c r="K702" s="57">
        <f t="shared" si="205"/>
        <v>0</v>
      </c>
      <c r="L702" s="57">
        <f t="shared" si="182"/>
        <v>0</v>
      </c>
      <c r="M702" s="57">
        <f t="shared" si="4"/>
        <v>0</v>
      </c>
    </row>
    <row r="703" spans="1:13" ht="15.75" customHeight="1">
      <c r="A703" s="49"/>
      <c r="B703" s="48"/>
      <c r="C703" s="44" t="s">
        <v>1444</v>
      </c>
      <c r="D703" s="8" t="s">
        <v>12</v>
      </c>
      <c r="E703" s="13">
        <v>1</v>
      </c>
      <c r="F703" s="26">
        <f t="shared" si="208"/>
        <v>0</v>
      </c>
      <c r="G703" s="57">
        <f t="shared" si="209"/>
        <v>0</v>
      </c>
      <c r="H703" s="57">
        <f t="shared" si="199"/>
        <v>1</v>
      </c>
      <c r="I703" s="57">
        <f t="shared" si="195"/>
        <v>0</v>
      </c>
      <c r="J703" s="57">
        <f t="shared" si="204"/>
        <v>0</v>
      </c>
      <c r="K703" s="57">
        <f t="shared" si="205"/>
        <v>0</v>
      </c>
      <c r="L703" s="57">
        <f t="shared" si="182"/>
        <v>0</v>
      </c>
      <c r="M703" s="57">
        <f t="shared" si="4"/>
        <v>0</v>
      </c>
    </row>
    <row r="704" spans="1:13" ht="15.75" customHeight="1">
      <c r="A704" s="49"/>
      <c r="B704" s="48"/>
      <c r="C704" s="44" t="s">
        <v>1446</v>
      </c>
      <c r="D704" s="8" t="s">
        <v>12</v>
      </c>
      <c r="E704" s="13">
        <v>1</v>
      </c>
      <c r="F704" s="26">
        <f t="shared" si="208"/>
        <v>0</v>
      </c>
      <c r="G704" s="57">
        <f t="shared" si="209"/>
        <v>0</v>
      </c>
      <c r="H704" s="57">
        <f t="shared" si="199"/>
        <v>1</v>
      </c>
      <c r="I704" s="57">
        <f t="shared" si="195"/>
        <v>0</v>
      </c>
      <c r="J704" s="57">
        <f t="shared" si="204"/>
        <v>0</v>
      </c>
      <c r="K704" s="57">
        <f t="shared" si="205"/>
        <v>0</v>
      </c>
      <c r="L704" s="57">
        <f t="shared" si="182"/>
        <v>0</v>
      </c>
      <c r="M704" s="57">
        <f t="shared" si="4"/>
        <v>0</v>
      </c>
    </row>
    <row r="705" spans="1:13" ht="15.75" customHeight="1">
      <c r="A705" s="49"/>
      <c r="B705" s="48"/>
      <c r="C705" s="44" t="s">
        <v>1448</v>
      </c>
      <c r="D705" s="8" t="s">
        <v>58</v>
      </c>
      <c r="E705" s="13">
        <v>1</v>
      </c>
      <c r="F705" s="26">
        <f t="shared" si="208"/>
        <v>0</v>
      </c>
      <c r="G705" s="57">
        <f t="shared" si="209"/>
        <v>0</v>
      </c>
      <c r="H705" s="57">
        <f t="shared" si="199"/>
        <v>0</v>
      </c>
      <c r="I705" s="57">
        <f t="shared" si="195"/>
        <v>0</v>
      </c>
      <c r="J705" s="57">
        <f t="shared" si="204"/>
        <v>0</v>
      </c>
      <c r="K705" s="57">
        <f t="shared" si="205"/>
        <v>0</v>
      </c>
      <c r="L705" s="57">
        <f t="shared" si="182"/>
        <v>0</v>
      </c>
      <c r="M705" s="57">
        <f t="shared" si="4"/>
        <v>1</v>
      </c>
    </row>
    <row r="706" spans="1:13">
      <c r="A706" s="48"/>
      <c r="B706" s="48"/>
      <c r="C706" s="44" t="s">
        <v>503</v>
      </c>
      <c r="D706" s="8" t="s">
        <v>142</v>
      </c>
      <c r="E706" s="13">
        <v>2</v>
      </c>
      <c r="F706" s="26">
        <f t="shared" si="208"/>
        <v>0</v>
      </c>
      <c r="G706" s="57">
        <f t="shared" si="209"/>
        <v>0</v>
      </c>
      <c r="H706" s="26">
        <v>1</v>
      </c>
      <c r="I706" s="57">
        <f t="shared" si="195"/>
        <v>0</v>
      </c>
      <c r="J706" s="57">
        <f t="shared" si="204"/>
        <v>0</v>
      </c>
      <c r="K706" s="26">
        <v>1</v>
      </c>
      <c r="L706" s="57">
        <f t="shared" si="182"/>
        <v>0</v>
      </c>
      <c r="M706" s="57">
        <f t="shared" si="4"/>
        <v>0</v>
      </c>
    </row>
    <row r="707" spans="1:13" ht="15.75" customHeight="1">
      <c r="A707" s="43" t="s">
        <v>1451</v>
      </c>
      <c r="B707" s="44" t="s">
        <v>61</v>
      </c>
      <c r="C707" s="44" t="s">
        <v>1452</v>
      </c>
      <c r="D707" s="8" t="s">
        <v>17</v>
      </c>
      <c r="E707" s="13">
        <v>1</v>
      </c>
      <c r="F707" s="26">
        <f t="shared" si="208"/>
        <v>1</v>
      </c>
      <c r="G707" s="57">
        <f t="shared" si="209"/>
        <v>0</v>
      </c>
      <c r="H707" s="57">
        <f t="shared" ref="H707:H733" si="210">IF(D707="3", 1, 0)</f>
        <v>0</v>
      </c>
      <c r="I707" s="57">
        <f t="shared" si="195"/>
        <v>0</v>
      </c>
      <c r="J707" s="57">
        <f t="shared" si="204"/>
        <v>0</v>
      </c>
      <c r="K707" s="57">
        <f t="shared" ref="K707:K724" si="211">IF(D707="6", 1, 0)</f>
        <v>0</v>
      </c>
      <c r="L707" s="57">
        <f t="shared" si="182"/>
        <v>0</v>
      </c>
      <c r="M707" s="57">
        <f t="shared" si="4"/>
        <v>0</v>
      </c>
    </row>
    <row r="708" spans="1:13" ht="15.75" customHeight="1">
      <c r="A708" s="47"/>
      <c r="B708" s="44"/>
      <c r="C708" s="44" t="s">
        <v>1454</v>
      </c>
      <c r="D708" s="8" t="s">
        <v>21</v>
      </c>
      <c r="E708" s="13">
        <v>1</v>
      </c>
      <c r="F708" s="26">
        <f t="shared" si="208"/>
        <v>0</v>
      </c>
      <c r="G708" s="57">
        <f t="shared" si="209"/>
        <v>0</v>
      </c>
      <c r="H708" s="57">
        <f t="shared" si="210"/>
        <v>0</v>
      </c>
      <c r="I708" s="57">
        <f t="shared" si="195"/>
        <v>0</v>
      </c>
      <c r="J708" s="57">
        <f t="shared" si="204"/>
        <v>1</v>
      </c>
      <c r="K708" s="57">
        <f t="shared" si="211"/>
        <v>0</v>
      </c>
      <c r="L708" s="57">
        <f t="shared" si="182"/>
        <v>0</v>
      </c>
      <c r="M708" s="57">
        <f t="shared" si="4"/>
        <v>0</v>
      </c>
    </row>
    <row r="709" spans="1:13" ht="15.75" customHeight="1">
      <c r="A709" s="47"/>
      <c r="B709" s="44"/>
      <c r="C709" s="44" t="s">
        <v>1428</v>
      </c>
      <c r="D709" s="8" t="s">
        <v>24</v>
      </c>
      <c r="E709" s="13">
        <v>1</v>
      </c>
      <c r="F709" s="26">
        <f t="shared" si="208"/>
        <v>0</v>
      </c>
      <c r="G709" s="57">
        <f t="shared" si="209"/>
        <v>0</v>
      </c>
      <c r="H709" s="57">
        <f t="shared" si="210"/>
        <v>0</v>
      </c>
      <c r="I709" s="57">
        <f t="shared" si="195"/>
        <v>0</v>
      </c>
      <c r="J709" s="57">
        <f t="shared" si="204"/>
        <v>0</v>
      </c>
      <c r="K709" s="57">
        <f t="shared" si="211"/>
        <v>1</v>
      </c>
      <c r="L709" s="57">
        <f t="shared" si="182"/>
        <v>0</v>
      </c>
      <c r="M709" s="57">
        <f t="shared" si="4"/>
        <v>0</v>
      </c>
    </row>
    <row r="710" spans="1:13" ht="15.75" customHeight="1">
      <c r="A710" s="47"/>
      <c r="B710" s="44"/>
      <c r="C710" s="44" t="s">
        <v>1457</v>
      </c>
      <c r="D710" s="8" t="s">
        <v>12</v>
      </c>
      <c r="E710" s="13">
        <v>1</v>
      </c>
      <c r="F710" s="26">
        <f t="shared" si="208"/>
        <v>0</v>
      </c>
      <c r="G710" s="57">
        <f t="shared" si="209"/>
        <v>0</v>
      </c>
      <c r="H710" s="57">
        <f t="shared" si="210"/>
        <v>1</v>
      </c>
      <c r="I710" s="57">
        <f t="shared" si="195"/>
        <v>0</v>
      </c>
      <c r="J710" s="57">
        <f t="shared" si="204"/>
        <v>0</v>
      </c>
      <c r="K710" s="57">
        <f t="shared" si="211"/>
        <v>0</v>
      </c>
      <c r="L710" s="57">
        <f t="shared" si="182"/>
        <v>0</v>
      </c>
      <c r="M710" s="57">
        <f t="shared" si="4"/>
        <v>0</v>
      </c>
    </row>
    <row r="711" spans="1:13" ht="15.75" customHeight="1">
      <c r="A711" s="43" t="s">
        <v>1459</v>
      </c>
      <c r="B711" s="44" t="s">
        <v>61</v>
      </c>
      <c r="C711" s="44" t="s">
        <v>1460</v>
      </c>
      <c r="D711" s="8" t="s">
        <v>17</v>
      </c>
      <c r="E711" s="13">
        <v>1</v>
      </c>
      <c r="F711" s="26">
        <f t="shared" si="208"/>
        <v>1</v>
      </c>
      <c r="G711" s="57">
        <f t="shared" si="209"/>
        <v>0</v>
      </c>
      <c r="H711" s="57">
        <f t="shared" si="210"/>
        <v>0</v>
      </c>
      <c r="I711" s="57">
        <f t="shared" si="195"/>
        <v>0</v>
      </c>
      <c r="J711" s="57">
        <f t="shared" si="204"/>
        <v>0</v>
      </c>
      <c r="K711" s="57">
        <f t="shared" si="211"/>
        <v>0</v>
      </c>
      <c r="L711" s="57">
        <f t="shared" si="182"/>
        <v>0</v>
      </c>
      <c r="M711" s="57">
        <f t="shared" si="4"/>
        <v>0</v>
      </c>
    </row>
    <row r="712" spans="1:13" ht="15.75" customHeight="1">
      <c r="A712" s="47"/>
      <c r="B712" s="48"/>
      <c r="C712" s="44" t="s">
        <v>1462</v>
      </c>
      <c r="D712" s="8" t="s">
        <v>24</v>
      </c>
      <c r="E712" s="13">
        <v>1</v>
      </c>
      <c r="F712" s="26">
        <f t="shared" si="208"/>
        <v>0</v>
      </c>
      <c r="G712" s="57">
        <f t="shared" si="209"/>
        <v>0</v>
      </c>
      <c r="H712" s="57">
        <f t="shared" si="210"/>
        <v>0</v>
      </c>
      <c r="I712" s="57">
        <f t="shared" si="195"/>
        <v>0</v>
      </c>
      <c r="J712" s="57">
        <f t="shared" si="204"/>
        <v>0</v>
      </c>
      <c r="K712" s="57">
        <f t="shared" si="211"/>
        <v>1</v>
      </c>
      <c r="L712" s="57">
        <f t="shared" si="182"/>
        <v>0</v>
      </c>
      <c r="M712" s="57">
        <f t="shared" si="4"/>
        <v>0</v>
      </c>
    </row>
    <row r="713" spans="1:13" ht="15.75" customHeight="1">
      <c r="A713" s="47"/>
      <c r="B713" s="48"/>
      <c r="C713" s="44" t="s">
        <v>1464</v>
      </c>
      <c r="D713" s="8" t="s">
        <v>12</v>
      </c>
      <c r="E713" s="13">
        <v>1</v>
      </c>
      <c r="F713" s="26">
        <f t="shared" si="208"/>
        <v>0</v>
      </c>
      <c r="G713" s="57">
        <f t="shared" si="209"/>
        <v>0</v>
      </c>
      <c r="H713" s="57">
        <f t="shared" si="210"/>
        <v>1</v>
      </c>
      <c r="I713" s="57">
        <f t="shared" si="195"/>
        <v>0</v>
      </c>
      <c r="J713" s="57">
        <f t="shared" si="204"/>
        <v>0</v>
      </c>
      <c r="K713" s="57">
        <f t="shared" si="211"/>
        <v>0</v>
      </c>
      <c r="L713" s="57">
        <f t="shared" si="182"/>
        <v>0</v>
      </c>
      <c r="M713" s="57">
        <f t="shared" si="4"/>
        <v>0</v>
      </c>
    </row>
    <row r="714" spans="1:13" ht="15.75" customHeight="1">
      <c r="A714" s="47"/>
      <c r="B714" s="48"/>
      <c r="C714" s="44" t="s">
        <v>1466</v>
      </c>
      <c r="D714" s="8" t="s">
        <v>12</v>
      </c>
      <c r="E714" s="13">
        <v>1</v>
      </c>
      <c r="F714" s="26">
        <f t="shared" si="208"/>
        <v>0</v>
      </c>
      <c r="G714" s="57">
        <f t="shared" si="209"/>
        <v>0</v>
      </c>
      <c r="H714" s="57">
        <f t="shared" si="210"/>
        <v>1</v>
      </c>
      <c r="I714" s="57">
        <f t="shared" si="195"/>
        <v>0</v>
      </c>
      <c r="J714" s="57">
        <f t="shared" si="204"/>
        <v>0</v>
      </c>
      <c r="K714" s="57">
        <f t="shared" si="211"/>
        <v>0</v>
      </c>
      <c r="L714" s="57">
        <f t="shared" si="182"/>
        <v>0</v>
      </c>
      <c r="M714" s="57">
        <f t="shared" si="4"/>
        <v>0</v>
      </c>
    </row>
    <row r="715" spans="1:13" ht="15.75" customHeight="1">
      <c r="A715" s="47"/>
      <c r="B715" s="48"/>
      <c r="C715" s="44" t="s">
        <v>1468</v>
      </c>
      <c r="D715" s="8" t="s">
        <v>12</v>
      </c>
      <c r="E715" s="13">
        <v>1</v>
      </c>
      <c r="F715" s="26">
        <f t="shared" si="208"/>
        <v>0</v>
      </c>
      <c r="G715" s="57">
        <f t="shared" si="209"/>
        <v>0</v>
      </c>
      <c r="H715" s="57">
        <f t="shared" si="210"/>
        <v>1</v>
      </c>
      <c r="I715" s="57">
        <f t="shared" si="195"/>
        <v>0</v>
      </c>
      <c r="J715" s="57">
        <f t="shared" si="204"/>
        <v>0</v>
      </c>
      <c r="K715" s="57">
        <f t="shared" si="211"/>
        <v>0</v>
      </c>
      <c r="L715" s="57">
        <f t="shared" si="182"/>
        <v>0</v>
      </c>
      <c r="M715" s="57">
        <f t="shared" si="4"/>
        <v>0</v>
      </c>
    </row>
    <row r="716" spans="1:13" ht="15.75" customHeight="1">
      <c r="A716" s="47"/>
      <c r="B716" s="48"/>
      <c r="C716" s="44" t="s">
        <v>1470</v>
      </c>
      <c r="D716" s="8" t="s">
        <v>12</v>
      </c>
      <c r="E716" s="13">
        <v>1</v>
      </c>
      <c r="F716" s="26">
        <f t="shared" si="208"/>
        <v>0</v>
      </c>
      <c r="G716" s="57">
        <f t="shared" si="209"/>
        <v>0</v>
      </c>
      <c r="H716" s="57">
        <f t="shared" si="210"/>
        <v>1</v>
      </c>
      <c r="I716" s="57">
        <f t="shared" si="195"/>
        <v>0</v>
      </c>
      <c r="J716" s="57">
        <f t="shared" si="204"/>
        <v>0</v>
      </c>
      <c r="K716" s="57">
        <f t="shared" si="211"/>
        <v>0</v>
      </c>
      <c r="L716" s="57">
        <f t="shared" si="182"/>
        <v>0</v>
      </c>
      <c r="M716" s="57">
        <f t="shared" si="4"/>
        <v>0</v>
      </c>
    </row>
    <row r="717" spans="1:13">
      <c r="B717" s="48"/>
      <c r="C717" s="44" t="s">
        <v>1472</v>
      </c>
      <c r="D717" s="8" t="s">
        <v>12</v>
      </c>
      <c r="E717" s="13">
        <v>1</v>
      </c>
      <c r="F717" s="26">
        <f t="shared" si="208"/>
        <v>0</v>
      </c>
      <c r="G717" s="57">
        <f t="shared" si="209"/>
        <v>0</v>
      </c>
      <c r="H717" s="57">
        <f t="shared" si="210"/>
        <v>1</v>
      </c>
      <c r="I717" s="57">
        <f t="shared" si="195"/>
        <v>0</v>
      </c>
      <c r="J717" s="57">
        <f t="shared" si="204"/>
        <v>0</v>
      </c>
      <c r="K717" s="57">
        <f t="shared" si="211"/>
        <v>0</v>
      </c>
      <c r="L717" s="57">
        <f t="shared" si="182"/>
        <v>0</v>
      </c>
      <c r="M717" s="57">
        <f t="shared" si="4"/>
        <v>0</v>
      </c>
    </row>
    <row r="718" spans="1:13" ht="15.75" customHeight="1">
      <c r="A718" s="47"/>
      <c r="B718" s="48"/>
      <c r="C718" s="44" t="s">
        <v>1474</v>
      </c>
      <c r="D718" s="8" t="s">
        <v>12</v>
      </c>
      <c r="E718" s="13">
        <v>1</v>
      </c>
      <c r="F718" s="26">
        <f t="shared" si="208"/>
        <v>0</v>
      </c>
      <c r="G718" s="57">
        <f t="shared" si="209"/>
        <v>0</v>
      </c>
      <c r="H718" s="57">
        <f t="shared" si="210"/>
        <v>1</v>
      </c>
      <c r="I718" s="57">
        <f t="shared" si="195"/>
        <v>0</v>
      </c>
      <c r="J718" s="57">
        <f t="shared" si="204"/>
        <v>0</v>
      </c>
      <c r="K718" s="57">
        <f t="shared" si="211"/>
        <v>0</v>
      </c>
      <c r="L718" s="57">
        <f t="shared" si="182"/>
        <v>0</v>
      </c>
      <c r="M718" s="57">
        <f t="shared" si="4"/>
        <v>0</v>
      </c>
    </row>
    <row r="719" spans="1:13" ht="15.75" customHeight="1">
      <c r="A719" s="47"/>
      <c r="B719" s="48"/>
      <c r="C719" s="44" t="s">
        <v>1476</v>
      </c>
      <c r="D719" s="8" t="s">
        <v>12</v>
      </c>
      <c r="E719" s="13">
        <v>1</v>
      </c>
      <c r="F719" s="26">
        <f t="shared" si="208"/>
        <v>0</v>
      </c>
      <c r="G719" s="57">
        <f t="shared" si="209"/>
        <v>0</v>
      </c>
      <c r="H719" s="57">
        <f t="shared" si="210"/>
        <v>1</v>
      </c>
      <c r="I719" s="57">
        <f t="shared" si="195"/>
        <v>0</v>
      </c>
      <c r="J719" s="57">
        <f t="shared" si="204"/>
        <v>0</v>
      </c>
      <c r="K719" s="57">
        <f t="shared" si="211"/>
        <v>0</v>
      </c>
      <c r="L719" s="57">
        <f t="shared" si="182"/>
        <v>0</v>
      </c>
      <c r="M719" s="57">
        <f t="shared" si="4"/>
        <v>0</v>
      </c>
    </row>
    <row r="720" spans="1:13" ht="15.75" customHeight="1">
      <c r="A720" s="47"/>
      <c r="B720" s="48"/>
      <c r="C720" s="44" t="s">
        <v>1478</v>
      </c>
      <c r="D720" s="8" t="s">
        <v>12</v>
      </c>
      <c r="E720" s="13">
        <v>1</v>
      </c>
      <c r="F720" s="26">
        <f t="shared" si="208"/>
        <v>0</v>
      </c>
      <c r="G720" s="57">
        <f t="shared" si="209"/>
        <v>0</v>
      </c>
      <c r="H720" s="57">
        <f t="shared" si="210"/>
        <v>1</v>
      </c>
      <c r="I720" s="57">
        <f t="shared" si="195"/>
        <v>0</v>
      </c>
      <c r="J720" s="57">
        <f t="shared" si="204"/>
        <v>0</v>
      </c>
      <c r="K720" s="57">
        <f t="shared" si="211"/>
        <v>0</v>
      </c>
      <c r="L720" s="57">
        <f t="shared" si="182"/>
        <v>0</v>
      </c>
      <c r="M720" s="57">
        <f t="shared" si="4"/>
        <v>0</v>
      </c>
    </row>
    <row r="721" spans="1:13" ht="15.75" customHeight="1">
      <c r="A721" s="47"/>
      <c r="B721" s="48"/>
      <c r="C721" s="44" t="s">
        <v>1480</v>
      </c>
      <c r="D721" s="8" t="s">
        <v>12</v>
      </c>
      <c r="E721" s="13">
        <v>1</v>
      </c>
      <c r="F721" s="26">
        <f t="shared" si="208"/>
        <v>0</v>
      </c>
      <c r="G721" s="57">
        <f t="shared" si="209"/>
        <v>0</v>
      </c>
      <c r="H721" s="57">
        <f t="shared" si="210"/>
        <v>1</v>
      </c>
      <c r="I721" s="57">
        <f t="shared" si="195"/>
        <v>0</v>
      </c>
      <c r="J721" s="57">
        <f t="shared" si="204"/>
        <v>0</v>
      </c>
      <c r="K721" s="57">
        <f t="shared" si="211"/>
        <v>0</v>
      </c>
      <c r="L721" s="57">
        <f t="shared" si="182"/>
        <v>0</v>
      </c>
      <c r="M721" s="57">
        <f t="shared" si="4"/>
        <v>0</v>
      </c>
    </row>
    <row r="722" spans="1:13" ht="15.75" customHeight="1">
      <c r="A722" s="47"/>
      <c r="B722" s="48"/>
      <c r="C722" s="44" t="s">
        <v>1482</v>
      </c>
      <c r="D722" s="8" t="s">
        <v>12</v>
      </c>
      <c r="E722" s="13">
        <v>1</v>
      </c>
      <c r="F722" s="26">
        <f t="shared" si="208"/>
        <v>0</v>
      </c>
      <c r="G722" s="57">
        <f t="shared" si="209"/>
        <v>0</v>
      </c>
      <c r="H722" s="57">
        <f t="shared" si="210"/>
        <v>1</v>
      </c>
      <c r="I722" s="57">
        <f t="shared" si="195"/>
        <v>0</v>
      </c>
      <c r="J722" s="57">
        <f t="shared" si="204"/>
        <v>0</v>
      </c>
      <c r="K722" s="57">
        <f t="shared" si="211"/>
        <v>0</v>
      </c>
      <c r="L722" s="57">
        <f t="shared" si="182"/>
        <v>0</v>
      </c>
      <c r="M722" s="57">
        <f t="shared" si="4"/>
        <v>0</v>
      </c>
    </row>
    <row r="723" spans="1:13" ht="15.75" customHeight="1">
      <c r="A723" s="47"/>
      <c r="B723" s="48"/>
      <c r="C723" s="44" t="s">
        <v>1484</v>
      </c>
      <c r="D723" s="8" t="s">
        <v>12</v>
      </c>
      <c r="E723" s="13">
        <v>1</v>
      </c>
      <c r="F723" s="26">
        <f t="shared" si="208"/>
        <v>0</v>
      </c>
      <c r="G723" s="57">
        <f t="shared" si="209"/>
        <v>0</v>
      </c>
      <c r="H723" s="57">
        <f t="shared" si="210"/>
        <v>1</v>
      </c>
      <c r="I723" s="57">
        <f t="shared" si="195"/>
        <v>0</v>
      </c>
      <c r="J723" s="57">
        <f t="shared" si="204"/>
        <v>0</v>
      </c>
      <c r="K723" s="57">
        <f t="shared" si="211"/>
        <v>0</v>
      </c>
      <c r="L723" s="57">
        <f t="shared" si="182"/>
        <v>0</v>
      </c>
      <c r="M723" s="57">
        <f t="shared" si="4"/>
        <v>0</v>
      </c>
    </row>
    <row r="724" spans="1:13" ht="15.75" customHeight="1">
      <c r="A724" s="47"/>
      <c r="B724" s="48"/>
      <c r="C724" s="44" t="s">
        <v>1486</v>
      </c>
      <c r="D724" s="8" t="s">
        <v>12</v>
      </c>
      <c r="E724" s="13">
        <v>1</v>
      </c>
      <c r="F724" s="26">
        <f t="shared" si="208"/>
        <v>0</v>
      </c>
      <c r="G724" s="57">
        <f t="shared" si="209"/>
        <v>0</v>
      </c>
      <c r="H724" s="57">
        <f t="shared" si="210"/>
        <v>1</v>
      </c>
      <c r="I724" s="57">
        <f t="shared" si="195"/>
        <v>0</v>
      </c>
      <c r="J724" s="57">
        <f t="shared" si="204"/>
        <v>0</v>
      </c>
      <c r="K724" s="57">
        <f t="shared" si="211"/>
        <v>0</v>
      </c>
      <c r="L724" s="57">
        <f t="shared" si="182"/>
        <v>0</v>
      </c>
      <c r="M724" s="57">
        <f t="shared" si="4"/>
        <v>0</v>
      </c>
    </row>
    <row r="725" spans="1:13" ht="15.75" customHeight="1">
      <c r="A725" s="47"/>
      <c r="B725" s="48"/>
      <c r="C725" s="44" t="s">
        <v>1488</v>
      </c>
      <c r="D725" s="8" t="s">
        <v>121</v>
      </c>
      <c r="E725" s="13">
        <v>2</v>
      </c>
      <c r="F725" s="26">
        <f t="shared" si="208"/>
        <v>0</v>
      </c>
      <c r="G725" s="57">
        <f t="shared" si="209"/>
        <v>0</v>
      </c>
      <c r="H725" s="57">
        <f t="shared" si="210"/>
        <v>0</v>
      </c>
      <c r="I725" s="57">
        <f t="shared" si="195"/>
        <v>0</v>
      </c>
      <c r="J725" s="26">
        <v>1</v>
      </c>
      <c r="K725" s="26">
        <v>1</v>
      </c>
      <c r="L725" s="57">
        <f t="shared" si="182"/>
        <v>0</v>
      </c>
      <c r="M725" s="57">
        <f t="shared" si="4"/>
        <v>0</v>
      </c>
    </row>
    <row r="726" spans="1:13" ht="15.75" customHeight="1">
      <c r="A726" s="43" t="s">
        <v>1490</v>
      </c>
      <c r="B726" s="44" t="s">
        <v>1491</v>
      </c>
      <c r="C726" s="44" t="s">
        <v>1492</v>
      </c>
      <c r="D726" s="8" t="s">
        <v>17</v>
      </c>
      <c r="E726" s="13">
        <v>1</v>
      </c>
      <c r="F726" s="26">
        <f t="shared" si="208"/>
        <v>1</v>
      </c>
      <c r="G726" s="57">
        <f t="shared" si="209"/>
        <v>0</v>
      </c>
      <c r="H726" s="57">
        <f t="shared" si="210"/>
        <v>0</v>
      </c>
      <c r="I726" s="57">
        <f t="shared" si="195"/>
        <v>0</v>
      </c>
      <c r="J726" s="57">
        <f t="shared" ref="J726:J749" si="212">IF(D726="5", 1, 0)</f>
        <v>0</v>
      </c>
      <c r="K726" s="57">
        <f t="shared" ref="K726:K733" si="213">IF(D726="6", 1, 0)</f>
        <v>0</v>
      </c>
      <c r="L726" s="57">
        <f t="shared" si="182"/>
        <v>0</v>
      </c>
      <c r="M726" s="57">
        <f t="shared" si="4"/>
        <v>0</v>
      </c>
    </row>
    <row r="727" spans="1:13" ht="15.75" customHeight="1">
      <c r="A727" s="47"/>
      <c r="B727" s="44"/>
      <c r="C727" s="44" t="s">
        <v>503</v>
      </c>
      <c r="D727" s="8" t="s">
        <v>12</v>
      </c>
      <c r="E727" s="13">
        <v>1</v>
      </c>
      <c r="F727" s="26">
        <f t="shared" si="208"/>
        <v>0</v>
      </c>
      <c r="G727" s="57">
        <f t="shared" si="209"/>
        <v>0</v>
      </c>
      <c r="H727" s="57">
        <f t="shared" si="210"/>
        <v>1</v>
      </c>
      <c r="I727" s="57">
        <f t="shared" si="195"/>
        <v>0</v>
      </c>
      <c r="J727" s="57">
        <f t="shared" si="212"/>
        <v>0</v>
      </c>
      <c r="K727" s="57">
        <f t="shared" si="213"/>
        <v>0</v>
      </c>
      <c r="L727" s="57">
        <f t="shared" si="182"/>
        <v>0</v>
      </c>
      <c r="M727" s="57">
        <f t="shared" si="4"/>
        <v>0</v>
      </c>
    </row>
    <row r="728" spans="1:13" ht="15.75" customHeight="1">
      <c r="A728" s="47"/>
      <c r="B728" s="44"/>
      <c r="C728" s="44" t="s">
        <v>454</v>
      </c>
      <c r="D728" s="8" t="s">
        <v>17</v>
      </c>
      <c r="E728" s="13">
        <v>1</v>
      </c>
      <c r="F728" s="26">
        <f t="shared" si="208"/>
        <v>1</v>
      </c>
      <c r="G728" s="57">
        <f t="shared" si="209"/>
        <v>0</v>
      </c>
      <c r="H728" s="57">
        <f t="shared" si="210"/>
        <v>0</v>
      </c>
      <c r="I728" s="57">
        <f t="shared" si="195"/>
        <v>0</v>
      </c>
      <c r="J728" s="57">
        <f t="shared" si="212"/>
        <v>0</v>
      </c>
      <c r="K728" s="57">
        <f t="shared" si="213"/>
        <v>0</v>
      </c>
      <c r="L728" s="57">
        <f t="shared" si="182"/>
        <v>0</v>
      </c>
      <c r="M728" s="57">
        <f t="shared" si="4"/>
        <v>0</v>
      </c>
    </row>
    <row r="729" spans="1:13" ht="15.75" customHeight="1">
      <c r="A729" s="47"/>
      <c r="B729" s="44"/>
      <c r="C729" s="44" t="s">
        <v>508</v>
      </c>
      <c r="D729" s="8" t="s">
        <v>21</v>
      </c>
      <c r="E729" s="13">
        <v>1</v>
      </c>
      <c r="F729" s="26">
        <f t="shared" si="208"/>
        <v>0</v>
      </c>
      <c r="G729" s="57">
        <f t="shared" si="209"/>
        <v>0</v>
      </c>
      <c r="H729" s="57">
        <f t="shared" si="210"/>
        <v>0</v>
      </c>
      <c r="I729" s="57">
        <f t="shared" si="195"/>
        <v>0</v>
      </c>
      <c r="J729" s="57">
        <f t="shared" si="212"/>
        <v>1</v>
      </c>
      <c r="K729" s="57">
        <f t="shared" si="213"/>
        <v>0</v>
      </c>
      <c r="L729" s="57">
        <f t="shared" si="182"/>
        <v>0</v>
      </c>
      <c r="M729" s="57">
        <f t="shared" si="4"/>
        <v>0</v>
      </c>
    </row>
    <row r="730" spans="1:13" ht="15.75" customHeight="1">
      <c r="A730" s="43" t="s">
        <v>1496</v>
      </c>
      <c r="B730" s="44" t="s">
        <v>61</v>
      </c>
      <c r="C730" s="44" t="s">
        <v>1497</v>
      </c>
      <c r="D730" s="8" t="s">
        <v>21</v>
      </c>
      <c r="E730" s="13">
        <v>1</v>
      </c>
      <c r="F730" s="26">
        <f t="shared" si="208"/>
        <v>0</v>
      </c>
      <c r="G730" s="57">
        <f t="shared" si="209"/>
        <v>0</v>
      </c>
      <c r="H730" s="57">
        <f t="shared" si="210"/>
        <v>0</v>
      </c>
      <c r="I730" s="57">
        <f t="shared" si="195"/>
        <v>0</v>
      </c>
      <c r="J730" s="57">
        <f t="shared" si="212"/>
        <v>1</v>
      </c>
      <c r="K730" s="57">
        <f t="shared" si="213"/>
        <v>0</v>
      </c>
      <c r="L730" s="57">
        <f t="shared" si="182"/>
        <v>0</v>
      </c>
      <c r="M730" s="57">
        <f t="shared" si="4"/>
        <v>0</v>
      </c>
    </row>
    <row r="731" spans="1:13" ht="15.75" customHeight="1">
      <c r="A731" s="47"/>
      <c r="B731" s="44"/>
      <c r="C731" s="44" t="s">
        <v>1499</v>
      </c>
      <c r="D731" s="8" t="s">
        <v>17</v>
      </c>
      <c r="E731" s="13">
        <v>1</v>
      </c>
      <c r="F731" s="26">
        <f t="shared" si="208"/>
        <v>1</v>
      </c>
      <c r="G731" s="57">
        <f t="shared" si="209"/>
        <v>0</v>
      </c>
      <c r="H731" s="57">
        <f t="shared" si="210"/>
        <v>0</v>
      </c>
      <c r="I731" s="57">
        <f t="shared" si="195"/>
        <v>0</v>
      </c>
      <c r="J731" s="57">
        <f t="shared" si="212"/>
        <v>0</v>
      </c>
      <c r="K731" s="57">
        <f t="shared" si="213"/>
        <v>0</v>
      </c>
      <c r="L731" s="57">
        <f t="shared" si="182"/>
        <v>0</v>
      </c>
      <c r="M731" s="57">
        <f t="shared" si="4"/>
        <v>0</v>
      </c>
    </row>
    <row r="732" spans="1:13" ht="15.75" customHeight="1">
      <c r="A732" s="47"/>
      <c r="B732" s="44"/>
      <c r="C732" s="44" t="s">
        <v>612</v>
      </c>
      <c r="D732" s="8" t="s">
        <v>12</v>
      </c>
      <c r="E732" s="13">
        <v>1</v>
      </c>
      <c r="F732" s="26">
        <f t="shared" si="208"/>
        <v>0</v>
      </c>
      <c r="G732" s="57">
        <f t="shared" si="209"/>
        <v>0</v>
      </c>
      <c r="H732" s="57">
        <f t="shared" si="210"/>
        <v>1</v>
      </c>
      <c r="I732" s="57">
        <f t="shared" si="195"/>
        <v>0</v>
      </c>
      <c r="J732" s="57">
        <f t="shared" si="212"/>
        <v>0</v>
      </c>
      <c r="K732" s="57">
        <f t="shared" si="213"/>
        <v>0</v>
      </c>
      <c r="L732" s="57">
        <f t="shared" si="182"/>
        <v>0</v>
      </c>
      <c r="M732" s="57">
        <f t="shared" si="4"/>
        <v>0</v>
      </c>
    </row>
    <row r="733" spans="1:13" ht="15.75" customHeight="1">
      <c r="A733" s="47"/>
      <c r="B733" s="44"/>
      <c r="C733" s="44" t="s">
        <v>934</v>
      </c>
      <c r="D733" s="8" t="s">
        <v>12</v>
      </c>
      <c r="E733" s="13">
        <v>1</v>
      </c>
      <c r="F733" s="26">
        <f t="shared" si="208"/>
        <v>0</v>
      </c>
      <c r="G733" s="57">
        <f t="shared" si="209"/>
        <v>0</v>
      </c>
      <c r="H733" s="57">
        <f t="shared" si="210"/>
        <v>1</v>
      </c>
      <c r="I733" s="57">
        <f t="shared" si="195"/>
        <v>0</v>
      </c>
      <c r="J733" s="57">
        <f t="shared" si="212"/>
        <v>0</v>
      </c>
      <c r="K733" s="57">
        <f t="shared" si="213"/>
        <v>0</v>
      </c>
      <c r="L733" s="57">
        <f t="shared" si="182"/>
        <v>0</v>
      </c>
      <c r="M733" s="57">
        <f t="shared" si="4"/>
        <v>0</v>
      </c>
    </row>
    <row r="734" spans="1:13" ht="15.75" customHeight="1">
      <c r="A734" s="47"/>
      <c r="B734" s="44"/>
      <c r="C734" s="44" t="s">
        <v>608</v>
      </c>
      <c r="D734" s="8" t="s">
        <v>142</v>
      </c>
      <c r="E734" s="13">
        <v>2</v>
      </c>
      <c r="F734" s="26">
        <f t="shared" si="208"/>
        <v>0</v>
      </c>
      <c r="G734" s="57">
        <f t="shared" si="209"/>
        <v>0</v>
      </c>
      <c r="H734" s="26">
        <v>1</v>
      </c>
      <c r="I734" s="57">
        <f t="shared" si="195"/>
        <v>0</v>
      </c>
      <c r="J734" s="57">
        <f t="shared" si="212"/>
        <v>0</v>
      </c>
      <c r="K734" s="26">
        <v>1</v>
      </c>
      <c r="L734" s="57">
        <f t="shared" si="182"/>
        <v>0</v>
      </c>
      <c r="M734" s="57">
        <f t="shared" si="4"/>
        <v>0</v>
      </c>
    </row>
    <row r="735" spans="1:13" ht="15.75" customHeight="1">
      <c r="A735" s="43" t="s">
        <v>1504</v>
      </c>
      <c r="B735" s="44" t="s">
        <v>7</v>
      </c>
      <c r="C735" s="44" t="s">
        <v>1505</v>
      </c>
      <c r="D735" s="8" t="s">
        <v>17</v>
      </c>
      <c r="E735" s="13">
        <v>1</v>
      </c>
      <c r="F735" s="26">
        <f t="shared" si="208"/>
        <v>1</v>
      </c>
      <c r="G735" s="57">
        <f t="shared" si="209"/>
        <v>0</v>
      </c>
      <c r="H735" s="57">
        <f t="shared" ref="H735:H738" si="214">IF(D735="3", 1, 0)</f>
        <v>0</v>
      </c>
      <c r="I735" s="57">
        <f t="shared" si="195"/>
        <v>0</v>
      </c>
      <c r="J735" s="57">
        <f t="shared" si="212"/>
        <v>0</v>
      </c>
      <c r="K735" s="57">
        <f t="shared" ref="K735:K738" si="215">IF(D735="6", 1, 0)</f>
        <v>0</v>
      </c>
      <c r="L735" s="57">
        <f t="shared" si="182"/>
        <v>0</v>
      </c>
      <c r="M735" s="57">
        <f t="shared" si="4"/>
        <v>0</v>
      </c>
    </row>
    <row r="736" spans="1:13" ht="15.75" customHeight="1">
      <c r="A736" s="47"/>
      <c r="B736" s="44"/>
      <c r="C736" s="44" t="s">
        <v>612</v>
      </c>
      <c r="D736" s="8" t="s">
        <v>12</v>
      </c>
      <c r="E736" s="13">
        <v>1</v>
      </c>
      <c r="F736" s="26">
        <f t="shared" si="208"/>
        <v>0</v>
      </c>
      <c r="G736" s="57">
        <f t="shared" si="209"/>
        <v>0</v>
      </c>
      <c r="H736" s="57">
        <f t="shared" si="214"/>
        <v>1</v>
      </c>
      <c r="I736" s="57">
        <f t="shared" si="195"/>
        <v>0</v>
      </c>
      <c r="J736" s="57">
        <f t="shared" si="212"/>
        <v>0</v>
      </c>
      <c r="K736" s="57">
        <f t="shared" si="215"/>
        <v>0</v>
      </c>
      <c r="L736" s="57">
        <f t="shared" si="182"/>
        <v>0</v>
      </c>
      <c r="M736" s="57">
        <f t="shared" si="4"/>
        <v>0</v>
      </c>
    </row>
    <row r="737" spans="1:13" ht="15.75" customHeight="1">
      <c r="A737" s="47"/>
      <c r="B737" s="44"/>
      <c r="C737" s="44" t="s">
        <v>649</v>
      </c>
      <c r="D737" s="8" t="s">
        <v>21</v>
      </c>
      <c r="E737" s="13">
        <v>1</v>
      </c>
      <c r="F737" s="26">
        <f t="shared" si="208"/>
        <v>0</v>
      </c>
      <c r="G737" s="57">
        <f t="shared" si="209"/>
        <v>0</v>
      </c>
      <c r="H737" s="57">
        <f t="shared" si="214"/>
        <v>0</v>
      </c>
      <c r="I737" s="57">
        <f t="shared" si="195"/>
        <v>0</v>
      </c>
      <c r="J737" s="57">
        <f t="shared" si="212"/>
        <v>1</v>
      </c>
      <c r="K737" s="57">
        <f t="shared" si="215"/>
        <v>0</v>
      </c>
      <c r="L737" s="57">
        <f t="shared" si="182"/>
        <v>0</v>
      </c>
      <c r="M737" s="57">
        <f t="shared" si="4"/>
        <v>0</v>
      </c>
    </row>
    <row r="738" spans="1:13" ht="15.75" customHeight="1">
      <c r="A738" s="43" t="s">
        <v>1509</v>
      </c>
      <c r="B738" s="44" t="s">
        <v>7</v>
      </c>
      <c r="C738" s="44" t="s">
        <v>1102</v>
      </c>
      <c r="D738" s="8" t="s">
        <v>17</v>
      </c>
      <c r="E738" s="13">
        <v>1</v>
      </c>
      <c r="F738" s="26">
        <f t="shared" si="208"/>
        <v>1</v>
      </c>
      <c r="G738" s="57">
        <f t="shared" si="209"/>
        <v>0</v>
      </c>
      <c r="H738" s="57">
        <f t="shared" si="214"/>
        <v>0</v>
      </c>
      <c r="I738" s="57">
        <f t="shared" si="195"/>
        <v>0</v>
      </c>
      <c r="J738" s="57">
        <f t="shared" si="212"/>
        <v>0</v>
      </c>
      <c r="K738" s="57">
        <f t="shared" si="215"/>
        <v>0</v>
      </c>
      <c r="L738" s="57">
        <f t="shared" si="182"/>
        <v>0</v>
      </c>
      <c r="M738" s="57">
        <f t="shared" si="4"/>
        <v>0</v>
      </c>
    </row>
    <row r="739" spans="1:13" ht="15.75" customHeight="1">
      <c r="A739" s="47"/>
      <c r="B739" s="44"/>
      <c r="C739" s="44" t="s">
        <v>1511</v>
      </c>
      <c r="D739" s="8" t="s">
        <v>142</v>
      </c>
      <c r="E739" s="13">
        <v>2</v>
      </c>
      <c r="F739" s="26">
        <f t="shared" si="208"/>
        <v>0</v>
      </c>
      <c r="G739" s="57">
        <f t="shared" si="209"/>
        <v>0</v>
      </c>
      <c r="H739" s="26">
        <v>1</v>
      </c>
      <c r="I739" s="57">
        <f t="shared" si="195"/>
        <v>0</v>
      </c>
      <c r="J739" s="57">
        <f t="shared" si="212"/>
        <v>0</v>
      </c>
      <c r="K739" s="26">
        <v>1</v>
      </c>
      <c r="L739" s="57">
        <f t="shared" si="182"/>
        <v>0</v>
      </c>
      <c r="M739" s="57">
        <f t="shared" si="4"/>
        <v>0</v>
      </c>
    </row>
    <row r="740" spans="1:13" ht="15.75" customHeight="1">
      <c r="A740" s="47"/>
      <c r="B740" s="44"/>
      <c r="C740" s="44" t="s">
        <v>621</v>
      </c>
      <c r="D740" s="8" t="s">
        <v>12</v>
      </c>
      <c r="E740" s="13">
        <v>1</v>
      </c>
      <c r="F740" s="26">
        <f t="shared" si="208"/>
        <v>0</v>
      </c>
      <c r="G740" s="57">
        <f t="shared" si="209"/>
        <v>0</v>
      </c>
      <c r="H740" s="57">
        <f t="shared" ref="H740:H746" si="216">IF(D740="3", 1, 0)</f>
        <v>1</v>
      </c>
      <c r="I740" s="57">
        <f t="shared" si="195"/>
        <v>0</v>
      </c>
      <c r="J740" s="57">
        <f t="shared" si="212"/>
        <v>0</v>
      </c>
      <c r="K740" s="57">
        <f t="shared" ref="K740:K746" si="217">IF(D740="6", 1, 0)</f>
        <v>0</v>
      </c>
      <c r="L740" s="57">
        <f t="shared" si="182"/>
        <v>0</v>
      </c>
      <c r="M740" s="57">
        <f t="shared" si="4"/>
        <v>0</v>
      </c>
    </row>
    <row r="741" spans="1:13" ht="15.75" customHeight="1">
      <c r="A741" s="47"/>
      <c r="B741" s="44"/>
      <c r="C741" s="44" t="s">
        <v>1513</v>
      </c>
      <c r="D741" s="8" t="s">
        <v>24</v>
      </c>
      <c r="E741" s="13">
        <v>1</v>
      </c>
      <c r="F741" s="26">
        <f t="shared" si="208"/>
        <v>0</v>
      </c>
      <c r="G741" s="57">
        <f t="shared" si="209"/>
        <v>0</v>
      </c>
      <c r="H741" s="57">
        <f t="shared" si="216"/>
        <v>0</v>
      </c>
      <c r="I741" s="57">
        <f t="shared" si="195"/>
        <v>0</v>
      </c>
      <c r="J741" s="57">
        <f t="shared" si="212"/>
        <v>0</v>
      </c>
      <c r="K741" s="57">
        <f t="shared" si="217"/>
        <v>1</v>
      </c>
      <c r="L741" s="57">
        <f t="shared" si="182"/>
        <v>0</v>
      </c>
      <c r="M741" s="57">
        <f t="shared" si="4"/>
        <v>0</v>
      </c>
    </row>
    <row r="742" spans="1:13" ht="15.75" customHeight="1">
      <c r="A742" s="47"/>
      <c r="B742" s="44"/>
      <c r="C742" s="44" t="s">
        <v>763</v>
      </c>
      <c r="D742" s="8" t="s">
        <v>21</v>
      </c>
      <c r="E742" s="13">
        <v>1</v>
      </c>
      <c r="F742" s="26">
        <f t="shared" si="208"/>
        <v>0</v>
      </c>
      <c r="G742" s="57">
        <f t="shared" si="209"/>
        <v>0</v>
      </c>
      <c r="H742" s="57">
        <f t="shared" si="216"/>
        <v>0</v>
      </c>
      <c r="I742" s="57">
        <f t="shared" si="195"/>
        <v>0</v>
      </c>
      <c r="J742" s="57">
        <f t="shared" si="212"/>
        <v>1</v>
      </c>
      <c r="K742" s="57">
        <f t="shared" si="217"/>
        <v>0</v>
      </c>
      <c r="L742" s="57">
        <f t="shared" si="182"/>
        <v>0</v>
      </c>
      <c r="M742" s="57">
        <f t="shared" si="4"/>
        <v>0</v>
      </c>
    </row>
    <row r="743" spans="1:13" ht="15.75" customHeight="1">
      <c r="A743" s="43" t="s">
        <v>1516</v>
      </c>
      <c r="B743" s="44" t="s">
        <v>15</v>
      </c>
      <c r="C743" s="44" t="s">
        <v>1517</v>
      </c>
      <c r="D743" s="8" t="s">
        <v>17</v>
      </c>
      <c r="E743" s="13">
        <v>1</v>
      </c>
      <c r="F743" s="26">
        <f t="shared" si="208"/>
        <v>1</v>
      </c>
      <c r="G743" s="57">
        <f t="shared" si="209"/>
        <v>0</v>
      </c>
      <c r="H743" s="57">
        <f t="shared" si="216"/>
        <v>0</v>
      </c>
      <c r="I743" s="57">
        <f t="shared" si="195"/>
        <v>0</v>
      </c>
      <c r="J743" s="57">
        <f t="shared" si="212"/>
        <v>0</v>
      </c>
      <c r="K743" s="57">
        <f t="shared" si="217"/>
        <v>0</v>
      </c>
      <c r="L743" s="57">
        <f t="shared" si="182"/>
        <v>0</v>
      </c>
      <c r="M743" s="57">
        <f t="shared" si="4"/>
        <v>0</v>
      </c>
    </row>
    <row r="744" spans="1:13" ht="15.75" customHeight="1">
      <c r="A744" s="47"/>
      <c r="B744" s="44"/>
      <c r="C744" s="44" t="s">
        <v>1519</v>
      </c>
      <c r="D744" s="8" t="s">
        <v>24</v>
      </c>
      <c r="E744" s="13">
        <v>1</v>
      </c>
      <c r="F744" s="26">
        <f t="shared" si="208"/>
        <v>0</v>
      </c>
      <c r="G744" s="57">
        <f t="shared" si="209"/>
        <v>0</v>
      </c>
      <c r="H744" s="57">
        <f t="shared" si="216"/>
        <v>0</v>
      </c>
      <c r="I744" s="57">
        <f t="shared" si="195"/>
        <v>0</v>
      </c>
      <c r="J744" s="57">
        <f t="shared" si="212"/>
        <v>0</v>
      </c>
      <c r="K744" s="57">
        <f t="shared" si="217"/>
        <v>1</v>
      </c>
      <c r="L744" s="57">
        <f t="shared" si="182"/>
        <v>0</v>
      </c>
      <c r="M744" s="57">
        <f t="shared" si="4"/>
        <v>0</v>
      </c>
    </row>
    <row r="745" spans="1:13" ht="15.75" customHeight="1">
      <c r="A745" s="47"/>
      <c r="B745" s="44"/>
      <c r="C745" s="44" t="s">
        <v>1521</v>
      </c>
      <c r="D745" s="8" t="s">
        <v>24</v>
      </c>
      <c r="E745" s="13">
        <v>1</v>
      </c>
      <c r="F745" s="26">
        <f t="shared" si="208"/>
        <v>0</v>
      </c>
      <c r="G745" s="57">
        <f t="shared" si="209"/>
        <v>0</v>
      </c>
      <c r="H745" s="57">
        <f t="shared" si="216"/>
        <v>0</v>
      </c>
      <c r="I745" s="57">
        <f t="shared" si="195"/>
        <v>0</v>
      </c>
      <c r="J745" s="57">
        <f t="shared" si="212"/>
        <v>0</v>
      </c>
      <c r="K745" s="57">
        <f t="shared" si="217"/>
        <v>1</v>
      </c>
      <c r="L745" s="57">
        <f t="shared" si="182"/>
        <v>0</v>
      </c>
      <c r="M745" s="57">
        <f t="shared" si="4"/>
        <v>0</v>
      </c>
    </row>
    <row r="746" spans="1:13" ht="15.75" customHeight="1">
      <c r="A746" s="47"/>
      <c r="B746" s="44"/>
      <c r="C746" s="44" t="s">
        <v>832</v>
      </c>
      <c r="D746" s="8" t="s">
        <v>12</v>
      </c>
      <c r="E746" s="13">
        <v>1</v>
      </c>
      <c r="F746" s="26">
        <f t="shared" si="208"/>
        <v>0</v>
      </c>
      <c r="G746" s="57">
        <f t="shared" si="209"/>
        <v>0</v>
      </c>
      <c r="H746" s="57">
        <f t="shared" si="216"/>
        <v>1</v>
      </c>
      <c r="I746" s="57">
        <f t="shared" si="195"/>
        <v>0</v>
      </c>
      <c r="J746" s="57">
        <f t="shared" si="212"/>
        <v>0</v>
      </c>
      <c r="K746" s="57">
        <f t="shared" si="217"/>
        <v>0</v>
      </c>
      <c r="L746" s="57">
        <f t="shared" si="182"/>
        <v>0</v>
      </c>
      <c r="M746" s="57">
        <f t="shared" si="4"/>
        <v>0</v>
      </c>
    </row>
    <row r="747" spans="1:13" ht="15.75" customHeight="1">
      <c r="A747" s="47"/>
      <c r="B747" s="44"/>
      <c r="C747" s="44" t="s">
        <v>612</v>
      </c>
      <c r="D747" s="8" t="s">
        <v>142</v>
      </c>
      <c r="E747" s="13">
        <v>2</v>
      </c>
      <c r="F747" s="26">
        <f t="shared" si="208"/>
        <v>0</v>
      </c>
      <c r="G747" s="57">
        <f t="shared" si="209"/>
        <v>0</v>
      </c>
      <c r="H747" s="26">
        <v>1</v>
      </c>
      <c r="I747" s="57">
        <f t="shared" si="195"/>
        <v>0</v>
      </c>
      <c r="J747" s="57">
        <f t="shared" si="212"/>
        <v>0</v>
      </c>
      <c r="K747" s="26">
        <v>1</v>
      </c>
      <c r="L747" s="57">
        <f t="shared" si="182"/>
        <v>0</v>
      </c>
      <c r="M747" s="57">
        <f t="shared" si="4"/>
        <v>0</v>
      </c>
    </row>
    <row r="748" spans="1:13" ht="15.75" customHeight="1">
      <c r="A748" s="47"/>
      <c r="B748" s="48"/>
      <c r="C748" s="26" t="s">
        <v>1525</v>
      </c>
      <c r="D748" s="8" t="s">
        <v>12</v>
      </c>
      <c r="E748" s="13">
        <v>1</v>
      </c>
      <c r="F748" s="26">
        <f t="shared" si="208"/>
        <v>0</v>
      </c>
      <c r="G748" s="57">
        <f t="shared" si="209"/>
        <v>0</v>
      </c>
      <c r="H748" s="57">
        <f t="shared" ref="H748:H750" si="218">IF(D748="3", 1, 0)</f>
        <v>1</v>
      </c>
      <c r="I748" s="57">
        <f t="shared" si="195"/>
        <v>0</v>
      </c>
      <c r="J748" s="57">
        <f t="shared" si="212"/>
        <v>0</v>
      </c>
      <c r="K748" s="57">
        <f t="shared" ref="K748:K752" si="219">IF(D748="6", 1, 0)</f>
        <v>0</v>
      </c>
      <c r="L748" s="57">
        <f t="shared" si="182"/>
        <v>0</v>
      </c>
      <c r="M748" s="57">
        <f t="shared" si="4"/>
        <v>0</v>
      </c>
    </row>
    <row r="749" spans="1:13" ht="15.75" customHeight="1">
      <c r="A749" s="47"/>
      <c r="C749" s="44" t="s">
        <v>1527</v>
      </c>
      <c r="D749" s="8" t="s">
        <v>27</v>
      </c>
      <c r="E749" s="13">
        <v>1</v>
      </c>
      <c r="F749" s="26">
        <f t="shared" si="208"/>
        <v>0</v>
      </c>
      <c r="G749" s="57">
        <f t="shared" si="209"/>
        <v>0</v>
      </c>
      <c r="H749" s="57">
        <f t="shared" si="218"/>
        <v>0</v>
      </c>
      <c r="I749" s="57">
        <f t="shared" si="195"/>
        <v>0</v>
      </c>
      <c r="J749" s="57">
        <f t="shared" si="212"/>
        <v>0</v>
      </c>
      <c r="K749" s="57">
        <f t="shared" si="219"/>
        <v>0</v>
      </c>
      <c r="L749" s="57">
        <f t="shared" si="182"/>
        <v>1</v>
      </c>
      <c r="M749" s="57">
        <f t="shared" si="4"/>
        <v>0</v>
      </c>
    </row>
    <row r="750" spans="1:13" ht="15.75" customHeight="1">
      <c r="A750" s="43" t="s">
        <v>1529</v>
      </c>
      <c r="B750" s="44" t="s">
        <v>61</v>
      </c>
      <c r="C750" s="44" t="s">
        <v>109</v>
      </c>
      <c r="D750" s="8" t="s">
        <v>1531</v>
      </c>
      <c r="E750" s="13">
        <v>3</v>
      </c>
      <c r="F750" s="26">
        <v>1</v>
      </c>
      <c r="G750" s="57">
        <f t="shared" si="209"/>
        <v>0</v>
      </c>
      <c r="H750" s="57">
        <f t="shared" si="218"/>
        <v>0</v>
      </c>
      <c r="I750" s="26">
        <v>1</v>
      </c>
      <c r="J750" s="26">
        <v>1</v>
      </c>
      <c r="K750" s="57">
        <f t="shared" si="219"/>
        <v>0</v>
      </c>
      <c r="L750" s="57">
        <f t="shared" si="182"/>
        <v>0</v>
      </c>
      <c r="M750" s="57">
        <f t="shared" si="4"/>
        <v>0</v>
      </c>
    </row>
    <row r="751" spans="1:13" ht="15.75" customHeight="1">
      <c r="A751" s="47"/>
      <c r="B751" s="44"/>
      <c r="C751" s="44" t="s">
        <v>1102</v>
      </c>
      <c r="D751" s="8" t="s">
        <v>63</v>
      </c>
      <c r="E751" s="13">
        <v>2</v>
      </c>
      <c r="F751" s="26">
        <v>1</v>
      </c>
      <c r="G751" s="57">
        <f t="shared" si="209"/>
        <v>0</v>
      </c>
      <c r="H751" s="26">
        <v>1</v>
      </c>
      <c r="I751" s="57">
        <f t="shared" ref="I751:I1019" si="220">IF(D751="4", 1, 0)</f>
        <v>0</v>
      </c>
      <c r="J751" s="57">
        <f t="shared" ref="J751:J836" si="221">IF(D751="5", 1, 0)</f>
        <v>0</v>
      </c>
      <c r="K751" s="57">
        <f t="shared" si="219"/>
        <v>0</v>
      </c>
      <c r="L751" s="57">
        <f t="shared" si="182"/>
        <v>0</v>
      </c>
      <c r="M751" s="57">
        <f t="shared" si="4"/>
        <v>0</v>
      </c>
    </row>
    <row r="752" spans="1:13" ht="15.75" customHeight="1">
      <c r="A752" s="47"/>
      <c r="B752" s="44"/>
      <c r="C752" s="44" t="s">
        <v>1533</v>
      </c>
      <c r="D752" s="8" t="s">
        <v>24</v>
      </c>
      <c r="E752" s="13">
        <v>1</v>
      </c>
      <c r="F752" s="26">
        <f t="shared" ref="F752:F763" si="222">IF(D752="1", 1, 0)</f>
        <v>0</v>
      </c>
      <c r="G752" s="57">
        <f t="shared" si="209"/>
        <v>0</v>
      </c>
      <c r="H752" s="57">
        <f>IF(D752="3", 1, 0)</f>
        <v>0</v>
      </c>
      <c r="I752" s="57">
        <f t="shared" si="220"/>
        <v>0</v>
      </c>
      <c r="J752" s="57">
        <f t="shared" si="221"/>
        <v>0</v>
      </c>
      <c r="K752" s="57">
        <f t="shared" si="219"/>
        <v>1</v>
      </c>
      <c r="L752" s="57">
        <f t="shared" si="182"/>
        <v>0</v>
      </c>
      <c r="M752" s="57">
        <f t="shared" si="4"/>
        <v>0</v>
      </c>
    </row>
    <row r="753" spans="1:13" ht="15.75" customHeight="1">
      <c r="A753" s="47"/>
      <c r="B753" s="44"/>
      <c r="C753" s="44" t="s">
        <v>608</v>
      </c>
      <c r="D753" s="8" t="s">
        <v>142</v>
      </c>
      <c r="E753" s="13">
        <v>2</v>
      </c>
      <c r="F753" s="26">
        <f t="shared" si="222"/>
        <v>0</v>
      </c>
      <c r="G753" s="57">
        <f t="shared" si="209"/>
        <v>0</v>
      </c>
      <c r="H753" s="26">
        <v>1</v>
      </c>
      <c r="I753" s="57">
        <f t="shared" si="220"/>
        <v>0</v>
      </c>
      <c r="J753" s="57">
        <f t="shared" si="221"/>
        <v>0</v>
      </c>
      <c r="K753" s="26">
        <v>1</v>
      </c>
      <c r="L753" s="57">
        <f t="shared" si="182"/>
        <v>0</v>
      </c>
      <c r="M753" s="57">
        <f t="shared" si="4"/>
        <v>0</v>
      </c>
    </row>
    <row r="754" spans="1:13" ht="15.75" customHeight="1">
      <c r="A754" s="47"/>
      <c r="B754" s="44"/>
      <c r="C754" s="44" t="s">
        <v>1536</v>
      </c>
      <c r="D754" s="8" t="s">
        <v>24</v>
      </c>
      <c r="E754" s="13">
        <v>1</v>
      </c>
      <c r="F754" s="26">
        <f t="shared" si="222"/>
        <v>0</v>
      </c>
      <c r="G754" s="57">
        <f t="shared" si="209"/>
        <v>0</v>
      </c>
      <c r="H754" s="57">
        <f t="shared" ref="H754:H763" si="223">IF(D754="3", 1, 0)</f>
        <v>0</v>
      </c>
      <c r="I754" s="57">
        <f t="shared" si="220"/>
        <v>0</v>
      </c>
      <c r="J754" s="57">
        <f t="shared" si="221"/>
        <v>0</v>
      </c>
      <c r="K754" s="57">
        <f t="shared" ref="K754:K769" si="224">IF(D754="6", 1, 0)</f>
        <v>1</v>
      </c>
      <c r="L754" s="57">
        <f t="shared" si="182"/>
        <v>0</v>
      </c>
      <c r="M754" s="57">
        <f t="shared" si="4"/>
        <v>0</v>
      </c>
    </row>
    <row r="755" spans="1:13" ht="15.75" customHeight="1">
      <c r="A755" s="47"/>
      <c r="B755" s="44"/>
      <c r="C755" s="44" t="s">
        <v>1537</v>
      </c>
      <c r="D755" s="8" t="s">
        <v>21</v>
      </c>
      <c r="E755" s="13">
        <v>1</v>
      </c>
      <c r="F755" s="26">
        <f t="shared" si="222"/>
        <v>0</v>
      </c>
      <c r="G755" s="57">
        <f t="shared" si="209"/>
        <v>0</v>
      </c>
      <c r="H755" s="57">
        <f t="shared" si="223"/>
        <v>0</v>
      </c>
      <c r="I755" s="57">
        <f t="shared" si="220"/>
        <v>0</v>
      </c>
      <c r="J755" s="57">
        <f t="shared" si="221"/>
        <v>1</v>
      </c>
      <c r="K755" s="57">
        <f t="shared" si="224"/>
        <v>0</v>
      </c>
      <c r="L755" s="57">
        <f t="shared" si="182"/>
        <v>0</v>
      </c>
      <c r="M755" s="57">
        <f t="shared" si="4"/>
        <v>0</v>
      </c>
    </row>
    <row r="756" spans="1:13" ht="15.75" customHeight="1">
      <c r="A756" s="47"/>
      <c r="B756" s="44"/>
      <c r="C756" s="44" t="s">
        <v>612</v>
      </c>
      <c r="D756" s="8" t="s">
        <v>12</v>
      </c>
      <c r="E756" s="13">
        <v>1</v>
      </c>
      <c r="F756" s="26">
        <f t="shared" si="222"/>
        <v>0</v>
      </c>
      <c r="G756" s="57">
        <f t="shared" si="209"/>
        <v>0</v>
      </c>
      <c r="H756" s="57">
        <f t="shared" si="223"/>
        <v>1</v>
      </c>
      <c r="I756" s="57">
        <f t="shared" si="220"/>
        <v>0</v>
      </c>
      <c r="J756" s="57">
        <f t="shared" si="221"/>
        <v>0</v>
      </c>
      <c r="K756" s="57">
        <f t="shared" si="224"/>
        <v>0</v>
      </c>
      <c r="L756" s="57">
        <f t="shared" si="182"/>
        <v>0</v>
      </c>
      <c r="M756" s="57">
        <f t="shared" si="4"/>
        <v>0</v>
      </c>
    </row>
    <row r="757" spans="1:13" ht="15.75" customHeight="1">
      <c r="A757" s="43" t="s">
        <v>1540</v>
      </c>
      <c r="B757" s="26" t="s">
        <v>61</v>
      </c>
      <c r="C757" s="26" t="s">
        <v>1541</v>
      </c>
      <c r="D757" s="58" t="s">
        <v>17</v>
      </c>
      <c r="E757" s="13">
        <v>1</v>
      </c>
      <c r="F757" s="26">
        <f t="shared" si="222"/>
        <v>1</v>
      </c>
      <c r="G757" s="57">
        <f t="shared" si="209"/>
        <v>0</v>
      </c>
      <c r="H757" s="57">
        <f t="shared" si="223"/>
        <v>0</v>
      </c>
      <c r="I757" s="57">
        <f t="shared" si="220"/>
        <v>0</v>
      </c>
      <c r="J757" s="57">
        <f t="shared" si="221"/>
        <v>0</v>
      </c>
      <c r="K757" s="57">
        <f t="shared" si="224"/>
        <v>0</v>
      </c>
      <c r="L757" s="57">
        <f t="shared" si="182"/>
        <v>0</v>
      </c>
      <c r="M757" s="57">
        <f t="shared" si="4"/>
        <v>0</v>
      </c>
    </row>
    <row r="758" spans="1:13" ht="15.75" customHeight="1">
      <c r="A758" s="47"/>
      <c r="C758" s="26" t="s">
        <v>608</v>
      </c>
      <c r="D758" s="58" t="s">
        <v>12</v>
      </c>
      <c r="E758" s="13">
        <v>1</v>
      </c>
      <c r="F758" s="26">
        <f t="shared" si="222"/>
        <v>0</v>
      </c>
      <c r="G758" s="57">
        <f t="shared" si="209"/>
        <v>0</v>
      </c>
      <c r="H758" s="57">
        <f t="shared" si="223"/>
        <v>1</v>
      </c>
      <c r="I758" s="57">
        <f t="shared" si="220"/>
        <v>0</v>
      </c>
      <c r="J758" s="57">
        <f t="shared" si="221"/>
        <v>0</v>
      </c>
      <c r="K758" s="57">
        <f t="shared" si="224"/>
        <v>0</v>
      </c>
      <c r="L758" s="57">
        <f t="shared" si="182"/>
        <v>0</v>
      </c>
      <c r="M758" s="57">
        <f t="shared" si="4"/>
        <v>0</v>
      </c>
    </row>
    <row r="759" spans="1:13">
      <c r="C759" s="26" t="s">
        <v>612</v>
      </c>
      <c r="D759" s="58" t="s">
        <v>12</v>
      </c>
      <c r="E759" s="13">
        <v>1</v>
      </c>
      <c r="F759" s="26">
        <f t="shared" si="222"/>
        <v>0</v>
      </c>
      <c r="G759" s="57">
        <f t="shared" si="209"/>
        <v>0</v>
      </c>
      <c r="H759" s="57">
        <f t="shared" si="223"/>
        <v>1</v>
      </c>
      <c r="I759" s="57">
        <f t="shared" si="220"/>
        <v>0</v>
      </c>
      <c r="J759" s="57">
        <f t="shared" si="221"/>
        <v>0</v>
      </c>
      <c r="K759" s="57">
        <f t="shared" si="224"/>
        <v>0</v>
      </c>
      <c r="L759" s="57">
        <f t="shared" si="182"/>
        <v>0</v>
      </c>
      <c r="M759" s="57">
        <f t="shared" si="4"/>
        <v>0</v>
      </c>
    </row>
    <row r="760" spans="1:13">
      <c r="C760" s="26" t="s">
        <v>454</v>
      </c>
      <c r="D760" s="58" t="s">
        <v>12</v>
      </c>
      <c r="E760" s="13">
        <v>1</v>
      </c>
      <c r="F760" s="26">
        <f t="shared" si="222"/>
        <v>0</v>
      </c>
      <c r="G760" s="57">
        <f t="shared" si="209"/>
        <v>0</v>
      </c>
      <c r="H760" s="57">
        <f t="shared" si="223"/>
        <v>1</v>
      </c>
      <c r="I760" s="57">
        <f t="shared" si="220"/>
        <v>0</v>
      </c>
      <c r="J760" s="57">
        <f t="shared" si="221"/>
        <v>0</v>
      </c>
      <c r="K760" s="57">
        <f t="shared" si="224"/>
        <v>0</v>
      </c>
      <c r="L760" s="57">
        <f t="shared" si="182"/>
        <v>0</v>
      </c>
      <c r="M760" s="57">
        <f t="shared" si="4"/>
        <v>0</v>
      </c>
    </row>
    <row r="761" spans="1:13">
      <c r="B761" s="48"/>
      <c r="C761" s="44" t="s">
        <v>948</v>
      </c>
      <c r="D761" s="8" t="s">
        <v>21</v>
      </c>
      <c r="E761" s="13">
        <v>1</v>
      </c>
      <c r="F761" s="26">
        <f t="shared" si="222"/>
        <v>0</v>
      </c>
      <c r="G761" s="57">
        <f t="shared" si="209"/>
        <v>0</v>
      </c>
      <c r="H761" s="57">
        <f t="shared" si="223"/>
        <v>0</v>
      </c>
      <c r="I761" s="57">
        <f t="shared" si="220"/>
        <v>0</v>
      </c>
      <c r="J761" s="57">
        <f t="shared" si="221"/>
        <v>1</v>
      </c>
      <c r="K761" s="57">
        <f t="shared" si="224"/>
        <v>0</v>
      </c>
      <c r="L761" s="57">
        <f t="shared" si="182"/>
        <v>0</v>
      </c>
      <c r="M761" s="57">
        <f t="shared" si="4"/>
        <v>0</v>
      </c>
    </row>
    <row r="762" spans="1:13" ht="15.75" customHeight="1">
      <c r="A762" s="43" t="s">
        <v>1547</v>
      </c>
      <c r="B762" s="44" t="s">
        <v>7</v>
      </c>
      <c r="C762" s="44" t="s">
        <v>1548</v>
      </c>
      <c r="D762" s="8" t="s">
        <v>21</v>
      </c>
      <c r="E762" s="13">
        <v>1</v>
      </c>
      <c r="F762" s="26">
        <f t="shared" si="222"/>
        <v>0</v>
      </c>
      <c r="G762" s="57">
        <f t="shared" si="209"/>
        <v>0</v>
      </c>
      <c r="H762" s="57">
        <f t="shared" si="223"/>
        <v>0</v>
      </c>
      <c r="I762" s="57">
        <f t="shared" si="220"/>
        <v>0</v>
      </c>
      <c r="J762" s="57">
        <f t="shared" si="221"/>
        <v>1</v>
      </c>
      <c r="K762" s="57">
        <f t="shared" si="224"/>
        <v>0</v>
      </c>
      <c r="L762" s="57">
        <f t="shared" si="182"/>
        <v>0</v>
      </c>
      <c r="M762" s="57">
        <f t="shared" si="4"/>
        <v>0</v>
      </c>
    </row>
    <row r="763" spans="1:13" ht="15.75" customHeight="1">
      <c r="A763" s="47"/>
      <c r="B763" s="48"/>
      <c r="C763" s="44" t="s">
        <v>870</v>
      </c>
      <c r="D763" s="8" t="s">
        <v>17</v>
      </c>
      <c r="E763" s="13">
        <v>1</v>
      </c>
      <c r="F763" s="26">
        <f t="shared" si="222"/>
        <v>1</v>
      </c>
      <c r="G763" s="57">
        <f t="shared" si="209"/>
        <v>0</v>
      </c>
      <c r="H763" s="57">
        <f t="shared" si="223"/>
        <v>0</v>
      </c>
      <c r="I763" s="57">
        <f t="shared" si="220"/>
        <v>0</v>
      </c>
      <c r="J763" s="57">
        <f t="shared" si="221"/>
        <v>0</v>
      </c>
      <c r="K763" s="57">
        <f t="shared" si="224"/>
        <v>0</v>
      </c>
      <c r="L763" s="57">
        <f t="shared" si="182"/>
        <v>0</v>
      </c>
      <c r="M763" s="57">
        <f t="shared" si="4"/>
        <v>0</v>
      </c>
    </row>
    <row r="764" spans="1:13" ht="15.75" customHeight="1">
      <c r="A764" s="47"/>
      <c r="B764" s="48"/>
      <c r="C764" s="44" t="s">
        <v>1551</v>
      </c>
      <c r="D764" s="8" t="s">
        <v>63</v>
      </c>
      <c r="E764" s="13">
        <v>2</v>
      </c>
      <c r="F764" s="26">
        <v>1</v>
      </c>
      <c r="G764" s="57">
        <f t="shared" si="209"/>
        <v>0</v>
      </c>
      <c r="H764" s="26">
        <v>1</v>
      </c>
      <c r="I764" s="57">
        <f t="shared" si="220"/>
        <v>0</v>
      </c>
      <c r="J764" s="57">
        <f t="shared" si="221"/>
        <v>0</v>
      </c>
      <c r="K764" s="57">
        <f t="shared" si="224"/>
        <v>0</v>
      </c>
      <c r="L764" s="57">
        <f t="shared" si="182"/>
        <v>0</v>
      </c>
      <c r="M764" s="57">
        <f t="shared" si="4"/>
        <v>0</v>
      </c>
    </row>
    <row r="765" spans="1:13" ht="15.75" customHeight="1">
      <c r="A765" s="47"/>
      <c r="B765" s="48"/>
      <c r="C765" s="44" t="s">
        <v>879</v>
      </c>
      <c r="D765" s="8" t="s">
        <v>12</v>
      </c>
      <c r="E765" s="13">
        <v>1</v>
      </c>
      <c r="F765" s="26">
        <f t="shared" ref="F765:F773" si="225">IF(D765="1", 1, 0)</f>
        <v>0</v>
      </c>
      <c r="G765" s="57">
        <f t="shared" si="209"/>
        <v>0</v>
      </c>
      <c r="H765" s="57">
        <f t="shared" ref="H765:H769" si="226">IF(D765="3", 1, 0)</f>
        <v>1</v>
      </c>
      <c r="I765" s="57">
        <f t="shared" si="220"/>
        <v>0</v>
      </c>
      <c r="J765" s="57">
        <f t="shared" si="221"/>
        <v>0</v>
      </c>
      <c r="K765" s="57">
        <f t="shared" si="224"/>
        <v>0</v>
      </c>
      <c r="L765" s="57">
        <f t="shared" si="182"/>
        <v>0</v>
      </c>
      <c r="M765" s="57">
        <f t="shared" si="4"/>
        <v>0</v>
      </c>
    </row>
    <row r="766" spans="1:13" ht="15.75" customHeight="1">
      <c r="A766" s="47"/>
      <c r="B766" s="48"/>
      <c r="C766" s="44" t="s">
        <v>1256</v>
      </c>
      <c r="D766" s="8" t="s">
        <v>12</v>
      </c>
      <c r="E766" s="13">
        <v>1</v>
      </c>
      <c r="F766" s="26">
        <f t="shared" si="225"/>
        <v>0</v>
      </c>
      <c r="G766" s="57">
        <f t="shared" si="209"/>
        <v>0</v>
      </c>
      <c r="H766" s="57">
        <f t="shared" si="226"/>
        <v>1</v>
      </c>
      <c r="I766" s="57">
        <f t="shared" si="220"/>
        <v>0</v>
      </c>
      <c r="J766" s="57">
        <f t="shared" si="221"/>
        <v>0</v>
      </c>
      <c r="K766" s="57">
        <f t="shared" si="224"/>
        <v>0</v>
      </c>
      <c r="L766" s="57">
        <f t="shared" si="182"/>
        <v>0</v>
      </c>
      <c r="M766" s="57">
        <f t="shared" si="4"/>
        <v>0</v>
      </c>
    </row>
    <row r="767" spans="1:13" ht="15.75" customHeight="1">
      <c r="A767" s="47"/>
      <c r="B767" s="48"/>
      <c r="C767" s="44" t="s">
        <v>889</v>
      </c>
      <c r="D767" s="8" t="s">
        <v>21</v>
      </c>
      <c r="E767" s="13">
        <v>1</v>
      </c>
      <c r="F767" s="26">
        <f t="shared" si="225"/>
        <v>0</v>
      </c>
      <c r="G767" s="57">
        <f t="shared" si="209"/>
        <v>0</v>
      </c>
      <c r="H767" s="57">
        <f t="shared" si="226"/>
        <v>0</v>
      </c>
      <c r="I767" s="57">
        <f t="shared" si="220"/>
        <v>0</v>
      </c>
      <c r="J767" s="57">
        <f t="shared" si="221"/>
        <v>1</v>
      </c>
      <c r="K767" s="57">
        <f t="shared" si="224"/>
        <v>0</v>
      </c>
      <c r="L767" s="57">
        <f t="shared" si="182"/>
        <v>0</v>
      </c>
      <c r="M767" s="57">
        <f t="shared" si="4"/>
        <v>0</v>
      </c>
    </row>
    <row r="768" spans="1:13" ht="15.75" customHeight="1">
      <c r="A768" s="49" t="s">
        <v>1556</v>
      </c>
      <c r="B768" s="26" t="s">
        <v>61</v>
      </c>
      <c r="C768" s="44" t="s">
        <v>1557</v>
      </c>
      <c r="D768" s="8" t="s">
        <v>17</v>
      </c>
      <c r="E768" s="13">
        <v>1</v>
      </c>
      <c r="F768" s="26">
        <f t="shared" si="225"/>
        <v>1</v>
      </c>
      <c r="G768" s="57">
        <f t="shared" si="209"/>
        <v>0</v>
      </c>
      <c r="H768" s="57">
        <f t="shared" si="226"/>
        <v>0</v>
      </c>
      <c r="I768" s="57">
        <f t="shared" si="220"/>
        <v>0</v>
      </c>
      <c r="J768" s="57">
        <f t="shared" si="221"/>
        <v>0</v>
      </c>
      <c r="K768" s="57">
        <f t="shared" si="224"/>
        <v>0</v>
      </c>
      <c r="L768" s="57">
        <f t="shared" si="182"/>
        <v>0</v>
      </c>
      <c r="M768" s="57">
        <f t="shared" si="4"/>
        <v>0</v>
      </c>
    </row>
    <row r="769" spans="1:13" ht="15.75" customHeight="1">
      <c r="A769" s="49"/>
      <c r="B769" s="48"/>
      <c r="C769" s="44" t="s">
        <v>1559</v>
      </c>
      <c r="D769" s="8" t="s">
        <v>112</v>
      </c>
      <c r="E769" s="13">
        <v>1</v>
      </c>
      <c r="F769" s="26">
        <f t="shared" si="225"/>
        <v>0</v>
      </c>
      <c r="G769" s="57">
        <f t="shared" si="209"/>
        <v>0</v>
      </c>
      <c r="H769" s="57">
        <f t="shared" si="226"/>
        <v>0</v>
      </c>
      <c r="I769" s="57">
        <f t="shared" si="220"/>
        <v>1</v>
      </c>
      <c r="J769" s="57">
        <f t="shared" si="221"/>
        <v>0</v>
      </c>
      <c r="K769" s="57">
        <f t="shared" si="224"/>
        <v>0</v>
      </c>
      <c r="L769" s="57">
        <f t="shared" si="182"/>
        <v>0</v>
      </c>
      <c r="M769" s="57">
        <f t="shared" si="4"/>
        <v>0</v>
      </c>
    </row>
    <row r="770" spans="1:13" ht="15.75" customHeight="1">
      <c r="A770" s="49"/>
      <c r="B770" s="48"/>
      <c r="C770" s="44" t="s">
        <v>1561</v>
      </c>
      <c r="D770" s="8" t="s">
        <v>142</v>
      </c>
      <c r="E770" s="13">
        <v>2</v>
      </c>
      <c r="F770" s="26">
        <f t="shared" si="225"/>
        <v>0</v>
      </c>
      <c r="G770" s="57">
        <f t="shared" si="209"/>
        <v>0</v>
      </c>
      <c r="H770" s="26">
        <v>1</v>
      </c>
      <c r="I770" s="57">
        <f t="shared" si="220"/>
        <v>0</v>
      </c>
      <c r="J770" s="57">
        <f t="shared" si="221"/>
        <v>0</v>
      </c>
      <c r="K770" s="26">
        <v>1</v>
      </c>
      <c r="L770" s="57">
        <f t="shared" si="182"/>
        <v>0</v>
      </c>
      <c r="M770" s="57">
        <f t="shared" si="4"/>
        <v>0</v>
      </c>
    </row>
    <row r="771" spans="1:13" ht="15.75" customHeight="1">
      <c r="A771" s="49"/>
      <c r="B771" s="48"/>
      <c r="C771" s="44" t="s">
        <v>1563</v>
      </c>
      <c r="D771" s="8" t="s">
        <v>12</v>
      </c>
      <c r="E771" s="13">
        <v>1</v>
      </c>
      <c r="F771" s="26">
        <f t="shared" si="225"/>
        <v>0</v>
      </c>
      <c r="G771" s="57">
        <f t="shared" si="209"/>
        <v>0</v>
      </c>
      <c r="H771" s="57">
        <f t="shared" ref="H771:H776" si="227">IF(D771="3", 1, 0)</f>
        <v>1</v>
      </c>
      <c r="I771" s="57">
        <f t="shared" si="220"/>
        <v>0</v>
      </c>
      <c r="J771" s="57">
        <f t="shared" si="221"/>
        <v>0</v>
      </c>
      <c r="K771" s="57">
        <f t="shared" ref="K771:K773" si="228">IF(D771="6", 1, 0)</f>
        <v>0</v>
      </c>
      <c r="L771" s="57">
        <f t="shared" si="182"/>
        <v>0</v>
      </c>
      <c r="M771" s="57">
        <f t="shared" si="4"/>
        <v>0</v>
      </c>
    </row>
    <row r="772" spans="1:13" ht="15.75" customHeight="1">
      <c r="A772" s="49"/>
      <c r="B772" s="48"/>
      <c r="C772" s="44" t="s">
        <v>763</v>
      </c>
      <c r="D772" s="8" t="s">
        <v>21</v>
      </c>
      <c r="E772" s="13">
        <v>1</v>
      </c>
      <c r="F772" s="26">
        <f t="shared" si="225"/>
        <v>0</v>
      </c>
      <c r="G772" s="57">
        <f t="shared" si="209"/>
        <v>0</v>
      </c>
      <c r="H772" s="57">
        <f t="shared" si="227"/>
        <v>0</v>
      </c>
      <c r="I772" s="57">
        <f t="shared" si="220"/>
        <v>0</v>
      </c>
      <c r="J772" s="57">
        <f t="shared" si="221"/>
        <v>1</v>
      </c>
      <c r="K772" s="57">
        <f t="shared" si="228"/>
        <v>0</v>
      </c>
      <c r="L772" s="57">
        <f t="shared" si="182"/>
        <v>0</v>
      </c>
      <c r="M772" s="57">
        <f t="shared" si="4"/>
        <v>0</v>
      </c>
    </row>
    <row r="773" spans="1:13" ht="15.75" customHeight="1">
      <c r="A773" s="43" t="s">
        <v>1565</v>
      </c>
      <c r="B773" s="44" t="s">
        <v>61</v>
      </c>
      <c r="C773" s="51" t="s">
        <v>1566</v>
      </c>
      <c r="D773" s="8" t="s">
        <v>17</v>
      </c>
      <c r="E773" s="13">
        <v>1</v>
      </c>
      <c r="F773" s="26">
        <f t="shared" si="225"/>
        <v>1</v>
      </c>
      <c r="G773" s="57">
        <f t="shared" si="209"/>
        <v>0</v>
      </c>
      <c r="H773" s="57">
        <f t="shared" si="227"/>
        <v>0</v>
      </c>
      <c r="I773" s="57">
        <f t="shared" si="220"/>
        <v>0</v>
      </c>
      <c r="J773" s="57">
        <f t="shared" si="221"/>
        <v>0</v>
      </c>
      <c r="K773" s="57">
        <f t="shared" si="228"/>
        <v>0</v>
      </c>
      <c r="L773" s="57">
        <f t="shared" si="182"/>
        <v>0</v>
      </c>
      <c r="M773" s="57">
        <f t="shared" si="4"/>
        <v>0</v>
      </c>
    </row>
    <row r="774" spans="1:13" ht="15.75" customHeight="1">
      <c r="A774" s="47"/>
      <c r="B774" s="48"/>
      <c r="C774" s="51" t="s">
        <v>1568</v>
      </c>
      <c r="D774" s="8" t="s">
        <v>2008</v>
      </c>
      <c r="E774" s="13">
        <v>2</v>
      </c>
      <c r="F774" s="26">
        <v>1</v>
      </c>
      <c r="G774" s="57">
        <f t="shared" si="209"/>
        <v>0</v>
      </c>
      <c r="H774" s="57">
        <f t="shared" si="227"/>
        <v>0</v>
      </c>
      <c r="I774" s="57">
        <f t="shared" si="220"/>
        <v>0</v>
      </c>
      <c r="J774" s="57">
        <f t="shared" si="221"/>
        <v>0</v>
      </c>
      <c r="K774" s="26">
        <v>1</v>
      </c>
      <c r="L774" s="57">
        <f t="shared" si="182"/>
        <v>0</v>
      </c>
      <c r="M774" s="57">
        <f t="shared" si="4"/>
        <v>0</v>
      </c>
    </row>
    <row r="775" spans="1:13" ht="15.75" customHeight="1">
      <c r="A775" s="49" t="s">
        <v>1570</v>
      </c>
      <c r="B775" s="44" t="s">
        <v>61</v>
      </c>
      <c r="C775" s="44" t="s">
        <v>1571</v>
      </c>
      <c r="D775" s="8" t="s">
        <v>17</v>
      </c>
      <c r="E775" s="13">
        <v>1</v>
      </c>
      <c r="F775" s="26">
        <f t="shared" ref="F775:F794" si="229">IF(D775="1", 1, 0)</f>
        <v>1</v>
      </c>
      <c r="G775" s="57">
        <f t="shared" si="209"/>
        <v>0</v>
      </c>
      <c r="H775" s="57">
        <f t="shared" si="227"/>
        <v>0</v>
      </c>
      <c r="I775" s="57">
        <f t="shared" si="220"/>
        <v>0</v>
      </c>
      <c r="J775" s="57">
        <f t="shared" si="221"/>
        <v>0</v>
      </c>
      <c r="K775" s="57">
        <f t="shared" ref="K775:K776" si="230">IF(D775="6", 1, 0)</f>
        <v>0</v>
      </c>
      <c r="L775" s="57">
        <f t="shared" si="182"/>
        <v>0</v>
      </c>
      <c r="M775" s="57">
        <f t="shared" si="4"/>
        <v>0</v>
      </c>
    </row>
    <row r="776" spans="1:13" ht="15.75" customHeight="1">
      <c r="A776" s="49"/>
      <c r="B776" s="44"/>
      <c r="C776" s="44" t="s">
        <v>1511</v>
      </c>
      <c r="D776" s="8" t="s">
        <v>12</v>
      </c>
      <c r="E776" s="13">
        <v>1</v>
      </c>
      <c r="F776" s="26">
        <f t="shared" si="229"/>
        <v>0</v>
      </c>
      <c r="G776" s="57">
        <f t="shared" si="209"/>
        <v>0</v>
      </c>
      <c r="H776" s="57">
        <f t="shared" si="227"/>
        <v>1</v>
      </c>
      <c r="I776" s="57">
        <f t="shared" si="220"/>
        <v>0</v>
      </c>
      <c r="J776" s="57">
        <f t="shared" si="221"/>
        <v>0</v>
      </c>
      <c r="K776" s="57">
        <f t="shared" si="230"/>
        <v>0</v>
      </c>
      <c r="L776" s="57">
        <f t="shared" si="182"/>
        <v>0</v>
      </c>
      <c r="M776" s="57">
        <f t="shared" si="4"/>
        <v>0</v>
      </c>
    </row>
    <row r="777" spans="1:13" ht="15.75" customHeight="1">
      <c r="A777" s="49"/>
      <c r="B777" s="44"/>
      <c r="C777" s="44" t="s">
        <v>612</v>
      </c>
      <c r="D777" s="8" t="s">
        <v>142</v>
      </c>
      <c r="E777" s="13">
        <v>2</v>
      </c>
      <c r="F777" s="26">
        <f t="shared" si="229"/>
        <v>0</v>
      </c>
      <c r="G777" s="57">
        <f t="shared" si="209"/>
        <v>0</v>
      </c>
      <c r="H777" s="26">
        <v>1</v>
      </c>
      <c r="I777" s="57">
        <f t="shared" si="220"/>
        <v>0</v>
      </c>
      <c r="J777" s="57">
        <f t="shared" si="221"/>
        <v>0</v>
      </c>
      <c r="K777" s="26">
        <v>1</v>
      </c>
      <c r="L777" s="57">
        <f t="shared" si="182"/>
        <v>0</v>
      </c>
      <c r="M777" s="57">
        <f t="shared" si="4"/>
        <v>0</v>
      </c>
    </row>
    <row r="778" spans="1:13" ht="15.75" customHeight="1">
      <c r="A778" s="43" t="s">
        <v>1575</v>
      </c>
      <c r="B778" s="44" t="s">
        <v>61</v>
      </c>
      <c r="C778" s="44" t="s">
        <v>1576</v>
      </c>
      <c r="D778" s="8" t="s">
        <v>17</v>
      </c>
      <c r="E778" s="13">
        <v>1</v>
      </c>
      <c r="F778" s="26">
        <f t="shared" si="229"/>
        <v>1</v>
      </c>
      <c r="G778" s="57">
        <f t="shared" si="209"/>
        <v>0</v>
      </c>
      <c r="H778" s="57">
        <f>IF(D778="3", 1, 0)</f>
        <v>0</v>
      </c>
      <c r="I778" s="57">
        <f t="shared" si="220"/>
        <v>0</v>
      </c>
      <c r="J778" s="57">
        <f t="shared" si="221"/>
        <v>0</v>
      </c>
      <c r="K778" s="57">
        <f>IF(D778="6", 1, 0)</f>
        <v>0</v>
      </c>
      <c r="L778" s="57">
        <f t="shared" si="182"/>
        <v>0</v>
      </c>
      <c r="M778" s="57">
        <f t="shared" si="4"/>
        <v>0</v>
      </c>
    </row>
    <row r="779" spans="1:13" ht="15.75" customHeight="1">
      <c r="A779" s="47"/>
      <c r="B779" s="44"/>
      <c r="C779" s="44" t="s">
        <v>608</v>
      </c>
      <c r="D779" s="8" t="s">
        <v>142</v>
      </c>
      <c r="E779" s="13">
        <v>2</v>
      </c>
      <c r="F779" s="26">
        <f t="shared" si="229"/>
        <v>0</v>
      </c>
      <c r="G779" s="57">
        <f t="shared" si="209"/>
        <v>0</v>
      </c>
      <c r="H779" s="26">
        <v>1</v>
      </c>
      <c r="I779" s="57">
        <f t="shared" si="220"/>
        <v>0</v>
      </c>
      <c r="J779" s="57">
        <f t="shared" si="221"/>
        <v>0</v>
      </c>
      <c r="K779" s="26">
        <v>1</v>
      </c>
      <c r="L779" s="57">
        <f t="shared" si="182"/>
        <v>0</v>
      </c>
      <c r="M779" s="57">
        <f t="shared" si="4"/>
        <v>0</v>
      </c>
    </row>
    <row r="780" spans="1:13" ht="15.75" customHeight="1">
      <c r="A780" s="47"/>
      <c r="B780" s="44"/>
      <c r="C780" s="44" t="s">
        <v>1579</v>
      </c>
      <c r="D780" s="8" t="s">
        <v>12</v>
      </c>
      <c r="E780" s="13">
        <v>1</v>
      </c>
      <c r="F780" s="26">
        <f t="shared" si="229"/>
        <v>0</v>
      </c>
      <c r="G780" s="57">
        <f t="shared" si="209"/>
        <v>0</v>
      </c>
      <c r="H780" s="57">
        <f t="shared" ref="H780:H784" si="231">IF(D780="3", 1, 0)</f>
        <v>1</v>
      </c>
      <c r="I780" s="57">
        <f t="shared" si="220"/>
        <v>0</v>
      </c>
      <c r="J780" s="57">
        <f t="shared" si="221"/>
        <v>0</v>
      </c>
      <c r="K780" s="57">
        <f t="shared" ref="K780:K784" si="232">IF(D780="6", 1, 0)</f>
        <v>0</v>
      </c>
      <c r="L780" s="57">
        <f t="shared" si="182"/>
        <v>0</v>
      </c>
      <c r="M780" s="57">
        <f t="shared" si="4"/>
        <v>0</v>
      </c>
    </row>
    <row r="781" spans="1:13" ht="15.75" customHeight="1">
      <c r="A781" s="47"/>
      <c r="B781" s="44"/>
      <c r="C781" s="44" t="s">
        <v>1581</v>
      </c>
      <c r="D781" s="8" t="s">
        <v>112</v>
      </c>
      <c r="E781" s="13">
        <v>1</v>
      </c>
      <c r="F781" s="26">
        <f t="shared" si="229"/>
        <v>0</v>
      </c>
      <c r="G781" s="57">
        <f t="shared" si="209"/>
        <v>0</v>
      </c>
      <c r="H781" s="57">
        <f t="shared" si="231"/>
        <v>0</v>
      </c>
      <c r="I781" s="57">
        <f t="shared" si="220"/>
        <v>1</v>
      </c>
      <c r="J781" s="57">
        <f t="shared" si="221"/>
        <v>0</v>
      </c>
      <c r="K781" s="57">
        <f t="shared" si="232"/>
        <v>0</v>
      </c>
      <c r="L781" s="57">
        <f t="shared" si="182"/>
        <v>0</v>
      </c>
      <c r="M781" s="57">
        <f t="shared" si="4"/>
        <v>0</v>
      </c>
    </row>
    <row r="782" spans="1:13" ht="15.75" customHeight="1">
      <c r="A782" s="47"/>
      <c r="B782" s="44"/>
      <c r="C782" s="44" t="s">
        <v>948</v>
      </c>
      <c r="D782" s="8" t="s">
        <v>21</v>
      </c>
      <c r="E782" s="13">
        <v>1</v>
      </c>
      <c r="F782" s="26">
        <f t="shared" si="229"/>
        <v>0</v>
      </c>
      <c r="G782" s="57">
        <f t="shared" si="209"/>
        <v>0</v>
      </c>
      <c r="H782" s="57">
        <f t="shared" si="231"/>
        <v>0</v>
      </c>
      <c r="I782" s="57">
        <f t="shared" si="220"/>
        <v>0</v>
      </c>
      <c r="J782" s="57">
        <f t="shared" si="221"/>
        <v>1</v>
      </c>
      <c r="K782" s="57">
        <f t="shared" si="232"/>
        <v>0</v>
      </c>
      <c r="L782" s="57">
        <f t="shared" si="182"/>
        <v>0</v>
      </c>
      <c r="M782" s="57">
        <f t="shared" si="4"/>
        <v>0</v>
      </c>
    </row>
    <row r="783" spans="1:13" ht="15.75" customHeight="1">
      <c r="A783" s="47"/>
      <c r="B783" s="44"/>
      <c r="C783" s="44" t="s">
        <v>508</v>
      </c>
      <c r="D783" s="8" t="s">
        <v>21</v>
      </c>
      <c r="E783" s="13">
        <v>1</v>
      </c>
      <c r="F783" s="26">
        <f t="shared" si="229"/>
        <v>0</v>
      </c>
      <c r="G783" s="57">
        <f t="shared" si="209"/>
        <v>0</v>
      </c>
      <c r="H783" s="57">
        <f t="shared" si="231"/>
        <v>0</v>
      </c>
      <c r="I783" s="57">
        <f t="shared" si="220"/>
        <v>0</v>
      </c>
      <c r="J783" s="57">
        <f t="shared" si="221"/>
        <v>1</v>
      </c>
      <c r="K783" s="57">
        <f t="shared" si="232"/>
        <v>0</v>
      </c>
      <c r="L783" s="57">
        <f t="shared" si="182"/>
        <v>0</v>
      </c>
      <c r="M783" s="57">
        <f t="shared" si="4"/>
        <v>0</v>
      </c>
    </row>
    <row r="784" spans="1:13" ht="15.75" customHeight="1">
      <c r="A784" s="43" t="s">
        <v>1585</v>
      </c>
      <c r="B784" s="44" t="s">
        <v>61</v>
      </c>
      <c r="C784" s="44" t="s">
        <v>1586</v>
      </c>
      <c r="D784" s="8" t="s">
        <v>17</v>
      </c>
      <c r="E784" s="13">
        <v>1</v>
      </c>
      <c r="F784" s="26">
        <f t="shared" si="229"/>
        <v>1</v>
      </c>
      <c r="G784" s="57">
        <f t="shared" si="209"/>
        <v>0</v>
      </c>
      <c r="H784" s="57">
        <f t="shared" si="231"/>
        <v>0</v>
      </c>
      <c r="I784" s="57">
        <f t="shared" si="220"/>
        <v>0</v>
      </c>
      <c r="J784" s="57">
        <f t="shared" si="221"/>
        <v>0</v>
      </c>
      <c r="K784" s="57">
        <f t="shared" si="232"/>
        <v>0</v>
      </c>
      <c r="L784" s="57">
        <f t="shared" si="182"/>
        <v>0</v>
      </c>
      <c r="M784" s="57">
        <f t="shared" si="4"/>
        <v>0</v>
      </c>
    </row>
    <row r="785" spans="1:13" ht="15.75" customHeight="1">
      <c r="A785" s="47"/>
      <c r="B785" s="44"/>
      <c r="C785" s="44" t="s">
        <v>1588</v>
      </c>
      <c r="D785" s="8" t="s">
        <v>142</v>
      </c>
      <c r="E785" s="13">
        <v>2</v>
      </c>
      <c r="F785" s="26">
        <f t="shared" si="229"/>
        <v>0</v>
      </c>
      <c r="G785" s="57">
        <f t="shared" si="209"/>
        <v>0</v>
      </c>
      <c r="H785" s="26">
        <v>1</v>
      </c>
      <c r="I785" s="57">
        <f t="shared" si="220"/>
        <v>0</v>
      </c>
      <c r="J785" s="57">
        <f t="shared" si="221"/>
        <v>0</v>
      </c>
      <c r="K785" s="26">
        <v>1</v>
      </c>
      <c r="L785" s="57">
        <f t="shared" si="182"/>
        <v>0</v>
      </c>
      <c r="M785" s="57">
        <f t="shared" si="4"/>
        <v>0</v>
      </c>
    </row>
    <row r="786" spans="1:13" ht="15.75" customHeight="1">
      <c r="A786" s="47"/>
      <c r="B786" s="44"/>
      <c r="C786" s="44" t="s">
        <v>1590</v>
      </c>
      <c r="D786" s="8" t="s">
        <v>12</v>
      </c>
      <c r="E786" s="13">
        <v>1</v>
      </c>
      <c r="F786" s="26">
        <f t="shared" si="229"/>
        <v>0</v>
      </c>
      <c r="G786" s="57">
        <f t="shared" si="209"/>
        <v>0</v>
      </c>
      <c r="H786" s="57">
        <f t="shared" ref="H786:H788" si="233">IF(D786="3", 1, 0)</f>
        <v>1</v>
      </c>
      <c r="I786" s="57">
        <f t="shared" si="220"/>
        <v>0</v>
      </c>
      <c r="J786" s="57">
        <f t="shared" si="221"/>
        <v>0</v>
      </c>
      <c r="K786" s="57">
        <f t="shared" ref="K786:K788" si="234">IF(D786="6", 1, 0)</f>
        <v>0</v>
      </c>
      <c r="L786" s="57">
        <f t="shared" si="182"/>
        <v>0</v>
      </c>
      <c r="M786" s="57">
        <f t="shared" si="4"/>
        <v>0</v>
      </c>
    </row>
    <row r="787" spans="1:13" ht="15.75" customHeight="1">
      <c r="A787" s="47"/>
      <c r="B787" s="44"/>
      <c r="C787" s="44" t="s">
        <v>1591</v>
      </c>
      <c r="D787" s="8" t="s">
        <v>58</v>
      </c>
      <c r="E787" s="13">
        <v>1</v>
      </c>
      <c r="F787" s="26">
        <f t="shared" si="229"/>
        <v>0</v>
      </c>
      <c r="G787" s="57">
        <f t="shared" si="209"/>
        <v>0</v>
      </c>
      <c r="H787" s="57">
        <f t="shared" si="233"/>
        <v>0</v>
      </c>
      <c r="I787" s="57">
        <f t="shared" si="220"/>
        <v>0</v>
      </c>
      <c r="J787" s="57">
        <f t="shared" si="221"/>
        <v>0</v>
      </c>
      <c r="K787" s="57">
        <f t="shared" si="234"/>
        <v>0</v>
      </c>
      <c r="L787" s="57">
        <f t="shared" si="182"/>
        <v>0</v>
      </c>
      <c r="M787" s="57">
        <f t="shared" si="4"/>
        <v>1</v>
      </c>
    </row>
    <row r="788" spans="1:13" ht="15.75" customHeight="1">
      <c r="A788" s="43" t="s">
        <v>1593</v>
      </c>
      <c r="B788" s="44" t="s">
        <v>7</v>
      </c>
      <c r="C788" s="26" t="s">
        <v>1594</v>
      </c>
      <c r="D788" s="8" t="s">
        <v>17</v>
      </c>
      <c r="E788" s="13">
        <v>1</v>
      </c>
      <c r="F788" s="26">
        <f t="shared" si="229"/>
        <v>1</v>
      </c>
      <c r="G788" s="57">
        <f t="shared" si="209"/>
        <v>0</v>
      </c>
      <c r="H788" s="57">
        <f t="shared" si="233"/>
        <v>0</v>
      </c>
      <c r="I788" s="57">
        <f t="shared" si="220"/>
        <v>0</v>
      </c>
      <c r="J788" s="57">
        <f t="shared" si="221"/>
        <v>0</v>
      </c>
      <c r="K788" s="57">
        <f t="shared" si="234"/>
        <v>0</v>
      </c>
      <c r="L788" s="57">
        <f t="shared" si="182"/>
        <v>0</v>
      </c>
      <c r="M788" s="57">
        <f t="shared" si="4"/>
        <v>0</v>
      </c>
    </row>
    <row r="789" spans="1:13" ht="15.75" customHeight="1">
      <c r="A789" s="47"/>
      <c r="B789" s="48"/>
      <c r="C789" s="26" t="s">
        <v>1527</v>
      </c>
      <c r="D789" s="8" t="s">
        <v>142</v>
      </c>
      <c r="E789" s="13">
        <v>2</v>
      </c>
      <c r="F789" s="26">
        <f t="shared" si="229"/>
        <v>0</v>
      </c>
      <c r="G789" s="57">
        <f t="shared" si="209"/>
        <v>0</v>
      </c>
      <c r="H789" s="26">
        <v>1</v>
      </c>
      <c r="I789" s="57">
        <f t="shared" si="220"/>
        <v>0</v>
      </c>
      <c r="J789" s="57">
        <f t="shared" si="221"/>
        <v>0</v>
      </c>
      <c r="K789" s="26">
        <v>1</v>
      </c>
      <c r="L789" s="57">
        <f t="shared" si="182"/>
        <v>0</v>
      </c>
      <c r="M789" s="57">
        <f t="shared" si="4"/>
        <v>0</v>
      </c>
    </row>
    <row r="790" spans="1:13" ht="15.75" customHeight="1">
      <c r="A790" s="47"/>
      <c r="B790" s="48"/>
      <c r="C790" s="26" t="s">
        <v>454</v>
      </c>
      <c r="D790" s="8" t="s">
        <v>142</v>
      </c>
      <c r="E790" s="13">
        <v>2</v>
      </c>
      <c r="F790" s="26">
        <f t="shared" si="229"/>
        <v>0</v>
      </c>
      <c r="G790" s="57">
        <f t="shared" si="209"/>
        <v>0</v>
      </c>
      <c r="H790" s="26">
        <v>1</v>
      </c>
      <c r="I790" s="57">
        <f t="shared" si="220"/>
        <v>0</v>
      </c>
      <c r="J790" s="57">
        <f t="shared" si="221"/>
        <v>0</v>
      </c>
      <c r="K790" s="26">
        <v>1</v>
      </c>
      <c r="L790" s="57">
        <f t="shared" si="182"/>
        <v>0</v>
      </c>
      <c r="M790" s="57">
        <f t="shared" si="4"/>
        <v>0</v>
      </c>
    </row>
    <row r="791" spans="1:13" ht="15.75" customHeight="1">
      <c r="A791" s="47"/>
      <c r="B791" s="48"/>
      <c r="C791" s="26" t="s">
        <v>1598</v>
      </c>
      <c r="D791" s="8" t="s">
        <v>112</v>
      </c>
      <c r="E791" s="13">
        <v>1</v>
      </c>
      <c r="F791" s="26">
        <f t="shared" si="229"/>
        <v>0</v>
      </c>
      <c r="G791" s="57">
        <f t="shared" si="209"/>
        <v>0</v>
      </c>
      <c r="H791" s="57">
        <f t="shared" ref="H791:H799" si="235">IF(D791="3", 1, 0)</f>
        <v>0</v>
      </c>
      <c r="I791" s="57">
        <f t="shared" si="220"/>
        <v>1</v>
      </c>
      <c r="J791" s="57">
        <f t="shared" si="221"/>
        <v>0</v>
      </c>
      <c r="K791" s="57">
        <f t="shared" ref="K791:K794" si="236">IF(D791="6", 1, 0)</f>
        <v>0</v>
      </c>
      <c r="L791" s="57">
        <f t="shared" si="182"/>
        <v>0</v>
      </c>
      <c r="M791" s="57">
        <f t="shared" si="4"/>
        <v>0</v>
      </c>
    </row>
    <row r="792" spans="1:13" ht="15.75" customHeight="1">
      <c r="A792" s="47"/>
      <c r="B792" s="48"/>
      <c r="C792" s="26" t="s">
        <v>1600</v>
      </c>
      <c r="D792" s="8" t="s">
        <v>24</v>
      </c>
      <c r="E792" s="13">
        <v>1</v>
      </c>
      <c r="F792" s="26">
        <f t="shared" si="229"/>
        <v>0</v>
      </c>
      <c r="G792" s="57">
        <f t="shared" si="209"/>
        <v>0</v>
      </c>
      <c r="H792" s="57">
        <f t="shared" si="235"/>
        <v>0</v>
      </c>
      <c r="I792" s="57">
        <f t="shared" si="220"/>
        <v>0</v>
      </c>
      <c r="J792" s="57">
        <f t="shared" si="221"/>
        <v>0</v>
      </c>
      <c r="K792" s="57">
        <f t="shared" si="236"/>
        <v>1</v>
      </c>
      <c r="L792" s="57">
        <f t="shared" si="182"/>
        <v>0</v>
      </c>
      <c r="M792" s="57">
        <f t="shared" si="4"/>
        <v>0</v>
      </c>
    </row>
    <row r="793" spans="1:13" ht="15.75" customHeight="1">
      <c r="A793" s="47"/>
      <c r="B793" s="48"/>
      <c r="C793" s="26" t="s">
        <v>1602</v>
      </c>
      <c r="D793" s="8" t="s">
        <v>24</v>
      </c>
      <c r="E793" s="13">
        <v>1</v>
      </c>
      <c r="F793" s="26">
        <f t="shared" si="229"/>
        <v>0</v>
      </c>
      <c r="G793" s="57">
        <f t="shared" si="209"/>
        <v>0</v>
      </c>
      <c r="H793" s="57">
        <f t="shared" si="235"/>
        <v>0</v>
      </c>
      <c r="I793" s="57">
        <f t="shared" si="220"/>
        <v>0</v>
      </c>
      <c r="J793" s="57">
        <f t="shared" si="221"/>
        <v>0</v>
      </c>
      <c r="K793" s="57">
        <f t="shared" si="236"/>
        <v>1</v>
      </c>
      <c r="L793" s="57">
        <f t="shared" si="182"/>
        <v>0</v>
      </c>
      <c r="M793" s="57">
        <f t="shared" si="4"/>
        <v>0</v>
      </c>
    </row>
    <row r="794" spans="1:13" ht="15.75" customHeight="1">
      <c r="A794" s="47"/>
      <c r="B794" s="48"/>
      <c r="C794" s="26" t="s">
        <v>1604</v>
      </c>
      <c r="D794" s="8" t="s">
        <v>24</v>
      </c>
      <c r="E794" s="13">
        <v>1</v>
      </c>
      <c r="F794" s="26">
        <f t="shared" si="229"/>
        <v>0</v>
      </c>
      <c r="G794" s="57">
        <f t="shared" si="209"/>
        <v>0</v>
      </c>
      <c r="H794" s="57">
        <f t="shared" si="235"/>
        <v>0</v>
      </c>
      <c r="I794" s="57">
        <f t="shared" si="220"/>
        <v>0</v>
      </c>
      <c r="J794" s="57">
        <f t="shared" si="221"/>
        <v>0</v>
      </c>
      <c r="K794" s="57">
        <f t="shared" si="236"/>
        <v>1</v>
      </c>
      <c r="L794" s="57">
        <f t="shared" si="182"/>
        <v>0</v>
      </c>
      <c r="M794" s="57">
        <f t="shared" si="4"/>
        <v>0</v>
      </c>
    </row>
    <row r="795" spans="1:13" ht="15.75" customHeight="1">
      <c r="A795" s="43" t="s">
        <v>1606</v>
      </c>
      <c r="B795" s="44" t="s">
        <v>61</v>
      </c>
      <c r="C795" s="44" t="s">
        <v>1607</v>
      </c>
      <c r="D795" s="8" t="s">
        <v>2008</v>
      </c>
      <c r="E795" s="13">
        <v>2</v>
      </c>
      <c r="F795" s="26">
        <v>1</v>
      </c>
      <c r="G795" s="57">
        <f t="shared" si="209"/>
        <v>0</v>
      </c>
      <c r="H795" s="57">
        <f t="shared" si="235"/>
        <v>0</v>
      </c>
      <c r="I795" s="57">
        <f t="shared" si="220"/>
        <v>0</v>
      </c>
      <c r="J795" s="57">
        <f t="shared" si="221"/>
        <v>0</v>
      </c>
      <c r="K795" s="26">
        <v>1</v>
      </c>
      <c r="L795" s="57">
        <f t="shared" si="182"/>
        <v>0</v>
      </c>
      <c r="M795" s="57">
        <f t="shared" si="4"/>
        <v>0</v>
      </c>
    </row>
    <row r="796" spans="1:13" ht="15.75" customHeight="1">
      <c r="A796" s="47"/>
      <c r="B796" s="48"/>
      <c r="C796" s="44" t="s">
        <v>503</v>
      </c>
      <c r="D796" s="8" t="s">
        <v>12</v>
      </c>
      <c r="E796" s="13">
        <v>1</v>
      </c>
      <c r="F796" s="26">
        <f t="shared" ref="F796:F799" si="237">IF(D796="1", 1, 0)</f>
        <v>0</v>
      </c>
      <c r="G796" s="57">
        <f t="shared" si="209"/>
        <v>0</v>
      </c>
      <c r="H796" s="57">
        <f t="shared" si="235"/>
        <v>1</v>
      </c>
      <c r="I796" s="57">
        <f t="shared" si="220"/>
        <v>0</v>
      </c>
      <c r="J796" s="57">
        <f t="shared" si="221"/>
        <v>0</v>
      </c>
      <c r="K796" s="57">
        <f t="shared" ref="K796:K799" si="238">IF(D796="6", 1, 0)</f>
        <v>0</v>
      </c>
      <c r="L796" s="57">
        <f t="shared" si="182"/>
        <v>0</v>
      </c>
      <c r="M796" s="57">
        <f t="shared" si="4"/>
        <v>0</v>
      </c>
    </row>
    <row r="797" spans="1:13" ht="15.75" customHeight="1">
      <c r="A797" s="47"/>
      <c r="B797" s="48"/>
      <c r="C797" s="44" t="s">
        <v>608</v>
      </c>
      <c r="D797" s="8" t="s">
        <v>12</v>
      </c>
      <c r="E797" s="13">
        <v>1</v>
      </c>
      <c r="F797" s="26">
        <f t="shared" si="237"/>
        <v>0</v>
      </c>
      <c r="G797" s="57">
        <f t="shared" si="209"/>
        <v>0</v>
      </c>
      <c r="H797" s="57">
        <f t="shared" si="235"/>
        <v>1</v>
      </c>
      <c r="I797" s="57">
        <f t="shared" si="220"/>
        <v>0</v>
      </c>
      <c r="J797" s="57">
        <f t="shared" si="221"/>
        <v>0</v>
      </c>
      <c r="K797" s="57">
        <f t="shared" si="238"/>
        <v>0</v>
      </c>
      <c r="L797" s="57">
        <f t="shared" si="182"/>
        <v>0</v>
      </c>
      <c r="M797" s="57">
        <f t="shared" si="4"/>
        <v>0</v>
      </c>
    </row>
    <row r="798" spans="1:13" ht="15.75" customHeight="1">
      <c r="A798" s="47"/>
      <c r="B798" s="48"/>
      <c r="C798" s="44" t="s">
        <v>1591</v>
      </c>
      <c r="D798" s="8" t="s">
        <v>58</v>
      </c>
      <c r="E798" s="13">
        <v>1</v>
      </c>
      <c r="F798" s="26">
        <f t="shared" si="237"/>
        <v>0</v>
      </c>
      <c r="G798" s="57">
        <f t="shared" si="209"/>
        <v>0</v>
      </c>
      <c r="H798" s="57">
        <f t="shared" si="235"/>
        <v>0</v>
      </c>
      <c r="I798" s="57">
        <f t="shared" si="220"/>
        <v>0</v>
      </c>
      <c r="J798" s="57">
        <f t="shared" si="221"/>
        <v>0</v>
      </c>
      <c r="K798" s="57">
        <f t="shared" si="238"/>
        <v>0</v>
      </c>
      <c r="L798" s="57">
        <f t="shared" si="182"/>
        <v>0</v>
      </c>
      <c r="M798" s="57">
        <f t="shared" si="4"/>
        <v>1</v>
      </c>
    </row>
    <row r="799" spans="1:13" ht="15.75" customHeight="1">
      <c r="A799" s="43" t="s">
        <v>1612</v>
      </c>
      <c r="B799" s="44" t="s">
        <v>61</v>
      </c>
      <c r="C799" s="51" t="s">
        <v>1613</v>
      </c>
      <c r="D799" s="8" t="s">
        <v>24</v>
      </c>
      <c r="E799" s="13">
        <v>1</v>
      </c>
      <c r="F799" s="26">
        <f t="shared" si="237"/>
        <v>0</v>
      </c>
      <c r="G799" s="57">
        <f t="shared" si="209"/>
        <v>0</v>
      </c>
      <c r="H799" s="57">
        <f t="shared" si="235"/>
        <v>0</v>
      </c>
      <c r="I799" s="57">
        <f t="shared" si="220"/>
        <v>0</v>
      </c>
      <c r="J799" s="57">
        <f t="shared" si="221"/>
        <v>0</v>
      </c>
      <c r="K799" s="57">
        <f t="shared" si="238"/>
        <v>1</v>
      </c>
      <c r="L799" s="57">
        <f t="shared" si="182"/>
        <v>0</v>
      </c>
      <c r="M799" s="57">
        <f t="shared" si="4"/>
        <v>0</v>
      </c>
    </row>
    <row r="800" spans="1:13" ht="15.75" customHeight="1">
      <c r="A800" s="47"/>
      <c r="B800" s="48"/>
      <c r="C800" s="51" t="s">
        <v>1615</v>
      </c>
      <c r="D800" s="8" t="s">
        <v>1617</v>
      </c>
      <c r="E800" s="13">
        <v>4</v>
      </c>
      <c r="F800" s="26">
        <v>1</v>
      </c>
      <c r="G800" s="26">
        <v>1</v>
      </c>
      <c r="H800" s="26">
        <v>1</v>
      </c>
      <c r="I800" s="57">
        <f t="shared" si="220"/>
        <v>0</v>
      </c>
      <c r="J800" s="57">
        <f t="shared" si="221"/>
        <v>0</v>
      </c>
      <c r="K800" s="26">
        <v>1</v>
      </c>
      <c r="L800" s="57">
        <f t="shared" si="182"/>
        <v>0</v>
      </c>
      <c r="M800" s="57">
        <f t="shared" si="4"/>
        <v>0</v>
      </c>
    </row>
    <row r="801" spans="1:13" ht="15.75" customHeight="1">
      <c r="A801" s="47"/>
      <c r="B801" s="48"/>
      <c r="C801" s="51" t="s">
        <v>123</v>
      </c>
      <c r="D801" s="8" t="s">
        <v>17</v>
      </c>
      <c r="E801" s="13">
        <v>1</v>
      </c>
      <c r="F801" s="26">
        <f>IF(D801="1", 1, 0)</f>
        <v>1</v>
      </c>
      <c r="G801" s="57">
        <f t="shared" ref="G801:G961" si="239">IF(D801="2", 1, 0)</f>
        <v>0</v>
      </c>
      <c r="H801" s="57">
        <f>IF(D801="3", 1, 0)</f>
        <v>0</v>
      </c>
      <c r="I801" s="57">
        <f t="shared" si="220"/>
        <v>0</v>
      </c>
      <c r="J801" s="57">
        <f t="shared" si="221"/>
        <v>0</v>
      </c>
      <c r="K801" s="57">
        <f t="shared" ref="K801:K818" si="240">IF(D801="6", 1, 0)</f>
        <v>0</v>
      </c>
      <c r="L801" s="57">
        <f t="shared" si="182"/>
        <v>0</v>
      </c>
      <c r="M801" s="57">
        <f t="shared" si="4"/>
        <v>0</v>
      </c>
    </row>
    <row r="802" spans="1:13" ht="15.75" customHeight="1">
      <c r="A802" s="47"/>
      <c r="B802" s="48"/>
      <c r="C802" s="51" t="s">
        <v>1619</v>
      </c>
      <c r="D802" s="8" t="s">
        <v>63</v>
      </c>
      <c r="E802" s="13">
        <v>2</v>
      </c>
      <c r="F802" s="26">
        <v>1</v>
      </c>
      <c r="G802" s="57">
        <f t="shared" si="239"/>
        <v>0</v>
      </c>
      <c r="H802" s="26">
        <v>1</v>
      </c>
      <c r="I802" s="57">
        <f t="shared" si="220"/>
        <v>0</v>
      </c>
      <c r="J802" s="57">
        <f t="shared" si="221"/>
        <v>0</v>
      </c>
      <c r="K802" s="57">
        <f t="shared" si="240"/>
        <v>0</v>
      </c>
      <c r="L802" s="57">
        <f t="shared" si="182"/>
        <v>0</v>
      </c>
      <c r="M802" s="57">
        <f t="shared" si="4"/>
        <v>0</v>
      </c>
    </row>
    <row r="803" spans="1:13" ht="15.75" customHeight="1">
      <c r="A803" s="47"/>
      <c r="B803" s="48"/>
      <c r="C803" s="51" t="s">
        <v>445</v>
      </c>
      <c r="D803" s="8" t="s">
        <v>24</v>
      </c>
      <c r="E803" s="13">
        <v>1</v>
      </c>
      <c r="F803" s="26">
        <f t="shared" ref="F803:F811" si="241">IF(D803="1", 1, 0)</f>
        <v>0</v>
      </c>
      <c r="G803" s="57">
        <f t="shared" si="239"/>
        <v>0</v>
      </c>
      <c r="H803" s="57">
        <f t="shared" ref="H803:H811" si="242">IF(D803="3", 1, 0)</f>
        <v>0</v>
      </c>
      <c r="I803" s="57">
        <f t="shared" si="220"/>
        <v>0</v>
      </c>
      <c r="J803" s="57">
        <f t="shared" si="221"/>
        <v>0</v>
      </c>
      <c r="K803" s="57">
        <f t="shared" si="240"/>
        <v>1</v>
      </c>
      <c r="L803" s="57">
        <f t="shared" si="182"/>
        <v>0</v>
      </c>
      <c r="M803" s="57">
        <f t="shared" si="4"/>
        <v>0</v>
      </c>
    </row>
    <row r="804" spans="1:13" ht="15.75" customHeight="1">
      <c r="A804" s="47"/>
      <c r="B804" s="48"/>
      <c r="C804" s="51" t="s">
        <v>1621</v>
      </c>
      <c r="D804" s="8" t="s">
        <v>24</v>
      </c>
      <c r="E804" s="13">
        <v>1</v>
      </c>
      <c r="F804" s="26">
        <f t="shared" si="241"/>
        <v>0</v>
      </c>
      <c r="G804" s="57">
        <f t="shared" si="239"/>
        <v>0</v>
      </c>
      <c r="H804" s="57">
        <f t="shared" si="242"/>
        <v>0</v>
      </c>
      <c r="I804" s="57">
        <f t="shared" si="220"/>
        <v>0</v>
      </c>
      <c r="J804" s="57">
        <f t="shared" si="221"/>
        <v>0</v>
      </c>
      <c r="K804" s="57">
        <f t="shared" si="240"/>
        <v>1</v>
      </c>
      <c r="L804" s="57">
        <f t="shared" si="182"/>
        <v>0</v>
      </c>
      <c r="M804" s="57">
        <f t="shared" si="4"/>
        <v>0</v>
      </c>
    </row>
    <row r="805" spans="1:13" ht="15.75" customHeight="1">
      <c r="A805" s="47"/>
      <c r="B805" s="48"/>
      <c r="C805" s="51" t="s">
        <v>1623</v>
      </c>
      <c r="D805" s="8" t="s">
        <v>24</v>
      </c>
      <c r="E805" s="13">
        <v>1</v>
      </c>
      <c r="F805" s="26">
        <f t="shared" si="241"/>
        <v>0</v>
      </c>
      <c r="G805" s="57">
        <f t="shared" si="239"/>
        <v>0</v>
      </c>
      <c r="H805" s="57">
        <f t="shared" si="242"/>
        <v>0</v>
      </c>
      <c r="I805" s="57">
        <f t="shared" si="220"/>
        <v>0</v>
      </c>
      <c r="J805" s="57">
        <f t="shared" si="221"/>
        <v>0</v>
      </c>
      <c r="K805" s="57">
        <f t="shared" si="240"/>
        <v>1</v>
      </c>
      <c r="L805" s="57">
        <f t="shared" si="182"/>
        <v>0</v>
      </c>
      <c r="M805" s="57">
        <f t="shared" si="4"/>
        <v>0</v>
      </c>
    </row>
    <row r="806" spans="1:13" ht="15.75" customHeight="1">
      <c r="A806" s="47"/>
      <c r="B806" s="48"/>
      <c r="C806" s="51" t="s">
        <v>129</v>
      </c>
      <c r="D806" s="8" t="s">
        <v>12</v>
      </c>
      <c r="E806" s="13">
        <v>1</v>
      </c>
      <c r="F806" s="26">
        <f t="shared" si="241"/>
        <v>0</v>
      </c>
      <c r="G806" s="57">
        <f t="shared" si="239"/>
        <v>0</v>
      </c>
      <c r="H806" s="57">
        <f t="shared" si="242"/>
        <v>1</v>
      </c>
      <c r="I806" s="57">
        <f t="shared" si="220"/>
        <v>0</v>
      </c>
      <c r="J806" s="57">
        <f t="shared" si="221"/>
        <v>0</v>
      </c>
      <c r="K806" s="57">
        <f t="shared" si="240"/>
        <v>0</v>
      </c>
      <c r="L806" s="57">
        <f t="shared" si="182"/>
        <v>0</v>
      </c>
      <c r="M806" s="57">
        <f t="shared" si="4"/>
        <v>0</v>
      </c>
    </row>
    <row r="807" spans="1:13" ht="15.75" customHeight="1">
      <c r="A807" s="47"/>
      <c r="B807" s="48"/>
      <c r="C807" s="51" t="s">
        <v>131</v>
      </c>
      <c r="D807" s="8" t="s">
        <v>12</v>
      </c>
      <c r="E807" s="13">
        <v>1</v>
      </c>
      <c r="F807" s="26">
        <f t="shared" si="241"/>
        <v>0</v>
      </c>
      <c r="G807" s="57">
        <f t="shared" si="239"/>
        <v>0</v>
      </c>
      <c r="H807" s="57">
        <f t="shared" si="242"/>
        <v>1</v>
      </c>
      <c r="I807" s="57">
        <f t="shared" si="220"/>
        <v>0</v>
      </c>
      <c r="J807" s="57">
        <f t="shared" si="221"/>
        <v>0</v>
      </c>
      <c r="K807" s="57">
        <f t="shared" si="240"/>
        <v>0</v>
      </c>
      <c r="L807" s="57">
        <f t="shared" si="182"/>
        <v>0</v>
      </c>
      <c r="M807" s="57">
        <f t="shared" si="4"/>
        <v>0</v>
      </c>
    </row>
    <row r="808" spans="1:13" ht="15.75" customHeight="1">
      <c r="A808" s="47"/>
      <c r="B808" s="48"/>
      <c r="C808" s="51" t="s">
        <v>133</v>
      </c>
      <c r="D808" s="8" t="s">
        <v>21</v>
      </c>
      <c r="E808" s="13">
        <v>1</v>
      </c>
      <c r="F808" s="26">
        <f t="shared" si="241"/>
        <v>0</v>
      </c>
      <c r="G808" s="57">
        <f t="shared" si="239"/>
        <v>0</v>
      </c>
      <c r="H808" s="57">
        <f t="shared" si="242"/>
        <v>0</v>
      </c>
      <c r="I808" s="57">
        <f t="shared" si="220"/>
        <v>0</v>
      </c>
      <c r="J808" s="57">
        <f t="shared" si="221"/>
        <v>1</v>
      </c>
      <c r="K808" s="57">
        <f t="shared" si="240"/>
        <v>0</v>
      </c>
      <c r="L808" s="57">
        <f t="shared" si="182"/>
        <v>0</v>
      </c>
      <c r="M808" s="57">
        <f t="shared" si="4"/>
        <v>0</v>
      </c>
    </row>
    <row r="809" spans="1:13" ht="15.75" customHeight="1">
      <c r="A809" s="43" t="s">
        <v>1627</v>
      </c>
      <c r="B809" s="44" t="s">
        <v>61</v>
      </c>
      <c r="C809" s="44" t="s">
        <v>1628</v>
      </c>
      <c r="D809" s="8" t="s">
        <v>24</v>
      </c>
      <c r="E809" s="13">
        <v>1</v>
      </c>
      <c r="F809" s="26">
        <f t="shared" si="241"/>
        <v>0</v>
      </c>
      <c r="G809" s="57">
        <f t="shared" si="239"/>
        <v>0</v>
      </c>
      <c r="H809" s="57">
        <f t="shared" si="242"/>
        <v>0</v>
      </c>
      <c r="I809" s="57">
        <f t="shared" si="220"/>
        <v>0</v>
      </c>
      <c r="J809" s="57">
        <f t="shared" si="221"/>
        <v>0</v>
      </c>
      <c r="K809" s="57">
        <f t="shared" si="240"/>
        <v>1</v>
      </c>
      <c r="L809" s="57">
        <f t="shared" si="182"/>
        <v>0</v>
      </c>
      <c r="M809" s="57">
        <f t="shared" si="4"/>
        <v>0</v>
      </c>
    </row>
    <row r="810" spans="1:13" ht="15.75" customHeight="1">
      <c r="A810" s="47"/>
      <c r="B810" s="48"/>
      <c r="C810" s="44" t="s">
        <v>1630</v>
      </c>
      <c r="D810" s="8" t="s">
        <v>17</v>
      </c>
      <c r="E810" s="13">
        <v>1</v>
      </c>
      <c r="F810" s="26">
        <f t="shared" si="241"/>
        <v>1</v>
      </c>
      <c r="G810" s="57">
        <f t="shared" si="239"/>
        <v>0</v>
      </c>
      <c r="H810" s="57">
        <f t="shared" si="242"/>
        <v>0</v>
      </c>
      <c r="I810" s="57">
        <f t="shared" si="220"/>
        <v>0</v>
      </c>
      <c r="J810" s="57">
        <f t="shared" si="221"/>
        <v>0</v>
      </c>
      <c r="K810" s="57">
        <f t="shared" si="240"/>
        <v>0</v>
      </c>
      <c r="L810" s="57">
        <f t="shared" si="182"/>
        <v>0</v>
      </c>
      <c r="M810" s="57">
        <f t="shared" si="4"/>
        <v>0</v>
      </c>
    </row>
    <row r="811" spans="1:13" ht="15.75" customHeight="1">
      <c r="A811" s="47"/>
      <c r="B811" s="48"/>
      <c r="C811" s="44" t="s">
        <v>1632</v>
      </c>
      <c r="D811" s="8" t="s">
        <v>12</v>
      </c>
      <c r="E811" s="13">
        <v>1</v>
      </c>
      <c r="F811" s="26">
        <f t="shared" si="241"/>
        <v>0</v>
      </c>
      <c r="G811" s="57">
        <f t="shared" si="239"/>
        <v>0</v>
      </c>
      <c r="H811" s="57">
        <f t="shared" si="242"/>
        <v>1</v>
      </c>
      <c r="I811" s="57">
        <f t="shared" si="220"/>
        <v>0</v>
      </c>
      <c r="J811" s="57">
        <f t="shared" si="221"/>
        <v>0</v>
      </c>
      <c r="K811" s="57">
        <f t="shared" si="240"/>
        <v>0</v>
      </c>
      <c r="L811" s="57">
        <f t="shared" si="182"/>
        <v>0</v>
      </c>
      <c r="M811" s="57">
        <f t="shared" si="4"/>
        <v>0</v>
      </c>
    </row>
    <row r="812" spans="1:13" ht="15.75" customHeight="1">
      <c r="A812" s="47"/>
      <c r="B812" s="48"/>
      <c r="C812" s="44" t="s">
        <v>1634</v>
      </c>
      <c r="D812" s="8" t="s">
        <v>63</v>
      </c>
      <c r="E812" s="13">
        <v>2</v>
      </c>
      <c r="F812" s="26">
        <v>1</v>
      </c>
      <c r="G812" s="57">
        <f t="shared" si="239"/>
        <v>0</v>
      </c>
      <c r="H812" s="26">
        <v>1</v>
      </c>
      <c r="I812" s="57">
        <f t="shared" si="220"/>
        <v>0</v>
      </c>
      <c r="J812" s="57">
        <f t="shared" si="221"/>
        <v>0</v>
      </c>
      <c r="K812" s="57">
        <f t="shared" si="240"/>
        <v>0</v>
      </c>
      <c r="L812" s="57">
        <f t="shared" si="182"/>
        <v>0</v>
      </c>
      <c r="M812" s="57">
        <f t="shared" si="4"/>
        <v>0</v>
      </c>
    </row>
    <row r="813" spans="1:13" ht="15.75" customHeight="1">
      <c r="A813" s="47"/>
      <c r="B813" s="48"/>
      <c r="C813" s="44" t="s">
        <v>1636</v>
      </c>
      <c r="D813" s="8" t="s">
        <v>12</v>
      </c>
      <c r="E813" s="13">
        <v>1</v>
      </c>
      <c r="F813" s="26">
        <f t="shared" ref="F813:F836" si="243">IF(D813="1", 1, 0)</f>
        <v>0</v>
      </c>
      <c r="G813" s="57">
        <f t="shared" si="239"/>
        <v>0</v>
      </c>
      <c r="H813" s="57">
        <f t="shared" ref="H813:H818" si="244">IF(D813="3", 1, 0)</f>
        <v>1</v>
      </c>
      <c r="I813" s="57">
        <f t="shared" si="220"/>
        <v>0</v>
      </c>
      <c r="J813" s="57">
        <f t="shared" si="221"/>
        <v>0</v>
      </c>
      <c r="K813" s="57">
        <f t="shared" si="240"/>
        <v>0</v>
      </c>
      <c r="L813" s="57">
        <f t="shared" si="182"/>
        <v>0</v>
      </c>
      <c r="M813" s="57">
        <f t="shared" si="4"/>
        <v>0</v>
      </c>
    </row>
    <row r="814" spans="1:13" ht="15.75" customHeight="1">
      <c r="A814" s="47"/>
      <c r="B814" s="48"/>
      <c r="C814" s="44" t="s">
        <v>1638</v>
      </c>
      <c r="D814" s="8" t="s">
        <v>12</v>
      </c>
      <c r="E814" s="13">
        <v>1</v>
      </c>
      <c r="F814" s="26">
        <f t="shared" si="243"/>
        <v>0</v>
      </c>
      <c r="G814" s="57">
        <f t="shared" si="239"/>
        <v>0</v>
      </c>
      <c r="H814" s="57">
        <f t="shared" si="244"/>
        <v>1</v>
      </c>
      <c r="I814" s="57">
        <f t="shared" si="220"/>
        <v>0</v>
      </c>
      <c r="J814" s="57">
        <f t="shared" si="221"/>
        <v>0</v>
      </c>
      <c r="K814" s="57">
        <f t="shared" si="240"/>
        <v>0</v>
      </c>
      <c r="L814" s="57">
        <f t="shared" si="182"/>
        <v>0</v>
      </c>
      <c r="M814" s="57">
        <f t="shared" si="4"/>
        <v>0</v>
      </c>
    </row>
    <row r="815" spans="1:13" ht="15.75" customHeight="1">
      <c r="A815" s="47"/>
      <c r="B815" s="48"/>
      <c r="C815" s="44" t="s">
        <v>1640</v>
      </c>
      <c r="D815" s="8" t="s">
        <v>12</v>
      </c>
      <c r="E815" s="13">
        <v>1</v>
      </c>
      <c r="F815" s="26">
        <f t="shared" si="243"/>
        <v>0</v>
      </c>
      <c r="G815" s="57">
        <f t="shared" si="239"/>
        <v>0</v>
      </c>
      <c r="H815" s="57">
        <f t="shared" si="244"/>
        <v>1</v>
      </c>
      <c r="I815" s="57">
        <f t="shared" si="220"/>
        <v>0</v>
      </c>
      <c r="J815" s="57">
        <f t="shared" si="221"/>
        <v>0</v>
      </c>
      <c r="K815" s="57">
        <f t="shared" si="240"/>
        <v>0</v>
      </c>
      <c r="L815" s="57">
        <f t="shared" si="182"/>
        <v>0</v>
      </c>
      <c r="M815" s="57">
        <f t="shared" si="4"/>
        <v>0</v>
      </c>
    </row>
    <row r="816" spans="1:13" ht="15.75" customHeight="1">
      <c r="A816" s="47"/>
      <c r="B816" s="48"/>
      <c r="C816" s="44" t="s">
        <v>1642</v>
      </c>
      <c r="D816" s="8" t="s">
        <v>12</v>
      </c>
      <c r="E816" s="13">
        <v>1</v>
      </c>
      <c r="F816" s="26">
        <f t="shared" si="243"/>
        <v>0</v>
      </c>
      <c r="G816" s="57">
        <f t="shared" si="239"/>
        <v>0</v>
      </c>
      <c r="H816" s="57">
        <f t="shared" si="244"/>
        <v>1</v>
      </c>
      <c r="I816" s="57">
        <f t="shared" si="220"/>
        <v>0</v>
      </c>
      <c r="J816" s="57">
        <f t="shared" si="221"/>
        <v>0</v>
      </c>
      <c r="K816" s="57">
        <f t="shared" si="240"/>
        <v>0</v>
      </c>
      <c r="L816" s="57">
        <f t="shared" si="182"/>
        <v>0</v>
      </c>
      <c r="M816" s="57">
        <f t="shared" si="4"/>
        <v>0</v>
      </c>
    </row>
    <row r="817" spans="1:13" ht="15.75" customHeight="1">
      <c r="A817" s="47"/>
      <c r="B817" s="48"/>
      <c r="C817" s="44" t="s">
        <v>1644</v>
      </c>
      <c r="D817" s="8" t="s">
        <v>12</v>
      </c>
      <c r="E817" s="13">
        <v>1</v>
      </c>
      <c r="F817" s="26">
        <f t="shared" si="243"/>
        <v>0</v>
      </c>
      <c r="G817" s="57">
        <f t="shared" si="239"/>
        <v>0</v>
      </c>
      <c r="H817" s="57">
        <f t="shared" si="244"/>
        <v>1</v>
      </c>
      <c r="I817" s="57">
        <f t="shared" si="220"/>
        <v>0</v>
      </c>
      <c r="J817" s="57">
        <f t="shared" si="221"/>
        <v>0</v>
      </c>
      <c r="K817" s="57">
        <f t="shared" si="240"/>
        <v>0</v>
      </c>
      <c r="L817" s="57">
        <f t="shared" si="182"/>
        <v>0</v>
      </c>
      <c r="M817" s="57">
        <f t="shared" si="4"/>
        <v>0</v>
      </c>
    </row>
    <row r="818" spans="1:13" ht="15.75" customHeight="1">
      <c r="A818" s="47"/>
      <c r="B818" s="48"/>
      <c r="C818" s="44" t="s">
        <v>1646</v>
      </c>
      <c r="D818" s="8" t="s">
        <v>12</v>
      </c>
      <c r="E818" s="13">
        <v>1</v>
      </c>
      <c r="F818" s="26">
        <f t="shared" si="243"/>
        <v>0</v>
      </c>
      <c r="G818" s="57">
        <f t="shared" si="239"/>
        <v>0</v>
      </c>
      <c r="H818" s="57">
        <f t="shared" si="244"/>
        <v>1</v>
      </c>
      <c r="I818" s="57">
        <f t="shared" si="220"/>
        <v>0</v>
      </c>
      <c r="J818" s="57">
        <f t="shared" si="221"/>
        <v>0</v>
      </c>
      <c r="K818" s="57">
        <f t="shared" si="240"/>
        <v>0</v>
      </c>
      <c r="L818" s="57">
        <f t="shared" si="182"/>
        <v>0</v>
      </c>
      <c r="M818" s="57">
        <f t="shared" si="4"/>
        <v>0</v>
      </c>
    </row>
    <row r="819" spans="1:13" ht="15.75" customHeight="1">
      <c r="A819" s="47"/>
      <c r="B819" s="48"/>
      <c r="C819" s="44" t="s">
        <v>1648</v>
      </c>
      <c r="D819" s="8" t="s">
        <v>142</v>
      </c>
      <c r="E819" s="13">
        <v>2</v>
      </c>
      <c r="F819" s="26">
        <f t="shared" si="243"/>
        <v>0</v>
      </c>
      <c r="G819" s="57">
        <f t="shared" si="239"/>
        <v>0</v>
      </c>
      <c r="H819" s="26">
        <v>1</v>
      </c>
      <c r="I819" s="57">
        <f t="shared" si="220"/>
        <v>0</v>
      </c>
      <c r="J819" s="57">
        <f t="shared" si="221"/>
        <v>0</v>
      </c>
      <c r="K819" s="26">
        <v>1</v>
      </c>
      <c r="L819" s="57">
        <f t="shared" si="182"/>
        <v>0</v>
      </c>
      <c r="M819" s="57">
        <f t="shared" si="4"/>
        <v>0</v>
      </c>
    </row>
    <row r="820" spans="1:13" ht="15.75" customHeight="1">
      <c r="A820" s="47"/>
      <c r="B820" s="48"/>
      <c r="C820" s="44" t="s">
        <v>1650</v>
      </c>
      <c r="D820" s="8" t="s">
        <v>12</v>
      </c>
      <c r="E820" s="13">
        <v>1</v>
      </c>
      <c r="F820" s="26">
        <f t="shared" si="243"/>
        <v>0</v>
      </c>
      <c r="G820" s="57">
        <f t="shared" si="239"/>
        <v>0</v>
      </c>
      <c r="H820" s="57">
        <f t="shared" ref="H820:H836" si="245">IF(D820="3", 1, 0)</f>
        <v>1</v>
      </c>
      <c r="I820" s="57">
        <f t="shared" si="220"/>
        <v>0</v>
      </c>
      <c r="J820" s="57">
        <f t="shared" si="221"/>
        <v>0</v>
      </c>
      <c r="K820" s="57">
        <f t="shared" ref="K820:K837" si="246">IF(D820="6", 1, 0)</f>
        <v>0</v>
      </c>
      <c r="L820" s="57">
        <f t="shared" si="182"/>
        <v>0</v>
      </c>
      <c r="M820" s="57">
        <f t="shared" si="4"/>
        <v>0</v>
      </c>
    </row>
    <row r="821" spans="1:13" ht="15.75" customHeight="1">
      <c r="A821" s="47"/>
      <c r="B821" s="48"/>
      <c r="C821" s="44" t="s">
        <v>1652</v>
      </c>
      <c r="D821" s="8" t="s">
        <v>12</v>
      </c>
      <c r="E821" s="13">
        <v>1</v>
      </c>
      <c r="F821" s="26">
        <f t="shared" si="243"/>
        <v>0</v>
      </c>
      <c r="G821" s="57">
        <f t="shared" si="239"/>
        <v>0</v>
      </c>
      <c r="H821" s="57">
        <f t="shared" si="245"/>
        <v>1</v>
      </c>
      <c r="I821" s="57">
        <f t="shared" si="220"/>
        <v>0</v>
      </c>
      <c r="J821" s="57">
        <f t="shared" si="221"/>
        <v>0</v>
      </c>
      <c r="K821" s="57">
        <f t="shared" si="246"/>
        <v>0</v>
      </c>
      <c r="L821" s="57">
        <f t="shared" si="182"/>
        <v>0</v>
      </c>
      <c r="M821" s="57">
        <f t="shared" si="4"/>
        <v>0</v>
      </c>
    </row>
    <row r="822" spans="1:13" ht="15.75" customHeight="1">
      <c r="A822" s="47"/>
      <c r="B822" s="48"/>
      <c r="C822" s="44" t="s">
        <v>1654</v>
      </c>
      <c r="D822" s="8" t="s">
        <v>12</v>
      </c>
      <c r="E822" s="13">
        <v>1</v>
      </c>
      <c r="F822" s="26">
        <f t="shared" si="243"/>
        <v>0</v>
      </c>
      <c r="G822" s="57">
        <f t="shared" si="239"/>
        <v>0</v>
      </c>
      <c r="H822" s="57">
        <f t="shared" si="245"/>
        <v>1</v>
      </c>
      <c r="I822" s="57">
        <f t="shared" si="220"/>
        <v>0</v>
      </c>
      <c r="J822" s="57">
        <f t="shared" si="221"/>
        <v>0</v>
      </c>
      <c r="K822" s="57">
        <f t="shared" si="246"/>
        <v>0</v>
      </c>
      <c r="L822" s="57">
        <f t="shared" si="182"/>
        <v>0</v>
      </c>
      <c r="M822" s="57">
        <f t="shared" si="4"/>
        <v>0</v>
      </c>
    </row>
    <row r="823" spans="1:13" ht="15.75" customHeight="1">
      <c r="A823" s="47"/>
      <c r="B823" s="48"/>
      <c r="C823" s="44" t="s">
        <v>1656</v>
      </c>
      <c r="D823" s="8" t="s">
        <v>12</v>
      </c>
      <c r="E823" s="13">
        <v>1</v>
      </c>
      <c r="F823" s="26">
        <f t="shared" si="243"/>
        <v>0</v>
      </c>
      <c r="G823" s="57">
        <f t="shared" si="239"/>
        <v>0</v>
      </c>
      <c r="H823" s="57">
        <f t="shared" si="245"/>
        <v>1</v>
      </c>
      <c r="I823" s="57">
        <f t="shared" si="220"/>
        <v>0</v>
      </c>
      <c r="J823" s="57">
        <f t="shared" si="221"/>
        <v>0</v>
      </c>
      <c r="K823" s="57">
        <f t="shared" si="246"/>
        <v>0</v>
      </c>
      <c r="L823" s="57">
        <f t="shared" si="182"/>
        <v>0</v>
      </c>
      <c r="M823" s="57">
        <f t="shared" si="4"/>
        <v>0</v>
      </c>
    </row>
    <row r="824" spans="1:13" ht="15.75" customHeight="1">
      <c r="A824" s="47"/>
      <c r="B824" s="48"/>
      <c r="C824" s="44" t="s">
        <v>1658</v>
      </c>
      <c r="D824" s="8" t="s">
        <v>12</v>
      </c>
      <c r="E824" s="13">
        <v>1</v>
      </c>
      <c r="F824" s="26">
        <f t="shared" si="243"/>
        <v>0</v>
      </c>
      <c r="G824" s="57">
        <f t="shared" si="239"/>
        <v>0</v>
      </c>
      <c r="H824" s="57">
        <f t="shared" si="245"/>
        <v>1</v>
      </c>
      <c r="I824" s="57">
        <f t="shared" si="220"/>
        <v>0</v>
      </c>
      <c r="J824" s="57">
        <f t="shared" si="221"/>
        <v>0</v>
      </c>
      <c r="K824" s="57">
        <f t="shared" si="246"/>
        <v>0</v>
      </c>
      <c r="L824" s="57">
        <f t="shared" si="182"/>
        <v>0</v>
      </c>
      <c r="M824" s="57">
        <f t="shared" si="4"/>
        <v>0</v>
      </c>
    </row>
    <row r="825" spans="1:13" ht="15.75" customHeight="1">
      <c r="A825" s="47"/>
      <c r="B825" s="48"/>
      <c r="C825" s="44" t="s">
        <v>1660</v>
      </c>
      <c r="D825" s="8" t="s">
        <v>12</v>
      </c>
      <c r="E825" s="13">
        <v>1</v>
      </c>
      <c r="F825" s="26">
        <f t="shared" si="243"/>
        <v>0</v>
      </c>
      <c r="G825" s="57">
        <f t="shared" si="239"/>
        <v>0</v>
      </c>
      <c r="H825" s="57">
        <f t="shared" si="245"/>
        <v>1</v>
      </c>
      <c r="I825" s="57">
        <f t="shared" si="220"/>
        <v>0</v>
      </c>
      <c r="J825" s="57">
        <f t="shared" si="221"/>
        <v>0</v>
      </c>
      <c r="K825" s="57">
        <f t="shared" si="246"/>
        <v>0</v>
      </c>
      <c r="L825" s="57">
        <f t="shared" si="182"/>
        <v>0</v>
      </c>
      <c r="M825" s="57">
        <f t="shared" si="4"/>
        <v>0</v>
      </c>
    </row>
    <row r="826" spans="1:13" ht="15.75" customHeight="1">
      <c r="A826" s="47"/>
      <c r="B826" s="48"/>
      <c r="C826" s="44" t="s">
        <v>1662</v>
      </c>
      <c r="D826" s="8" t="s">
        <v>12</v>
      </c>
      <c r="E826" s="13">
        <v>1</v>
      </c>
      <c r="F826" s="26">
        <f t="shared" si="243"/>
        <v>0</v>
      </c>
      <c r="G826" s="57">
        <f t="shared" si="239"/>
        <v>0</v>
      </c>
      <c r="H826" s="57">
        <f t="shared" si="245"/>
        <v>1</v>
      </c>
      <c r="I826" s="57">
        <f t="shared" si="220"/>
        <v>0</v>
      </c>
      <c r="J826" s="57">
        <f t="shared" si="221"/>
        <v>0</v>
      </c>
      <c r="K826" s="57">
        <f t="shared" si="246"/>
        <v>0</v>
      </c>
      <c r="L826" s="57">
        <f t="shared" si="182"/>
        <v>0</v>
      </c>
      <c r="M826" s="57">
        <f t="shared" si="4"/>
        <v>0</v>
      </c>
    </row>
    <row r="827" spans="1:13" ht="15.75" customHeight="1">
      <c r="A827" s="47"/>
      <c r="B827" s="48"/>
      <c r="C827" s="44" t="s">
        <v>1664</v>
      </c>
      <c r="D827" s="8" t="s">
        <v>12</v>
      </c>
      <c r="E827" s="13">
        <v>1</v>
      </c>
      <c r="F827" s="26">
        <f t="shared" si="243"/>
        <v>0</v>
      </c>
      <c r="G827" s="57">
        <f t="shared" si="239"/>
        <v>0</v>
      </c>
      <c r="H827" s="57">
        <f t="shared" si="245"/>
        <v>1</v>
      </c>
      <c r="I827" s="57">
        <f t="shared" si="220"/>
        <v>0</v>
      </c>
      <c r="J827" s="57">
        <f t="shared" si="221"/>
        <v>0</v>
      </c>
      <c r="K827" s="57">
        <f t="shared" si="246"/>
        <v>0</v>
      </c>
      <c r="L827" s="57">
        <f t="shared" si="182"/>
        <v>0</v>
      </c>
      <c r="M827" s="57">
        <f t="shared" si="4"/>
        <v>0</v>
      </c>
    </row>
    <row r="828" spans="1:13" ht="15.75" customHeight="1">
      <c r="A828" s="47"/>
      <c r="B828" s="48"/>
      <c r="C828" s="44" t="s">
        <v>1666</v>
      </c>
      <c r="D828" s="8" t="s">
        <v>12</v>
      </c>
      <c r="E828" s="13">
        <v>1</v>
      </c>
      <c r="F828" s="26">
        <f t="shared" si="243"/>
        <v>0</v>
      </c>
      <c r="G828" s="57">
        <f t="shared" si="239"/>
        <v>0</v>
      </c>
      <c r="H828" s="57">
        <f t="shared" si="245"/>
        <v>1</v>
      </c>
      <c r="I828" s="57">
        <f t="shared" si="220"/>
        <v>0</v>
      </c>
      <c r="J828" s="57">
        <f t="shared" si="221"/>
        <v>0</v>
      </c>
      <c r="K828" s="57">
        <f t="shared" si="246"/>
        <v>0</v>
      </c>
      <c r="L828" s="57">
        <f t="shared" si="182"/>
        <v>0</v>
      </c>
      <c r="M828" s="57">
        <f t="shared" si="4"/>
        <v>0</v>
      </c>
    </row>
    <row r="829" spans="1:13" ht="15.75" customHeight="1">
      <c r="A829" s="47"/>
      <c r="B829" s="48"/>
      <c r="C829" s="44" t="s">
        <v>879</v>
      </c>
      <c r="D829" s="8" t="s">
        <v>12</v>
      </c>
      <c r="E829" s="13">
        <v>1</v>
      </c>
      <c r="F829" s="26">
        <f t="shared" si="243"/>
        <v>0</v>
      </c>
      <c r="G829" s="57">
        <f t="shared" si="239"/>
        <v>0</v>
      </c>
      <c r="H829" s="57">
        <f t="shared" si="245"/>
        <v>1</v>
      </c>
      <c r="I829" s="57">
        <f t="shared" si="220"/>
        <v>0</v>
      </c>
      <c r="J829" s="57">
        <f t="shared" si="221"/>
        <v>0</v>
      </c>
      <c r="K829" s="57">
        <f t="shared" si="246"/>
        <v>0</v>
      </c>
      <c r="L829" s="57">
        <f t="shared" si="182"/>
        <v>0</v>
      </c>
      <c r="M829" s="57">
        <f t="shared" si="4"/>
        <v>0</v>
      </c>
    </row>
    <row r="830" spans="1:13" ht="15.75" customHeight="1">
      <c r="A830" s="47"/>
      <c r="B830" s="48"/>
      <c r="C830" s="44" t="s">
        <v>1669</v>
      </c>
      <c r="D830" s="8" t="s">
        <v>12</v>
      </c>
      <c r="E830" s="13">
        <v>1</v>
      </c>
      <c r="F830" s="26">
        <f t="shared" si="243"/>
        <v>0</v>
      </c>
      <c r="G830" s="57">
        <f t="shared" si="239"/>
        <v>0</v>
      </c>
      <c r="H830" s="57">
        <f t="shared" si="245"/>
        <v>1</v>
      </c>
      <c r="I830" s="57">
        <f t="shared" si="220"/>
        <v>0</v>
      </c>
      <c r="J830" s="57">
        <f t="shared" si="221"/>
        <v>0</v>
      </c>
      <c r="K830" s="57">
        <f t="shared" si="246"/>
        <v>0</v>
      </c>
      <c r="L830" s="57">
        <f t="shared" si="182"/>
        <v>0</v>
      </c>
      <c r="M830" s="57">
        <f t="shared" si="4"/>
        <v>0</v>
      </c>
    </row>
    <row r="831" spans="1:13" ht="15.75" customHeight="1">
      <c r="A831" s="47"/>
      <c r="B831" s="48"/>
      <c r="C831" s="44" t="s">
        <v>1671</v>
      </c>
      <c r="D831" s="8" t="s">
        <v>12</v>
      </c>
      <c r="E831" s="13">
        <v>1</v>
      </c>
      <c r="F831" s="26">
        <f t="shared" si="243"/>
        <v>0</v>
      </c>
      <c r="G831" s="57">
        <f t="shared" si="239"/>
        <v>0</v>
      </c>
      <c r="H831" s="57">
        <f t="shared" si="245"/>
        <v>1</v>
      </c>
      <c r="I831" s="57">
        <f t="shared" si="220"/>
        <v>0</v>
      </c>
      <c r="J831" s="57">
        <f t="shared" si="221"/>
        <v>0</v>
      </c>
      <c r="K831" s="57">
        <f t="shared" si="246"/>
        <v>0</v>
      </c>
      <c r="L831" s="57">
        <f t="shared" si="182"/>
        <v>0</v>
      </c>
      <c r="M831" s="57">
        <f t="shared" si="4"/>
        <v>0</v>
      </c>
    </row>
    <row r="832" spans="1:13" ht="15.75" customHeight="1">
      <c r="A832" s="47"/>
      <c r="B832" s="48"/>
      <c r="C832" s="44" t="s">
        <v>1673</v>
      </c>
      <c r="D832" s="8" t="s">
        <v>12</v>
      </c>
      <c r="E832" s="13">
        <v>1</v>
      </c>
      <c r="F832" s="26">
        <f t="shared" si="243"/>
        <v>0</v>
      </c>
      <c r="G832" s="57">
        <f t="shared" si="239"/>
        <v>0</v>
      </c>
      <c r="H832" s="57">
        <f t="shared" si="245"/>
        <v>1</v>
      </c>
      <c r="I832" s="57">
        <f t="shared" si="220"/>
        <v>0</v>
      </c>
      <c r="J832" s="57">
        <f t="shared" si="221"/>
        <v>0</v>
      </c>
      <c r="K832" s="57">
        <f t="shared" si="246"/>
        <v>0</v>
      </c>
      <c r="L832" s="57">
        <f t="shared" si="182"/>
        <v>0</v>
      </c>
      <c r="M832" s="57">
        <f t="shared" si="4"/>
        <v>0</v>
      </c>
    </row>
    <row r="833" spans="1:13" ht="15.75" customHeight="1">
      <c r="A833" s="47"/>
      <c r="B833" s="48"/>
      <c r="C833" s="44" t="s">
        <v>1675</v>
      </c>
      <c r="D833" s="8" t="s">
        <v>24</v>
      </c>
      <c r="E833" s="13">
        <v>1</v>
      </c>
      <c r="F833" s="26">
        <f t="shared" si="243"/>
        <v>0</v>
      </c>
      <c r="G833" s="57">
        <f t="shared" si="239"/>
        <v>0</v>
      </c>
      <c r="H833" s="57">
        <f t="shared" si="245"/>
        <v>0</v>
      </c>
      <c r="I833" s="57">
        <f t="shared" si="220"/>
        <v>0</v>
      </c>
      <c r="J833" s="57">
        <f t="shared" si="221"/>
        <v>0</v>
      </c>
      <c r="K833" s="57">
        <f t="shared" si="246"/>
        <v>1</v>
      </c>
      <c r="L833" s="57">
        <f t="shared" si="182"/>
        <v>0</v>
      </c>
      <c r="M833" s="57">
        <f t="shared" si="4"/>
        <v>0</v>
      </c>
    </row>
    <row r="834" spans="1:13" ht="15.75" customHeight="1">
      <c r="A834" s="47"/>
      <c r="B834" s="48"/>
      <c r="C834" s="44" t="s">
        <v>1677</v>
      </c>
      <c r="D834" s="8" t="s">
        <v>27</v>
      </c>
      <c r="E834" s="13">
        <v>1</v>
      </c>
      <c r="F834" s="26">
        <f t="shared" si="243"/>
        <v>0</v>
      </c>
      <c r="G834" s="57">
        <f t="shared" si="239"/>
        <v>0</v>
      </c>
      <c r="H834" s="57">
        <f t="shared" si="245"/>
        <v>0</v>
      </c>
      <c r="I834" s="57">
        <f t="shared" si="220"/>
        <v>0</v>
      </c>
      <c r="J834" s="57">
        <f t="shared" si="221"/>
        <v>0</v>
      </c>
      <c r="K834" s="57">
        <f t="shared" si="246"/>
        <v>0</v>
      </c>
      <c r="L834" s="57">
        <f t="shared" si="182"/>
        <v>1</v>
      </c>
      <c r="M834" s="57">
        <f t="shared" si="4"/>
        <v>0</v>
      </c>
    </row>
    <row r="835" spans="1:13" ht="15.75" customHeight="1">
      <c r="A835" s="47"/>
      <c r="B835" s="48"/>
      <c r="C835" s="44" t="s">
        <v>889</v>
      </c>
      <c r="D835" s="8" t="s">
        <v>21</v>
      </c>
      <c r="E835" s="13">
        <v>1</v>
      </c>
      <c r="F835" s="26">
        <f t="shared" si="243"/>
        <v>0</v>
      </c>
      <c r="G835" s="57">
        <f t="shared" si="239"/>
        <v>0</v>
      </c>
      <c r="H835" s="57">
        <f t="shared" si="245"/>
        <v>0</v>
      </c>
      <c r="I835" s="57">
        <f t="shared" si="220"/>
        <v>0</v>
      </c>
      <c r="J835" s="57">
        <f t="shared" si="221"/>
        <v>1</v>
      </c>
      <c r="K835" s="57">
        <f t="shared" si="246"/>
        <v>0</v>
      </c>
      <c r="L835" s="57">
        <f t="shared" si="182"/>
        <v>0</v>
      </c>
      <c r="M835" s="57">
        <f t="shared" si="4"/>
        <v>0</v>
      </c>
    </row>
    <row r="836" spans="1:13" ht="15.75" customHeight="1">
      <c r="A836" s="43" t="s">
        <v>1680</v>
      </c>
      <c r="B836" s="44" t="s">
        <v>1681</v>
      </c>
      <c r="C836" s="44" t="s">
        <v>1682</v>
      </c>
      <c r="D836" s="8" t="s">
        <v>24</v>
      </c>
      <c r="E836" s="13">
        <v>1</v>
      </c>
      <c r="F836" s="26">
        <f t="shared" si="243"/>
        <v>0</v>
      </c>
      <c r="G836" s="57">
        <f t="shared" si="239"/>
        <v>0</v>
      </c>
      <c r="H836" s="57">
        <f t="shared" si="245"/>
        <v>0</v>
      </c>
      <c r="I836" s="57">
        <f t="shared" si="220"/>
        <v>0</v>
      </c>
      <c r="J836" s="57">
        <f t="shared" si="221"/>
        <v>0</v>
      </c>
      <c r="K836" s="57">
        <f t="shared" si="246"/>
        <v>1</v>
      </c>
      <c r="L836" s="57">
        <f t="shared" si="182"/>
        <v>0</v>
      </c>
      <c r="M836" s="57">
        <f t="shared" si="4"/>
        <v>0</v>
      </c>
    </row>
    <row r="837" spans="1:13" ht="15.75" customHeight="1">
      <c r="A837" s="47"/>
      <c r="B837" s="48"/>
      <c r="C837" s="55" t="s">
        <v>1684</v>
      </c>
      <c r="D837" s="8" t="s">
        <v>1685</v>
      </c>
      <c r="E837" s="13">
        <v>3</v>
      </c>
      <c r="F837" s="26">
        <v>1</v>
      </c>
      <c r="G837" s="57">
        <f t="shared" si="239"/>
        <v>0</v>
      </c>
      <c r="H837" s="26">
        <v>1</v>
      </c>
      <c r="I837" s="57">
        <f t="shared" si="220"/>
        <v>0</v>
      </c>
      <c r="J837" s="26">
        <v>1</v>
      </c>
      <c r="K837" s="57">
        <f t="shared" si="246"/>
        <v>0</v>
      </c>
      <c r="L837" s="57">
        <f t="shared" si="182"/>
        <v>0</v>
      </c>
      <c r="M837" s="57">
        <f t="shared" si="4"/>
        <v>0</v>
      </c>
    </row>
    <row r="838" spans="1:13" ht="15.75" customHeight="1">
      <c r="A838" s="43" t="s">
        <v>1687</v>
      </c>
      <c r="B838" s="44" t="s">
        <v>15</v>
      </c>
      <c r="C838" s="44" t="s">
        <v>1557</v>
      </c>
      <c r="D838" s="8" t="s">
        <v>2008</v>
      </c>
      <c r="E838" s="13">
        <v>2</v>
      </c>
      <c r="F838" s="26">
        <v>1</v>
      </c>
      <c r="G838" s="57">
        <f t="shared" si="239"/>
        <v>0</v>
      </c>
      <c r="H838" s="57">
        <f t="shared" ref="H838:H839" si="247">IF(D838="3", 1, 0)</f>
        <v>0</v>
      </c>
      <c r="I838" s="57">
        <f t="shared" si="220"/>
        <v>0</v>
      </c>
      <c r="J838" s="57">
        <f t="shared" ref="J838:J943" si="248">IF(D838="5", 1, 0)</f>
        <v>0</v>
      </c>
      <c r="K838" s="26">
        <v>1</v>
      </c>
      <c r="L838" s="57">
        <f t="shared" si="182"/>
        <v>0</v>
      </c>
      <c r="M838" s="57">
        <f t="shared" si="4"/>
        <v>0</v>
      </c>
    </row>
    <row r="839" spans="1:13" ht="15.75" customHeight="1">
      <c r="A839" s="47"/>
      <c r="B839" s="48"/>
      <c r="C839" s="44" t="s">
        <v>1559</v>
      </c>
      <c r="D839" s="8" t="s">
        <v>112</v>
      </c>
      <c r="E839" s="13">
        <v>1</v>
      </c>
      <c r="F839" s="26">
        <f t="shared" ref="F839:F852" si="249">IF(D839="1", 1, 0)</f>
        <v>0</v>
      </c>
      <c r="G839" s="57">
        <f t="shared" si="239"/>
        <v>0</v>
      </c>
      <c r="H839" s="57">
        <f t="shared" si="247"/>
        <v>0</v>
      </c>
      <c r="I839" s="57">
        <f t="shared" si="220"/>
        <v>1</v>
      </c>
      <c r="J839" s="57">
        <f t="shared" si="248"/>
        <v>0</v>
      </c>
      <c r="K839" s="57">
        <f>IF(D839="6", 1, 0)</f>
        <v>0</v>
      </c>
      <c r="L839" s="57">
        <f t="shared" si="182"/>
        <v>0</v>
      </c>
      <c r="M839" s="57">
        <f t="shared" si="4"/>
        <v>0</v>
      </c>
    </row>
    <row r="840" spans="1:13" ht="15.75" customHeight="1">
      <c r="A840" s="47"/>
      <c r="B840" s="48"/>
      <c r="C840" s="44" t="s">
        <v>1561</v>
      </c>
      <c r="D840" s="8" t="s">
        <v>142</v>
      </c>
      <c r="E840" s="13">
        <v>2</v>
      </c>
      <c r="F840" s="26">
        <f t="shared" si="249"/>
        <v>0</v>
      </c>
      <c r="G840" s="57">
        <f t="shared" si="239"/>
        <v>0</v>
      </c>
      <c r="H840" s="26">
        <v>1</v>
      </c>
      <c r="I840" s="57">
        <f t="shared" si="220"/>
        <v>0</v>
      </c>
      <c r="J840" s="57">
        <f t="shared" si="248"/>
        <v>0</v>
      </c>
      <c r="K840" s="26">
        <v>1</v>
      </c>
      <c r="L840" s="57">
        <f t="shared" si="182"/>
        <v>0</v>
      </c>
      <c r="M840" s="57">
        <f t="shared" si="4"/>
        <v>0</v>
      </c>
    </row>
    <row r="841" spans="1:13" ht="15.75" customHeight="1">
      <c r="A841" s="47"/>
      <c r="B841" s="48"/>
      <c r="C841" s="44" t="s">
        <v>1563</v>
      </c>
      <c r="D841" s="8" t="s">
        <v>12</v>
      </c>
      <c r="E841" s="13">
        <v>1</v>
      </c>
      <c r="F841" s="26">
        <f t="shared" si="249"/>
        <v>0</v>
      </c>
      <c r="G841" s="57">
        <f t="shared" si="239"/>
        <v>0</v>
      </c>
      <c r="H841" s="57">
        <f t="shared" ref="H841:H852" si="250">IF(D841="3", 1, 0)</f>
        <v>1</v>
      </c>
      <c r="I841" s="57">
        <f t="shared" si="220"/>
        <v>0</v>
      </c>
      <c r="J841" s="57">
        <f t="shared" si="248"/>
        <v>0</v>
      </c>
      <c r="K841" s="57">
        <f t="shared" ref="K841:K857" si="251">IF(D841="6", 1, 0)</f>
        <v>0</v>
      </c>
      <c r="L841" s="57">
        <f t="shared" si="182"/>
        <v>0</v>
      </c>
      <c r="M841" s="57">
        <f t="shared" si="4"/>
        <v>0</v>
      </c>
    </row>
    <row r="842" spans="1:13" ht="15.75" customHeight="1">
      <c r="A842" s="47"/>
      <c r="B842" s="48"/>
      <c r="C842" s="44" t="s">
        <v>763</v>
      </c>
      <c r="D842" s="8" t="s">
        <v>21</v>
      </c>
      <c r="E842" s="13">
        <v>1</v>
      </c>
      <c r="F842" s="26">
        <f t="shared" si="249"/>
        <v>0</v>
      </c>
      <c r="G842" s="57">
        <f t="shared" si="239"/>
        <v>0</v>
      </c>
      <c r="H842" s="57">
        <f t="shared" si="250"/>
        <v>0</v>
      </c>
      <c r="I842" s="57">
        <f t="shared" si="220"/>
        <v>0</v>
      </c>
      <c r="J842" s="57">
        <f t="shared" si="248"/>
        <v>1</v>
      </c>
      <c r="K842" s="57">
        <f t="shared" si="251"/>
        <v>0</v>
      </c>
      <c r="L842" s="57">
        <f t="shared" si="182"/>
        <v>0</v>
      </c>
      <c r="M842" s="57">
        <f t="shared" si="4"/>
        <v>0</v>
      </c>
    </row>
    <row r="843" spans="1:13" ht="15.75" customHeight="1">
      <c r="A843" s="43" t="s">
        <v>1688</v>
      </c>
      <c r="B843" s="44" t="s">
        <v>15</v>
      </c>
      <c r="C843" s="44" t="s">
        <v>612</v>
      </c>
      <c r="D843" s="8" t="s">
        <v>12</v>
      </c>
      <c r="E843" s="13">
        <v>1</v>
      </c>
      <c r="F843" s="26">
        <f t="shared" si="249"/>
        <v>0</v>
      </c>
      <c r="G843" s="57">
        <f t="shared" si="239"/>
        <v>0</v>
      </c>
      <c r="H843" s="57">
        <f t="shared" si="250"/>
        <v>1</v>
      </c>
      <c r="I843" s="57">
        <f t="shared" si="220"/>
        <v>0</v>
      </c>
      <c r="J843" s="57">
        <f t="shared" si="248"/>
        <v>0</v>
      </c>
      <c r="K843" s="57">
        <f t="shared" si="251"/>
        <v>0</v>
      </c>
      <c r="L843" s="57">
        <f t="shared" si="182"/>
        <v>0</v>
      </c>
      <c r="M843" s="57">
        <f t="shared" si="4"/>
        <v>0</v>
      </c>
    </row>
    <row r="844" spans="1:13" ht="15.75" customHeight="1">
      <c r="A844" s="47"/>
      <c r="B844" s="48"/>
      <c r="C844" s="44" t="s">
        <v>1690</v>
      </c>
      <c r="D844" s="8" t="s">
        <v>24</v>
      </c>
      <c r="E844" s="13">
        <v>1</v>
      </c>
      <c r="F844" s="26">
        <f t="shared" si="249"/>
        <v>0</v>
      </c>
      <c r="G844" s="57">
        <f t="shared" si="239"/>
        <v>0</v>
      </c>
      <c r="H844" s="57">
        <f t="shared" si="250"/>
        <v>0</v>
      </c>
      <c r="I844" s="57">
        <f t="shared" si="220"/>
        <v>0</v>
      </c>
      <c r="J844" s="57">
        <f t="shared" si="248"/>
        <v>0</v>
      </c>
      <c r="K844" s="57">
        <f t="shared" si="251"/>
        <v>1</v>
      </c>
      <c r="L844" s="57">
        <f t="shared" si="182"/>
        <v>0</v>
      </c>
      <c r="M844" s="57">
        <f t="shared" si="4"/>
        <v>0</v>
      </c>
    </row>
    <row r="845" spans="1:13" ht="15.75" customHeight="1">
      <c r="A845" s="47"/>
      <c r="B845" s="48"/>
      <c r="C845" s="44" t="s">
        <v>1692</v>
      </c>
      <c r="D845" s="8" t="s">
        <v>17</v>
      </c>
      <c r="E845" s="13">
        <v>1</v>
      </c>
      <c r="F845" s="26">
        <f t="shared" si="249"/>
        <v>1</v>
      </c>
      <c r="G845" s="57">
        <f t="shared" si="239"/>
        <v>0</v>
      </c>
      <c r="H845" s="57">
        <f t="shared" si="250"/>
        <v>0</v>
      </c>
      <c r="I845" s="57">
        <f t="shared" si="220"/>
        <v>0</v>
      </c>
      <c r="J845" s="57">
        <f t="shared" si="248"/>
        <v>0</v>
      </c>
      <c r="K845" s="57">
        <f t="shared" si="251"/>
        <v>0</v>
      </c>
      <c r="L845" s="57">
        <f t="shared" si="182"/>
        <v>0</v>
      </c>
      <c r="M845" s="57">
        <f t="shared" si="4"/>
        <v>0</v>
      </c>
    </row>
    <row r="846" spans="1:13" ht="15.75" customHeight="1">
      <c r="A846" s="47"/>
      <c r="B846" s="48"/>
      <c r="C846" s="44" t="s">
        <v>1694</v>
      </c>
      <c r="D846" s="8" t="s">
        <v>12</v>
      </c>
      <c r="E846" s="13">
        <v>1</v>
      </c>
      <c r="F846" s="26">
        <f t="shared" si="249"/>
        <v>0</v>
      </c>
      <c r="G846" s="57">
        <f t="shared" si="239"/>
        <v>0</v>
      </c>
      <c r="H846" s="57">
        <f t="shared" si="250"/>
        <v>1</v>
      </c>
      <c r="I846" s="57">
        <f t="shared" si="220"/>
        <v>0</v>
      </c>
      <c r="J846" s="57">
        <f t="shared" si="248"/>
        <v>0</v>
      </c>
      <c r="K846" s="57">
        <f t="shared" si="251"/>
        <v>0</v>
      </c>
      <c r="L846" s="57">
        <f t="shared" si="182"/>
        <v>0</v>
      </c>
      <c r="M846" s="57">
        <f t="shared" si="4"/>
        <v>0</v>
      </c>
    </row>
    <row r="847" spans="1:13" ht="15.75" customHeight="1">
      <c r="A847" s="47"/>
      <c r="B847" s="48"/>
      <c r="C847" s="44" t="s">
        <v>1696</v>
      </c>
      <c r="D847" s="8" t="s">
        <v>12</v>
      </c>
      <c r="E847" s="13">
        <v>1</v>
      </c>
      <c r="F847" s="26">
        <f t="shared" si="249"/>
        <v>0</v>
      </c>
      <c r="G847" s="57">
        <f t="shared" si="239"/>
        <v>0</v>
      </c>
      <c r="H847" s="57">
        <f t="shared" si="250"/>
        <v>1</v>
      </c>
      <c r="I847" s="57">
        <f t="shared" si="220"/>
        <v>0</v>
      </c>
      <c r="J847" s="57">
        <f t="shared" si="248"/>
        <v>0</v>
      </c>
      <c r="K847" s="57">
        <f t="shared" si="251"/>
        <v>0</v>
      </c>
      <c r="L847" s="57">
        <f t="shared" si="182"/>
        <v>0</v>
      </c>
      <c r="M847" s="57">
        <f t="shared" si="4"/>
        <v>0</v>
      </c>
    </row>
    <row r="848" spans="1:13" ht="15.75" customHeight="1">
      <c r="A848" s="47"/>
      <c r="B848" s="48"/>
      <c r="C848" s="44" t="s">
        <v>1698</v>
      </c>
      <c r="D848" s="8" t="s">
        <v>12</v>
      </c>
      <c r="E848" s="13">
        <v>1</v>
      </c>
      <c r="F848" s="26">
        <f t="shared" si="249"/>
        <v>0</v>
      </c>
      <c r="G848" s="57">
        <f t="shared" si="239"/>
        <v>0</v>
      </c>
      <c r="H848" s="57">
        <f t="shared" si="250"/>
        <v>1</v>
      </c>
      <c r="I848" s="57">
        <f t="shared" si="220"/>
        <v>0</v>
      </c>
      <c r="J848" s="57">
        <f t="shared" si="248"/>
        <v>0</v>
      </c>
      <c r="K848" s="57">
        <f t="shared" si="251"/>
        <v>0</v>
      </c>
      <c r="L848" s="57">
        <f t="shared" si="182"/>
        <v>0</v>
      </c>
      <c r="M848" s="57">
        <f t="shared" si="4"/>
        <v>0</v>
      </c>
    </row>
    <row r="849" spans="1:13" ht="15.75" customHeight="1">
      <c r="A849" s="47"/>
      <c r="B849" s="48"/>
      <c r="C849" s="44" t="s">
        <v>1700</v>
      </c>
      <c r="D849" s="8" t="s">
        <v>12</v>
      </c>
      <c r="E849" s="13">
        <v>1</v>
      </c>
      <c r="F849" s="26">
        <f t="shared" si="249"/>
        <v>0</v>
      </c>
      <c r="G849" s="57">
        <f t="shared" si="239"/>
        <v>0</v>
      </c>
      <c r="H849" s="57">
        <f t="shared" si="250"/>
        <v>1</v>
      </c>
      <c r="I849" s="57">
        <f t="shared" si="220"/>
        <v>0</v>
      </c>
      <c r="J849" s="57">
        <f t="shared" si="248"/>
        <v>0</v>
      </c>
      <c r="K849" s="57">
        <f t="shared" si="251"/>
        <v>0</v>
      </c>
      <c r="L849" s="57">
        <f t="shared" si="182"/>
        <v>0</v>
      </c>
      <c r="M849" s="57">
        <f t="shared" si="4"/>
        <v>0</v>
      </c>
    </row>
    <row r="850" spans="1:13" ht="15.75" customHeight="1">
      <c r="A850" s="47"/>
      <c r="B850" s="48"/>
      <c r="C850" s="44" t="s">
        <v>1702</v>
      </c>
      <c r="D850" s="8" t="s">
        <v>21</v>
      </c>
      <c r="E850" s="13">
        <v>1</v>
      </c>
      <c r="F850" s="26">
        <f t="shared" si="249"/>
        <v>0</v>
      </c>
      <c r="G850" s="57">
        <f t="shared" si="239"/>
        <v>0</v>
      </c>
      <c r="H850" s="57">
        <f t="shared" si="250"/>
        <v>0</v>
      </c>
      <c r="I850" s="57">
        <f t="shared" si="220"/>
        <v>0</v>
      </c>
      <c r="J850" s="57">
        <f t="shared" si="248"/>
        <v>1</v>
      </c>
      <c r="K850" s="57">
        <f t="shared" si="251"/>
        <v>0</v>
      </c>
      <c r="L850" s="57">
        <f t="shared" si="182"/>
        <v>0</v>
      </c>
      <c r="M850" s="57">
        <f t="shared" si="4"/>
        <v>0</v>
      </c>
    </row>
    <row r="851" spans="1:13" ht="15.75" customHeight="1">
      <c r="A851" s="43" t="s">
        <v>1704</v>
      </c>
      <c r="B851" s="44" t="s">
        <v>7</v>
      </c>
      <c r="C851" s="44" t="s">
        <v>1705</v>
      </c>
      <c r="D851" s="8" t="s">
        <v>24</v>
      </c>
      <c r="E851" s="13">
        <v>1</v>
      </c>
      <c r="F851" s="26">
        <f t="shared" si="249"/>
        <v>0</v>
      </c>
      <c r="G851" s="57">
        <f t="shared" si="239"/>
        <v>0</v>
      </c>
      <c r="H851" s="57">
        <f t="shared" si="250"/>
        <v>0</v>
      </c>
      <c r="I851" s="57">
        <f t="shared" si="220"/>
        <v>0</v>
      </c>
      <c r="J851" s="57">
        <f t="shared" si="248"/>
        <v>0</v>
      </c>
      <c r="K851" s="57">
        <f t="shared" si="251"/>
        <v>1</v>
      </c>
      <c r="L851" s="57">
        <f t="shared" si="182"/>
        <v>0</v>
      </c>
      <c r="M851" s="57">
        <f t="shared" si="4"/>
        <v>0</v>
      </c>
    </row>
    <row r="852" spans="1:13" ht="15.75" customHeight="1">
      <c r="A852" s="47"/>
      <c r="B852" s="48"/>
      <c r="C852" s="44" t="s">
        <v>870</v>
      </c>
      <c r="D852" s="8" t="s">
        <v>17</v>
      </c>
      <c r="E852" s="13">
        <v>1</v>
      </c>
      <c r="F852" s="26">
        <f t="shared" si="249"/>
        <v>1</v>
      </c>
      <c r="G852" s="57">
        <f t="shared" si="239"/>
        <v>0</v>
      </c>
      <c r="H852" s="57">
        <f t="shared" si="250"/>
        <v>0</v>
      </c>
      <c r="I852" s="57">
        <f t="shared" si="220"/>
        <v>0</v>
      </c>
      <c r="J852" s="57">
        <f t="shared" si="248"/>
        <v>0</v>
      </c>
      <c r="K852" s="57">
        <f t="shared" si="251"/>
        <v>0</v>
      </c>
      <c r="L852" s="57">
        <f t="shared" si="182"/>
        <v>0</v>
      </c>
      <c r="M852" s="57">
        <f t="shared" si="4"/>
        <v>0</v>
      </c>
    </row>
    <row r="853" spans="1:13" ht="15.75" customHeight="1">
      <c r="A853" s="47"/>
      <c r="B853" s="48"/>
      <c r="C853" s="44" t="s">
        <v>1551</v>
      </c>
      <c r="D853" s="8" t="s">
        <v>63</v>
      </c>
      <c r="E853" s="13">
        <v>2</v>
      </c>
      <c r="F853" s="26">
        <v>1</v>
      </c>
      <c r="G853" s="57">
        <f t="shared" si="239"/>
        <v>0</v>
      </c>
      <c r="H853" s="26">
        <v>1</v>
      </c>
      <c r="I853" s="57">
        <f t="shared" si="220"/>
        <v>0</v>
      </c>
      <c r="J853" s="57">
        <f t="shared" si="248"/>
        <v>0</v>
      </c>
      <c r="K853" s="57">
        <f t="shared" si="251"/>
        <v>0</v>
      </c>
      <c r="L853" s="57">
        <f t="shared" si="182"/>
        <v>0</v>
      </c>
      <c r="M853" s="57">
        <f t="shared" si="4"/>
        <v>0</v>
      </c>
    </row>
    <row r="854" spans="1:13" ht="15.75" customHeight="1">
      <c r="A854" s="47"/>
      <c r="B854" s="48"/>
      <c r="C854" s="44" t="s">
        <v>1254</v>
      </c>
      <c r="D854" s="8" t="s">
        <v>12</v>
      </c>
      <c r="E854" s="13">
        <v>1</v>
      </c>
      <c r="F854" s="26">
        <f t="shared" ref="F854:F857" si="252">IF(D854="1", 1, 0)</f>
        <v>0</v>
      </c>
      <c r="G854" s="57">
        <f t="shared" si="239"/>
        <v>0</v>
      </c>
      <c r="H854" s="57">
        <f t="shared" ref="H854:H863" si="253">IF(D854="3", 1, 0)</f>
        <v>1</v>
      </c>
      <c r="I854" s="57">
        <f t="shared" si="220"/>
        <v>0</v>
      </c>
      <c r="J854" s="57">
        <f t="shared" si="248"/>
        <v>0</v>
      </c>
      <c r="K854" s="57">
        <f t="shared" si="251"/>
        <v>0</v>
      </c>
      <c r="L854" s="57">
        <f t="shared" si="182"/>
        <v>0</v>
      </c>
      <c r="M854" s="57">
        <f t="shared" si="4"/>
        <v>0</v>
      </c>
    </row>
    <row r="855" spans="1:13" ht="15.75" customHeight="1">
      <c r="A855" s="47"/>
      <c r="B855" s="48"/>
      <c r="C855" s="44" t="s">
        <v>879</v>
      </c>
      <c r="D855" s="8" t="s">
        <v>12</v>
      </c>
      <c r="E855" s="13">
        <v>1</v>
      </c>
      <c r="F855" s="26">
        <f t="shared" si="252"/>
        <v>0</v>
      </c>
      <c r="G855" s="57">
        <f t="shared" si="239"/>
        <v>0</v>
      </c>
      <c r="H855" s="57">
        <f t="shared" si="253"/>
        <v>1</v>
      </c>
      <c r="I855" s="57">
        <f t="shared" si="220"/>
        <v>0</v>
      </c>
      <c r="J855" s="57">
        <f t="shared" si="248"/>
        <v>0</v>
      </c>
      <c r="K855" s="57">
        <f t="shared" si="251"/>
        <v>0</v>
      </c>
      <c r="L855" s="57">
        <f t="shared" si="182"/>
        <v>0</v>
      </c>
      <c r="M855" s="57">
        <f t="shared" si="4"/>
        <v>0</v>
      </c>
    </row>
    <row r="856" spans="1:13" ht="15.75" customHeight="1">
      <c r="A856" s="47"/>
      <c r="B856" s="48"/>
      <c r="C856" s="44" t="s">
        <v>1256</v>
      </c>
      <c r="D856" s="8" t="s">
        <v>12</v>
      </c>
      <c r="E856" s="13">
        <v>1</v>
      </c>
      <c r="F856" s="26">
        <f t="shared" si="252"/>
        <v>0</v>
      </c>
      <c r="G856" s="57">
        <f t="shared" si="239"/>
        <v>0</v>
      </c>
      <c r="H856" s="57">
        <f t="shared" si="253"/>
        <v>1</v>
      </c>
      <c r="I856" s="57">
        <f t="shared" si="220"/>
        <v>0</v>
      </c>
      <c r="J856" s="57">
        <f t="shared" si="248"/>
        <v>0</v>
      </c>
      <c r="K856" s="57">
        <f t="shared" si="251"/>
        <v>0</v>
      </c>
      <c r="L856" s="57">
        <f t="shared" si="182"/>
        <v>0</v>
      </c>
      <c r="M856" s="57">
        <f t="shared" si="4"/>
        <v>0</v>
      </c>
    </row>
    <row r="857" spans="1:13" ht="15.75" customHeight="1">
      <c r="A857" s="47"/>
      <c r="B857" s="48"/>
      <c r="C857" s="44" t="s">
        <v>889</v>
      </c>
      <c r="D857" s="8" t="s">
        <v>21</v>
      </c>
      <c r="E857" s="13">
        <v>1</v>
      </c>
      <c r="F857" s="26">
        <f t="shared" si="252"/>
        <v>0</v>
      </c>
      <c r="G857" s="57">
        <f t="shared" si="239"/>
        <v>0</v>
      </c>
      <c r="H857" s="57">
        <f t="shared" si="253"/>
        <v>0</v>
      </c>
      <c r="I857" s="57">
        <f t="shared" si="220"/>
        <v>0</v>
      </c>
      <c r="J857" s="57">
        <f t="shared" si="248"/>
        <v>1</v>
      </c>
      <c r="K857" s="57">
        <f t="shared" si="251"/>
        <v>0</v>
      </c>
      <c r="L857" s="57">
        <f t="shared" si="182"/>
        <v>0</v>
      </c>
      <c r="M857" s="57">
        <f t="shared" si="4"/>
        <v>0</v>
      </c>
    </row>
    <row r="858" spans="1:13" ht="15.75" customHeight="1">
      <c r="A858" s="43" t="s">
        <v>1713</v>
      </c>
      <c r="B858" s="44" t="s">
        <v>61</v>
      </c>
      <c r="C858" s="44" t="s">
        <v>1273</v>
      </c>
      <c r="D858" s="8" t="s">
        <v>2008</v>
      </c>
      <c r="E858" s="13">
        <v>2</v>
      </c>
      <c r="F858" s="26">
        <v>1</v>
      </c>
      <c r="G858" s="57">
        <f t="shared" si="239"/>
        <v>0</v>
      </c>
      <c r="H858" s="57">
        <f t="shared" si="253"/>
        <v>0</v>
      </c>
      <c r="I858" s="57">
        <f t="shared" si="220"/>
        <v>0</v>
      </c>
      <c r="J858" s="57">
        <f t="shared" si="248"/>
        <v>0</v>
      </c>
      <c r="K858" s="26">
        <v>1</v>
      </c>
      <c r="L858" s="57">
        <f t="shared" si="182"/>
        <v>0</v>
      </c>
      <c r="M858" s="57">
        <f t="shared" si="4"/>
        <v>0</v>
      </c>
    </row>
    <row r="859" spans="1:13" ht="15.75" customHeight="1">
      <c r="A859" s="47"/>
      <c r="B859" s="48"/>
      <c r="C859" s="44" t="s">
        <v>503</v>
      </c>
      <c r="D859" s="8" t="s">
        <v>12</v>
      </c>
      <c r="E859" s="13">
        <v>1</v>
      </c>
      <c r="F859" s="26">
        <f t="shared" ref="F859:F876" si="254">IF(D859="1", 1, 0)</f>
        <v>0</v>
      </c>
      <c r="G859" s="57">
        <f t="shared" si="239"/>
        <v>0</v>
      </c>
      <c r="H859" s="57">
        <f t="shared" si="253"/>
        <v>1</v>
      </c>
      <c r="I859" s="57">
        <f t="shared" si="220"/>
        <v>0</v>
      </c>
      <c r="J859" s="57">
        <f t="shared" si="248"/>
        <v>0</v>
      </c>
      <c r="K859" s="57">
        <f t="shared" ref="K859:K863" si="255">IF(D859="6", 1, 0)</f>
        <v>0</v>
      </c>
      <c r="L859" s="57">
        <f t="shared" si="182"/>
        <v>0</v>
      </c>
      <c r="M859" s="57">
        <f t="shared" si="4"/>
        <v>0</v>
      </c>
    </row>
    <row r="860" spans="1:13" ht="15.75" customHeight="1">
      <c r="A860" s="47"/>
      <c r="B860" s="48"/>
      <c r="C860" s="44" t="s">
        <v>1716</v>
      </c>
      <c r="D860" s="8" t="s">
        <v>12</v>
      </c>
      <c r="E860" s="13">
        <v>1</v>
      </c>
      <c r="F860" s="26">
        <f t="shared" si="254"/>
        <v>0</v>
      </c>
      <c r="G860" s="57">
        <f t="shared" si="239"/>
        <v>0</v>
      </c>
      <c r="H860" s="57">
        <f t="shared" si="253"/>
        <v>1</v>
      </c>
      <c r="I860" s="57">
        <f t="shared" si="220"/>
        <v>0</v>
      </c>
      <c r="J860" s="57">
        <f t="shared" si="248"/>
        <v>0</v>
      </c>
      <c r="K860" s="57">
        <f t="shared" si="255"/>
        <v>0</v>
      </c>
      <c r="L860" s="57">
        <f t="shared" si="182"/>
        <v>0</v>
      </c>
      <c r="M860" s="57">
        <f t="shared" si="4"/>
        <v>0</v>
      </c>
    </row>
    <row r="861" spans="1:13" ht="15.75" customHeight="1">
      <c r="A861" s="47"/>
      <c r="B861" s="48"/>
      <c r="C861" s="44" t="s">
        <v>1718</v>
      </c>
      <c r="D861" s="8" t="s">
        <v>12</v>
      </c>
      <c r="E861" s="13">
        <v>1</v>
      </c>
      <c r="F861" s="26">
        <f t="shared" si="254"/>
        <v>0</v>
      </c>
      <c r="G861" s="57">
        <f t="shared" si="239"/>
        <v>0</v>
      </c>
      <c r="H861" s="57">
        <f t="shared" si="253"/>
        <v>1</v>
      </c>
      <c r="I861" s="57">
        <f t="shared" si="220"/>
        <v>0</v>
      </c>
      <c r="J861" s="57">
        <f t="shared" si="248"/>
        <v>0</v>
      </c>
      <c r="K861" s="57">
        <f t="shared" si="255"/>
        <v>0</v>
      </c>
      <c r="L861" s="57">
        <f t="shared" si="182"/>
        <v>0</v>
      </c>
      <c r="M861" s="57">
        <f t="shared" si="4"/>
        <v>0</v>
      </c>
    </row>
    <row r="862" spans="1:13" ht="15.75" customHeight="1">
      <c r="A862" s="47"/>
      <c r="B862" s="48"/>
      <c r="C862" s="44" t="s">
        <v>1719</v>
      </c>
      <c r="D862" s="8" t="s">
        <v>12</v>
      </c>
      <c r="E862" s="13">
        <v>1</v>
      </c>
      <c r="F862" s="26">
        <f t="shared" si="254"/>
        <v>0</v>
      </c>
      <c r="G862" s="57">
        <f t="shared" si="239"/>
        <v>0</v>
      </c>
      <c r="H862" s="57">
        <f t="shared" si="253"/>
        <v>1</v>
      </c>
      <c r="I862" s="57">
        <f t="shared" si="220"/>
        <v>0</v>
      </c>
      <c r="J862" s="57">
        <f t="shared" si="248"/>
        <v>0</v>
      </c>
      <c r="K862" s="57">
        <f t="shared" si="255"/>
        <v>0</v>
      </c>
      <c r="L862" s="57">
        <f t="shared" si="182"/>
        <v>0</v>
      </c>
      <c r="M862" s="57">
        <f t="shared" si="4"/>
        <v>0</v>
      </c>
    </row>
    <row r="863" spans="1:13" ht="15.75" customHeight="1">
      <c r="A863" s="47"/>
      <c r="B863" s="48"/>
      <c r="C863" s="44" t="s">
        <v>1721</v>
      </c>
      <c r="D863" s="8" t="s">
        <v>12</v>
      </c>
      <c r="E863" s="13">
        <v>1</v>
      </c>
      <c r="F863" s="26">
        <f t="shared" si="254"/>
        <v>0</v>
      </c>
      <c r="G863" s="57">
        <f t="shared" si="239"/>
        <v>0</v>
      </c>
      <c r="H863" s="57">
        <f t="shared" si="253"/>
        <v>1</v>
      </c>
      <c r="I863" s="57">
        <f t="shared" si="220"/>
        <v>0</v>
      </c>
      <c r="J863" s="57">
        <f t="shared" si="248"/>
        <v>0</v>
      </c>
      <c r="K863" s="57">
        <f t="shared" si="255"/>
        <v>0</v>
      </c>
      <c r="L863" s="57">
        <f t="shared" si="182"/>
        <v>0</v>
      </c>
      <c r="M863" s="57">
        <f t="shared" si="4"/>
        <v>0</v>
      </c>
    </row>
    <row r="864" spans="1:13" ht="15.75" customHeight="1">
      <c r="A864" s="47"/>
      <c r="B864" s="48"/>
      <c r="C864" s="44" t="s">
        <v>1722</v>
      </c>
      <c r="D864" s="8" t="s">
        <v>142</v>
      </c>
      <c r="E864" s="13">
        <v>2</v>
      </c>
      <c r="F864" s="26">
        <f t="shared" si="254"/>
        <v>0</v>
      </c>
      <c r="G864" s="57">
        <f t="shared" si="239"/>
        <v>0</v>
      </c>
      <c r="H864" s="26">
        <v>1</v>
      </c>
      <c r="I864" s="57">
        <f t="shared" si="220"/>
        <v>0</v>
      </c>
      <c r="J864" s="57">
        <f t="shared" si="248"/>
        <v>0</v>
      </c>
      <c r="K864" s="26">
        <v>1</v>
      </c>
      <c r="L864" s="57">
        <f t="shared" si="182"/>
        <v>0</v>
      </c>
      <c r="M864" s="57">
        <f t="shared" si="4"/>
        <v>0</v>
      </c>
    </row>
    <row r="865" spans="1:13" ht="15.75" customHeight="1">
      <c r="A865" s="47"/>
      <c r="B865" s="48"/>
      <c r="C865" s="44" t="s">
        <v>1724</v>
      </c>
      <c r="D865" s="8" t="s">
        <v>12</v>
      </c>
      <c r="E865" s="13">
        <v>1</v>
      </c>
      <c r="F865" s="26">
        <f t="shared" si="254"/>
        <v>0</v>
      </c>
      <c r="G865" s="57">
        <f t="shared" si="239"/>
        <v>0</v>
      </c>
      <c r="H865" s="57">
        <f t="shared" ref="H865:H876" si="256">IF(D865="3", 1, 0)</f>
        <v>1</v>
      </c>
      <c r="I865" s="57">
        <f t="shared" si="220"/>
        <v>0</v>
      </c>
      <c r="J865" s="57">
        <f t="shared" si="248"/>
        <v>0</v>
      </c>
      <c r="K865" s="57">
        <f t="shared" ref="K865:K879" si="257">IF(D865="6", 1, 0)</f>
        <v>0</v>
      </c>
      <c r="L865" s="57">
        <f t="shared" si="182"/>
        <v>0</v>
      </c>
      <c r="M865" s="57">
        <f t="shared" si="4"/>
        <v>0</v>
      </c>
    </row>
    <row r="866" spans="1:13" ht="15.75" customHeight="1">
      <c r="A866" s="47"/>
      <c r="B866" s="48"/>
      <c r="C866" s="44" t="s">
        <v>1448</v>
      </c>
      <c r="D866" s="8" t="s">
        <v>58</v>
      </c>
      <c r="E866" s="13">
        <v>1</v>
      </c>
      <c r="F866" s="26">
        <f t="shared" si="254"/>
        <v>0</v>
      </c>
      <c r="G866" s="57">
        <f t="shared" si="239"/>
        <v>0</v>
      </c>
      <c r="H866" s="57">
        <f t="shared" si="256"/>
        <v>0</v>
      </c>
      <c r="I866" s="57">
        <f t="shared" si="220"/>
        <v>0</v>
      </c>
      <c r="J866" s="57">
        <f t="shared" si="248"/>
        <v>0</v>
      </c>
      <c r="K866" s="57">
        <f t="shared" si="257"/>
        <v>0</v>
      </c>
      <c r="L866" s="57">
        <f t="shared" si="182"/>
        <v>0</v>
      </c>
      <c r="M866" s="57">
        <f t="shared" si="4"/>
        <v>1</v>
      </c>
    </row>
    <row r="867" spans="1:13" ht="15.75" customHeight="1">
      <c r="A867" s="47"/>
      <c r="B867" s="48"/>
      <c r="C867" s="44" t="s">
        <v>807</v>
      </c>
      <c r="D867" s="8" t="s">
        <v>21</v>
      </c>
      <c r="E867" s="13">
        <v>1</v>
      </c>
      <c r="F867" s="26">
        <f t="shared" si="254"/>
        <v>0</v>
      </c>
      <c r="G867" s="57">
        <f t="shared" si="239"/>
        <v>0</v>
      </c>
      <c r="H867" s="57">
        <f t="shared" si="256"/>
        <v>0</v>
      </c>
      <c r="I867" s="57">
        <f t="shared" si="220"/>
        <v>0</v>
      </c>
      <c r="J867" s="57">
        <f t="shared" si="248"/>
        <v>1</v>
      </c>
      <c r="K867" s="57">
        <f t="shared" si="257"/>
        <v>0</v>
      </c>
      <c r="L867" s="57">
        <f t="shared" si="182"/>
        <v>0</v>
      </c>
      <c r="M867" s="57">
        <f t="shared" si="4"/>
        <v>0</v>
      </c>
    </row>
    <row r="868" spans="1:13" ht="15.75" customHeight="1">
      <c r="A868" s="43" t="s">
        <v>1728</v>
      </c>
      <c r="B868" s="48"/>
      <c r="C868" s="44" t="s">
        <v>1729</v>
      </c>
      <c r="D868" s="8" t="s">
        <v>24</v>
      </c>
      <c r="E868" s="13">
        <v>1</v>
      </c>
      <c r="F868" s="26">
        <f t="shared" si="254"/>
        <v>0</v>
      </c>
      <c r="G868" s="57">
        <f t="shared" si="239"/>
        <v>0</v>
      </c>
      <c r="H868" s="57">
        <f t="shared" si="256"/>
        <v>0</v>
      </c>
      <c r="I868" s="57">
        <f t="shared" si="220"/>
        <v>0</v>
      </c>
      <c r="J868" s="57">
        <f t="shared" si="248"/>
        <v>0</v>
      </c>
      <c r="K868" s="57">
        <f t="shared" si="257"/>
        <v>1</v>
      </c>
      <c r="L868" s="57">
        <f t="shared" si="182"/>
        <v>0</v>
      </c>
      <c r="M868" s="57">
        <f t="shared" si="4"/>
        <v>0</v>
      </c>
    </row>
    <row r="869" spans="1:13" ht="15.75" customHeight="1">
      <c r="A869" s="47"/>
      <c r="B869" s="48"/>
      <c r="C869" s="44" t="s">
        <v>1630</v>
      </c>
      <c r="D869" s="8" t="s">
        <v>17</v>
      </c>
      <c r="E869" s="13">
        <v>1</v>
      </c>
      <c r="F869" s="26">
        <f t="shared" si="254"/>
        <v>1</v>
      </c>
      <c r="G869" s="57">
        <f t="shared" si="239"/>
        <v>0</v>
      </c>
      <c r="H869" s="57">
        <f t="shared" si="256"/>
        <v>0</v>
      </c>
      <c r="I869" s="57">
        <f t="shared" si="220"/>
        <v>0</v>
      </c>
      <c r="J869" s="57">
        <f t="shared" si="248"/>
        <v>0</v>
      </c>
      <c r="K869" s="57">
        <f t="shared" si="257"/>
        <v>0</v>
      </c>
      <c r="L869" s="57">
        <f t="shared" si="182"/>
        <v>0</v>
      </c>
      <c r="M869" s="57">
        <f t="shared" si="4"/>
        <v>0</v>
      </c>
    </row>
    <row r="870" spans="1:13" ht="15.75" customHeight="1">
      <c r="A870" s="47"/>
      <c r="B870" s="48"/>
      <c r="C870" s="44" t="s">
        <v>1551</v>
      </c>
      <c r="D870" s="8" t="s">
        <v>17</v>
      </c>
      <c r="E870" s="13">
        <v>1</v>
      </c>
      <c r="F870" s="26">
        <f t="shared" si="254"/>
        <v>1</v>
      </c>
      <c r="G870" s="57">
        <f t="shared" si="239"/>
        <v>0</v>
      </c>
      <c r="H870" s="57">
        <f t="shared" si="256"/>
        <v>0</v>
      </c>
      <c r="I870" s="57">
        <f t="shared" si="220"/>
        <v>0</v>
      </c>
      <c r="J870" s="57">
        <f t="shared" si="248"/>
        <v>0</v>
      </c>
      <c r="K870" s="57">
        <f t="shared" si="257"/>
        <v>0</v>
      </c>
      <c r="L870" s="57">
        <f t="shared" si="182"/>
        <v>0</v>
      </c>
      <c r="M870" s="57">
        <f t="shared" si="4"/>
        <v>0</v>
      </c>
    </row>
    <row r="871" spans="1:13" ht="15.75" customHeight="1">
      <c r="A871" s="47"/>
      <c r="B871" s="48"/>
      <c r="C871" s="44" t="s">
        <v>1733</v>
      </c>
      <c r="D871" s="8" t="s">
        <v>24</v>
      </c>
      <c r="E871" s="13">
        <v>1</v>
      </c>
      <c r="F871" s="26">
        <f t="shared" si="254"/>
        <v>0</v>
      </c>
      <c r="G871" s="57">
        <f t="shared" si="239"/>
        <v>0</v>
      </c>
      <c r="H871" s="57">
        <f t="shared" si="256"/>
        <v>0</v>
      </c>
      <c r="I871" s="57">
        <f t="shared" si="220"/>
        <v>0</v>
      </c>
      <c r="J871" s="57">
        <f t="shared" si="248"/>
        <v>0</v>
      </c>
      <c r="K871" s="57">
        <f t="shared" si="257"/>
        <v>1</v>
      </c>
      <c r="L871" s="57">
        <f t="shared" si="182"/>
        <v>0</v>
      </c>
      <c r="M871" s="57">
        <f t="shared" si="4"/>
        <v>0</v>
      </c>
    </row>
    <row r="872" spans="1:13" ht="15.75" customHeight="1">
      <c r="A872" s="47"/>
      <c r="B872" s="48"/>
      <c r="C872" s="44" t="s">
        <v>1254</v>
      </c>
      <c r="D872" s="8" t="s">
        <v>12</v>
      </c>
      <c r="E872" s="13">
        <v>1</v>
      </c>
      <c r="F872" s="26">
        <f t="shared" si="254"/>
        <v>0</v>
      </c>
      <c r="G872" s="57">
        <f t="shared" si="239"/>
        <v>0</v>
      </c>
      <c r="H872" s="57">
        <f t="shared" si="256"/>
        <v>1</v>
      </c>
      <c r="I872" s="57">
        <f t="shared" si="220"/>
        <v>0</v>
      </c>
      <c r="J872" s="57">
        <f t="shared" si="248"/>
        <v>0</v>
      </c>
      <c r="K872" s="57">
        <f t="shared" si="257"/>
        <v>0</v>
      </c>
      <c r="L872" s="57">
        <f t="shared" si="182"/>
        <v>0</v>
      </c>
      <c r="M872" s="57">
        <f t="shared" si="4"/>
        <v>0</v>
      </c>
    </row>
    <row r="873" spans="1:13" ht="15.75" customHeight="1">
      <c r="A873" s="47"/>
      <c r="B873" s="48"/>
      <c r="C873" s="44" t="s">
        <v>1736</v>
      </c>
      <c r="D873" s="8" t="s">
        <v>12</v>
      </c>
      <c r="E873" s="13">
        <v>1</v>
      </c>
      <c r="F873" s="26">
        <f t="shared" si="254"/>
        <v>0</v>
      </c>
      <c r="G873" s="57">
        <f t="shared" si="239"/>
        <v>0</v>
      </c>
      <c r="H873" s="57">
        <f t="shared" si="256"/>
        <v>1</v>
      </c>
      <c r="I873" s="57">
        <f t="shared" si="220"/>
        <v>0</v>
      </c>
      <c r="J873" s="57">
        <f t="shared" si="248"/>
        <v>0</v>
      </c>
      <c r="K873" s="57">
        <f t="shared" si="257"/>
        <v>0</v>
      </c>
      <c r="L873" s="57">
        <f t="shared" si="182"/>
        <v>0</v>
      </c>
      <c r="M873" s="57">
        <f t="shared" si="4"/>
        <v>0</v>
      </c>
    </row>
    <row r="874" spans="1:13" ht="15.75" customHeight="1">
      <c r="A874" s="47"/>
      <c r="B874" s="48"/>
      <c r="C874" s="44" t="s">
        <v>1738</v>
      </c>
      <c r="D874" s="8" t="s">
        <v>12</v>
      </c>
      <c r="E874" s="13">
        <v>1</v>
      </c>
      <c r="F874" s="26">
        <f t="shared" si="254"/>
        <v>0</v>
      </c>
      <c r="G874" s="57">
        <f t="shared" si="239"/>
        <v>0</v>
      </c>
      <c r="H874" s="57">
        <f t="shared" si="256"/>
        <v>1</v>
      </c>
      <c r="I874" s="57">
        <f t="shared" si="220"/>
        <v>0</v>
      </c>
      <c r="J874" s="57">
        <f t="shared" si="248"/>
        <v>0</v>
      </c>
      <c r="K874" s="57">
        <f t="shared" si="257"/>
        <v>0</v>
      </c>
      <c r="L874" s="57">
        <f t="shared" si="182"/>
        <v>0</v>
      </c>
      <c r="M874" s="57">
        <f t="shared" si="4"/>
        <v>0</v>
      </c>
    </row>
    <row r="875" spans="1:13" ht="15.75" customHeight="1">
      <c r="A875" s="47"/>
      <c r="B875" s="48"/>
      <c r="C875" s="44" t="s">
        <v>889</v>
      </c>
      <c r="D875" s="8" t="s">
        <v>21</v>
      </c>
      <c r="E875" s="13">
        <v>1</v>
      </c>
      <c r="F875" s="26">
        <f t="shared" si="254"/>
        <v>0</v>
      </c>
      <c r="G875" s="57">
        <f t="shared" si="239"/>
        <v>0</v>
      </c>
      <c r="H875" s="57">
        <f t="shared" si="256"/>
        <v>0</v>
      </c>
      <c r="I875" s="57">
        <f t="shared" si="220"/>
        <v>0</v>
      </c>
      <c r="J875" s="57">
        <f t="shared" si="248"/>
        <v>1</v>
      </c>
      <c r="K875" s="57">
        <f t="shared" si="257"/>
        <v>0</v>
      </c>
      <c r="L875" s="57">
        <f t="shared" si="182"/>
        <v>0</v>
      </c>
      <c r="M875" s="57">
        <f t="shared" si="4"/>
        <v>0</v>
      </c>
    </row>
    <row r="876" spans="1:13" ht="15.75" customHeight="1">
      <c r="A876" s="43" t="s">
        <v>1741</v>
      </c>
      <c r="B876" s="44" t="s">
        <v>61</v>
      </c>
      <c r="C876" s="44" t="s">
        <v>1742</v>
      </c>
      <c r="D876" s="8" t="s">
        <v>21</v>
      </c>
      <c r="E876" s="13">
        <v>1</v>
      </c>
      <c r="F876" s="26">
        <f t="shared" si="254"/>
        <v>0</v>
      </c>
      <c r="G876" s="57">
        <f t="shared" si="239"/>
        <v>0</v>
      </c>
      <c r="H876" s="57">
        <f t="shared" si="256"/>
        <v>0</v>
      </c>
      <c r="I876" s="57">
        <f t="shared" si="220"/>
        <v>0</v>
      </c>
      <c r="J876" s="57">
        <f t="shared" si="248"/>
        <v>1</v>
      </c>
      <c r="K876" s="57">
        <f t="shared" si="257"/>
        <v>0</v>
      </c>
      <c r="L876" s="57">
        <f t="shared" si="182"/>
        <v>0</v>
      </c>
      <c r="M876" s="57">
        <f t="shared" si="4"/>
        <v>0</v>
      </c>
    </row>
    <row r="877" spans="1:13" ht="15.75" customHeight="1">
      <c r="A877" s="47"/>
      <c r="B877" s="48"/>
      <c r="C877" s="44" t="s">
        <v>623</v>
      </c>
      <c r="D877" s="8" t="s">
        <v>63</v>
      </c>
      <c r="E877" s="13">
        <v>2</v>
      </c>
      <c r="F877" s="26">
        <v>1</v>
      </c>
      <c r="G877" s="57">
        <f t="shared" si="239"/>
        <v>0</v>
      </c>
      <c r="H877" s="26">
        <v>1</v>
      </c>
      <c r="I877" s="57">
        <f t="shared" si="220"/>
        <v>0</v>
      </c>
      <c r="J877" s="57">
        <f t="shared" si="248"/>
        <v>0</v>
      </c>
      <c r="K877" s="57">
        <f t="shared" si="257"/>
        <v>0</v>
      </c>
      <c r="L877" s="57">
        <f t="shared" si="182"/>
        <v>0</v>
      </c>
      <c r="M877" s="57">
        <f t="shared" si="4"/>
        <v>0</v>
      </c>
    </row>
    <row r="878" spans="1:13" ht="15.75" customHeight="1">
      <c r="A878" s="47"/>
      <c r="B878" s="48"/>
      <c r="C878" s="44" t="s">
        <v>1745</v>
      </c>
      <c r="D878" s="8" t="s">
        <v>112</v>
      </c>
      <c r="E878" s="13">
        <v>1</v>
      </c>
      <c r="F878" s="26">
        <f t="shared" ref="F878:F879" si="258">IF(D878="1", 1, 0)</f>
        <v>0</v>
      </c>
      <c r="G878" s="57">
        <f t="shared" si="239"/>
        <v>0</v>
      </c>
      <c r="H878" s="57">
        <f t="shared" ref="H878:H879" si="259">IF(D878="3", 1, 0)</f>
        <v>0</v>
      </c>
      <c r="I878" s="57">
        <f t="shared" si="220"/>
        <v>1</v>
      </c>
      <c r="J878" s="57">
        <f t="shared" si="248"/>
        <v>0</v>
      </c>
      <c r="K878" s="57">
        <f t="shared" si="257"/>
        <v>0</v>
      </c>
      <c r="L878" s="57">
        <f t="shared" si="182"/>
        <v>0</v>
      </c>
      <c r="M878" s="57">
        <f t="shared" si="4"/>
        <v>0</v>
      </c>
    </row>
    <row r="879" spans="1:13" ht="15.75" customHeight="1">
      <c r="A879" s="47"/>
      <c r="B879" s="48"/>
      <c r="C879" s="44" t="s">
        <v>1256</v>
      </c>
      <c r="D879" s="8" t="s">
        <v>12</v>
      </c>
      <c r="E879" s="13">
        <v>1</v>
      </c>
      <c r="F879" s="26">
        <f t="shared" si="258"/>
        <v>0</v>
      </c>
      <c r="G879" s="57">
        <f t="shared" si="239"/>
        <v>0</v>
      </c>
      <c r="H879" s="57">
        <f t="shared" si="259"/>
        <v>1</v>
      </c>
      <c r="I879" s="57">
        <f t="shared" si="220"/>
        <v>0</v>
      </c>
      <c r="J879" s="57">
        <f t="shared" si="248"/>
        <v>0</v>
      </c>
      <c r="K879" s="57">
        <f t="shared" si="257"/>
        <v>0</v>
      </c>
      <c r="L879" s="57">
        <f t="shared" si="182"/>
        <v>0</v>
      </c>
      <c r="M879" s="57">
        <f t="shared" si="4"/>
        <v>0</v>
      </c>
    </row>
    <row r="880" spans="1:13" ht="15.75" customHeight="1">
      <c r="A880" s="43" t="s">
        <v>1748</v>
      </c>
      <c r="B880" s="44" t="s">
        <v>7</v>
      </c>
      <c r="C880" s="44" t="s">
        <v>1749</v>
      </c>
      <c r="D880" s="8" t="s">
        <v>1750</v>
      </c>
      <c r="E880" s="13">
        <v>3</v>
      </c>
      <c r="F880" s="26">
        <v>1</v>
      </c>
      <c r="G880" s="57">
        <f t="shared" si="239"/>
        <v>0</v>
      </c>
      <c r="H880" s="26">
        <v>1</v>
      </c>
      <c r="I880" s="57">
        <f t="shared" si="220"/>
        <v>0</v>
      </c>
      <c r="J880" s="57">
        <f t="shared" si="248"/>
        <v>0</v>
      </c>
      <c r="K880" s="26">
        <v>1</v>
      </c>
      <c r="L880" s="57">
        <f t="shared" si="182"/>
        <v>0</v>
      </c>
      <c r="M880" s="57">
        <f t="shared" si="4"/>
        <v>0</v>
      </c>
    </row>
    <row r="881" spans="1:13" ht="15.75" customHeight="1">
      <c r="A881" s="47"/>
      <c r="B881" s="48"/>
      <c r="C881" s="44" t="s">
        <v>621</v>
      </c>
      <c r="D881" s="8" t="s">
        <v>12</v>
      </c>
      <c r="E881" s="13">
        <v>1</v>
      </c>
      <c r="F881" s="26">
        <f t="shared" ref="F881:F888" si="260">IF(D881="1", 1, 0)</f>
        <v>0</v>
      </c>
      <c r="G881" s="57">
        <f t="shared" si="239"/>
        <v>0</v>
      </c>
      <c r="H881" s="57">
        <f t="shared" ref="H881:H883" si="261">IF(D881="3", 1, 0)</f>
        <v>1</v>
      </c>
      <c r="I881" s="57">
        <f t="shared" si="220"/>
        <v>0</v>
      </c>
      <c r="J881" s="57">
        <f t="shared" si="248"/>
        <v>0</v>
      </c>
      <c r="K881" s="57">
        <f t="shared" ref="K881:K883" si="262">IF(D881="6", 1, 0)</f>
        <v>0</v>
      </c>
      <c r="L881" s="57">
        <f t="shared" si="182"/>
        <v>0</v>
      </c>
      <c r="M881" s="57">
        <f t="shared" si="4"/>
        <v>0</v>
      </c>
    </row>
    <row r="882" spans="1:13" ht="15.75" customHeight="1">
      <c r="A882" s="47"/>
      <c r="B882" s="48"/>
      <c r="C882" s="44" t="s">
        <v>1753</v>
      </c>
      <c r="D882" s="8" t="s">
        <v>12</v>
      </c>
      <c r="E882" s="13">
        <v>1</v>
      </c>
      <c r="F882" s="26">
        <f t="shared" si="260"/>
        <v>0</v>
      </c>
      <c r="G882" s="57">
        <f t="shared" si="239"/>
        <v>0</v>
      </c>
      <c r="H882" s="57">
        <f t="shared" si="261"/>
        <v>1</v>
      </c>
      <c r="I882" s="57">
        <f t="shared" si="220"/>
        <v>0</v>
      </c>
      <c r="J882" s="57">
        <f t="shared" si="248"/>
        <v>0</v>
      </c>
      <c r="K882" s="57">
        <f t="shared" si="262"/>
        <v>0</v>
      </c>
      <c r="L882" s="57">
        <f t="shared" si="182"/>
        <v>0</v>
      </c>
      <c r="M882" s="57">
        <f t="shared" si="4"/>
        <v>0</v>
      </c>
    </row>
    <row r="883" spans="1:13" ht="15.75" customHeight="1">
      <c r="A883" s="47"/>
      <c r="B883" s="48"/>
      <c r="C883" s="44" t="s">
        <v>1755</v>
      </c>
      <c r="D883" s="8" t="s">
        <v>12</v>
      </c>
      <c r="E883" s="13">
        <v>1</v>
      </c>
      <c r="F883" s="26">
        <f t="shared" si="260"/>
        <v>0</v>
      </c>
      <c r="G883" s="57">
        <f t="shared" si="239"/>
        <v>0</v>
      </c>
      <c r="H883" s="57">
        <f t="shared" si="261"/>
        <v>1</v>
      </c>
      <c r="I883" s="57">
        <f t="shared" si="220"/>
        <v>0</v>
      </c>
      <c r="J883" s="57">
        <f t="shared" si="248"/>
        <v>0</v>
      </c>
      <c r="K883" s="57">
        <f t="shared" si="262"/>
        <v>0</v>
      </c>
      <c r="L883" s="57">
        <f t="shared" si="182"/>
        <v>0</v>
      </c>
      <c r="M883" s="57">
        <f t="shared" si="4"/>
        <v>0</v>
      </c>
    </row>
    <row r="884" spans="1:13" ht="15.75" customHeight="1">
      <c r="A884" s="47"/>
      <c r="B884" s="48"/>
      <c r="C884" s="44" t="s">
        <v>1757</v>
      </c>
      <c r="D884" s="8" t="s">
        <v>142</v>
      </c>
      <c r="E884" s="13">
        <v>2</v>
      </c>
      <c r="F884" s="26">
        <f t="shared" si="260"/>
        <v>0</v>
      </c>
      <c r="G884" s="57">
        <f t="shared" si="239"/>
        <v>0</v>
      </c>
      <c r="H884" s="26">
        <v>1</v>
      </c>
      <c r="I884" s="57">
        <f t="shared" si="220"/>
        <v>0</v>
      </c>
      <c r="J884" s="57">
        <f t="shared" si="248"/>
        <v>0</v>
      </c>
      <c r="K884" s="26">
        <v>1</v>
      </c>
      <c r="L884" s="57">
        <f t="shared" si="182"/>
        <v>0</v>
      </c>
      <c r="M884" s="57">
        <f t="shared" si="4"/>
        <v>0</v>
      </c>
    </row>
    <row r="885" spans="1:13" ht="15.75" customHeight="1">
      <c r="A885" s="47"/>
      <c r="B885" s="48"/>
      <c r="C885" s="44" t="s">
        <v>1759</v>
      </c>
      <c r="D885" s="8" t="s">
        <v>12</v>
      </c>
      <c r="E885" s="13">
        <v>1</v>
      </c>
      <c r="F885" s="26">
        <f t="shared" si="260"/>
        <v>0</v>
      </c>
      <c r="G885" s="57">
        <f t="shared" si="239"/>
        <v>0</v>
      </c>
      <c r="H885" s="57">
        <f t="shared" ref="H885:H891" si="263">IF(D885="3", 1, 0)</f>
        <v>1</v>
      </c>
      <c r="I885" s="57">
        <f t="shared" si="220"/>
        <v>0</v>
      </c>
      <c r="J885" s="57">
        <f t="shared" si="248"/>
        <v>0</v>
      </c>
      <c r="K885" s="57">
        <f t="shared" ref="K885:K888" si="264">IF(D885="6", 1, 0)</f>
        <v>0</v>
      </c>
      <c r="L885" s="57">
        <f t="shared" si="182"/>
        <v>0</v>
      </c>
      <c r="M885" s="57">
        <f t="shared" si="4"/>
        <v>0</v>
      </c>
    </row>
    <row r="886" spans="1:13" ht="15.75" customHeight="1">
      <c r="A886" s="47"/>
      <c r="B886" s="48"/>
      <c r="C886" s="44" t="s">
        <v>1761</v>
      </c>
      <c r="D886" s="8" t="s">
        <v>12</v>
      </c>
      <c r="E886" s="13">
        <v>1</v>
      </c>
      <c r="F886" s="26">
        <f t="shared" si="260"/>
        <v>0</v>
      </c>
      <c r="G886" s="57">
        <f t="shared" si="239"/>
        <v>0</v>
      </c>
      <c r="H886" s="57">
        <f t="shared" si="263"/>
        <v>1</v>
      </c>
      <c r="I886" s="57">
        <f t="shared" si="220"/>
        <v>0</v>
      </c>
      <c r="J886" s="57">
        <f t="shared" si="248"/>
        <v>0</v>
      </c>
      <c r="K886" s="57">
        <f t="shared" si="264"/>
        <v>0</v>
      </c>
      <c r="L886" s="57">
        <f t="shared" si="182"/>
        <v>0</v>
      </c>
      <c r="M886" s="57">
        <f t="shared" si="4"/>
        <v>0</v>
      </c>
    </row>
    <row r="887" spans="1:13" ht="15.75" customHeight="1">
      <c r="A887" s="47"/>
      <c r="B887" s="48"/>
      <c r="C887" s="44" t="s">
        <v>1763</v>
      </c>
      <c r="D887" s="8" t="s">
        <v>12</v>
      </c>
      <c r="E887" s="13">
        <v>1</v>
      </c>
      <c r="F887" s="26">
        <f t="shared" si="260"/>
        <v>0</v>
      </c>
      <c r="G887" s="57">
        <f t="shared" si="239"/>
        <v>0</v>
      </c>
      <c r="H887" s="57">
        <f t="shared" si="263"/>
        <v>1</v>
      </c>
      <c r="I887" s="57">
        <f t="shared" si="220"/>
        <v>0</v>
      </c>
      <c r="J887" s="57">
        <f t="shared" si="248"/>
        <v>0</v>
      </c>
      <c r="K887" s="57">
        <f t="shared" si="264"/>
        <v>0</v>
      </c>
      <c r="L887" s="57">
        <f t="shared" si="182"/>
        <v>0</v>
      </c>
      <c r="M887" s="57">
        <f t="shared" si="4"/>
        <v>0</v>
      </c>
    </row>
    <row r="888" spans="1:13" ht="15.75" customHeight="1">
      <c r="A888" s="47"/>
      <c r="B888" s="48"/>
      <c r="C888" s="44" t="s">
        <v>1765</v>
      </c>
      <c r="D888" s="8" t="s">
        <v>17</v>
      </c>
      <c r="E888" s="13">
        <v>1</v>
      </c>
      <c r="F888" s="26">
        <f t="shared" si="260"/>
        <v>1</v>
      </c>
      <c r="G888" s="57">
        <f t="shared" si="239"/>
        <v>0</v>
      </c>
      <c r="H888" s="57">
        <f t="shared" si="263"/>
        <v>0</v>
      </c>
      <c r="I888" s="57">
        <f t="shared" si="220"/>
        <v>0</v>
      </c>
      <c r="J888" s="57">
        <f t="shared" si="248"/>
        <v>0</v>
      </c>
      <c r="K888" s="57">
        <f t="shared" si="264"/>
        <v>0</v>
      </c>
      <c r="L888" s="57">
        <f t="shared" si="182"/>
        <v>0</v>
      </c>
      <c r="M888" s="57">
        <f t="shared" si="4"/>
        <v>0</v>
      </c>
    </row>
    <row r="889" spans="1:13" ht="15.75" customHeight="1">
      <c r="A889" s="43" t="s">
        <v>1767</v>
      </c>
      <c r="B889" s="44" t="s">
        <v>61</v>
      </c>
      <c r="C889" s="44" t="s">
        <v>1768</v>
      </c>
      <c r="D889" s="8" t="s">
        <v>2008</v>
      </c>
      <c r="E889" s="13">
        <v>2</v>
      </c>
      <c r="F889" s="26">
        <v>1</v>
      </c>
      <c r="G889" s="57">
        <f t="shared" si="239"/>
        <v>0</v>
      </c>
      <c r="H889" s="57">
        <f t="shared" si="263"/>
        <v>0</v>
      </c>
      <c r="I889" s="57">
        <f t="shared" si="220"/>
        <v>0</v>
      </c>
      <c r="J889" s="57">
        <f t="shared" si="248"/>
        <v>0</v>
      </c>
      <c r="K889" s="26">
        <v>1</v>
      </c>
      <c r="L889" s="57">
        <f t="shared" si="182"/>
        <v>0</v>
      </c>
      <c r="M889" s="57">
        <f t="shared" si="4"/>
        <v>0</v>
      </c>
    </row>
    <row r="890" spans="1:13" ht="15.75" customHeight="1">
      <c r="A890" s="47"/>
      <c r="B890" s="48"/>
      <c r="C890" s="44" t="s">
        <v>827</v>
      </c>
      <c r="D890" s="8" t="s">
        <v>2008</v>
      </c>
      <c r="E890" s="13">
        <v>2</v>
      </c>
      <c r="F890" s="26">
        <v>1</v>
      </c>
      <c r="G890" s="57">
        <f t="shared" si="239"/>
        <v>0</v>
      </c>
      <c r="H890" s="57">
        <f t="shared" si="263"/>
        <v>0</v>
      </c>
      <c r="I890" s="57">
        <f t="shared" si="220"/>
        <v>0</v>
      </c>
      <c r="J890" s="57">
        <f t="shared" si="248"/>
        <v>0</v>
      </c>
      <c r="K890" s="26">
        <v>1</v>
      </c>
      <c r="L890" s="57">
        <f t="shared" si="182"/>
        <v>0</v>
      </c>
      <c r="M890" s="57">
        <f t="shared" si="4"/>
        <v>0</v>
      </c>
    </row>
    <row r="891" spans="1:13" ht="15.75" customHeight="1">
      <c r="A891" s="47"/>
      <c r="B891" s="48"/>
      <c r="C891" s="44" t="s">
        <v>608</v>
      </c>
      <c r="D891" s="8" t="s">
        <v>12</v>
      </c>
      <c r="E891" s="13">
        <v>1</v>
      </c>
      <c r="F891" s="26">
        <f t="shared" ref="F891:F893" si="265">IF(D891="1", 1, 0)</f>
        <v>0</v>
      </c>
      <c r="G891" s="57">
        <f t="shared" si="239"/>
        <v>0</v>
      </c>
      <c r="H891" s="57">
        <f t="shared" si="263"/>
        <v>1</v>
      </c>
      <c r="I891" s="57">
        <f t="shared" si="220"/>
        <v>0</v>
      </c>
      <c r="J891" s="57">
        <f t="shared" si="248"/>
        <v>0</v>
      </c>
      <c r="K891" s="57">
        <f>IF(D891="6", 1, 0)</f>
        <v>0</v>
      </c>
      <c r="L891" s="57">
        <f t="shared" si="182"/>
        <v>0</v>
      </c>
      <c r="M891" s="57">
        <f t="shared" si="4"/>
        <v>0</v>
      </c>
    </row>
    <row r="892" spans="1:13" ht="15.75" customHeight="1">
      <c r="A892" s="47"/>
      <c r="B892" s="48"/>
      <c r="C892" s="44" t="s">
        <v>454</v>
      </c>
      <c r="D892" s="8" t="s">
        <v>142</v>
      </c>
      <c r="E892" s="13">
        <v>2</v>
      </c>
      <c r="F892" s="26">
        <f t="shared" si="265"/>
        <v>0</v>
      </c>
      <c r="G892" s="57">
        <f t="shared" si="239"/>
        <v>0</v>
      </c>
      <c r="H892" s="26">
        <v>1</v>
      </c>
      <c r="I892" s="57">
        <f t="shared" si="220"/>
        <v>0</v>
      </c>
      <c r="J892" s="57">
        <f t="shared" si="248"/>
        <v>0</v>
      </c>
      <c r="K892" s="26">
        <v>1</v>
      </c>
      <c r="L892" s="57">
        <f t="shared" si="182"/>
        <v>0</v>
      </c>
      <c r="M892" s="57">
        <f t="shared" si="4"/>
        <v>0</v>
      </c>
    </row>
    <row r="893" spans="1:13" ht="15.75" customHeight="1">
      <c r="A893" s="47"/>
      <c r="B893" s="48"/>
      <c r="C893" s="44" t="s">
        <v>1773</v>
      </c>
      <c r="D893" s="8" t="s">
        <v>21</v>
      </c>
      <c r="E893" s="13">
        <v>1</v>
      </c>
      <c r="F893" s="26">
        <f t="shared" si="265"/>
        <v>0</v>
      </c>
      <c r="G893" s="57">
        <f t="shared" si="239"/>
        <v>0</v>
      </c>
      <c r="H893" s="57">
        <f t="shared" ref="H893:H899" si="266">IF(D893="3", 1, 0)</f>
        <v>0</v>
      </c>
      <c r="I893" s="57">
        <f t="shared" si="220"/>
        <v>0</v>
      </c>
      <c r="J893" s="57">
        <f t="shared" si="248"/>
        <v>1</v>
      </c>
      <c r="K893" s="57">
        <f>IF(D893="6", 1, 0)</f>
        <v>0</v>
      </c>
      <c r="L893" s="57">
        <f t="shared" si="182"/>
        <v>0</v>
      </c>
      <c r="M893" s="57">
        <f t="shared" si="4"/>
        <v>0</v>
      </c>
    </row>
    <row r="894" spans="1:13" ht="15.75" customHeight="1">
      <c r="A894" s="43" t="s">
        <v>1775</v>
      </c>
      <c r="B894" s="44" t="s">
        <v>61</v>
      </c>
      <c r="C894" s="44" t="s">
        <v>1776</v>
      </c>
      <c r="D894" s="8" t="s">
        <v>2008</v>
      </c>
      <c r="E894" s="13">
        <v>2</v>
      </c>
      <c r="F894" s="26">
        <v>1</v>
      </c>
      <c r="G894" s="57">
        <f t="shared" si="239"/>
        <v>0</v>
      </c>
      <c r="H894" s="57">
        <f t="shared" si="266"/>
        <v>0</v>
      </c>
      <c r="I894" s="57">
        <f t="shared" si="220"/>
        <v>0</v>
      </c>
      <c r="J894" s="57">
        <f t="shared" si="248"/>
        <v>0</v>
      </c>
      <c r="K894" s="26">
        <v>1</v>
      </c>
      <c r="L894" s="57">
        <f t="shared" si="182"/>
        <v>0</v>
      </c>
      <c r="M894" s="57">
        <f t="shared" si="4"/>
        <v>0</v>
      </c>
    </row>
    <row r="895" spans="1:13" ht="15.75" customHeight="1">
      <c r="A895" s="47"/>
      <c r="B895" s="48"/>
      <c r="C895" s="44" t="s">
        <v>1778</v>
      </c>
      <c r="D895" s="8" t="s">
        <v>21</v>
      </c>
      <c r="E895" s="13">
        <v>1</v>
      </c>
      <c r="F895" s="26">
        <f t="shared" ref="F895:F899" si="267">IF(D895="1", 1, 0)</f>
        <v>0</v>
      </c>
      <c r="G895" s="57">
        <f t="shared" si="239"/>
        <v>0</v>
      </c>
      <c r="H895" s="57">
        <f t="shared" si="266"/>
        <v>0</v>
      </c>
      <c r="I895" s="57">
        <f t="shared" si="220"/>
        <v>0</v>
      </c>
      <c r="J895" s="57">
        <f t="shared" si="248"/>
        <v>1</v>
      </c>
      <c r="K895" s="57">
        <f t="shared" ref="K895:K908" si="268">IF(D895="6", 1, 0)</f>
        <v>0</v>
      </c>
      <c r="L895" s="57">
        <f t="shared" si="182"/>
        <v>0</v>
      </c>
      <c r="M895" s="57">
        <f t="shared" si="4"/>
        <v>0</v>
      </c>
    </row>
    <row r="896" spans="1:13" ht="15.75" customHeight="1">
      <c r="A896" s="47"/>
      <c r="B896" s="48"/>
      <c r="C896" s="44" t="s">
        <v>1780</v>
      </c>
      <c r="D896" s="8" t="s">
        <v>12</v>
      </c>
      <c r="E896" s="13">
        <v>1</v>
      </c>
      <c r="F896" s="26">
        <f t="shared" si="267"/>
        <v>0</v>
      </c>
      <c r="G896" s="57">
        <f t="shared" si="239"/>
        <v>0</v>
      </c>
      <c r="H896" s="57">
        <f t="shared" si="266"/>
        <v>1</v>
      </c>
      <c r="I896" s="57">
        <f t="shared" si="220"/>
        <v>0</v>
      </c>
      <c r="J896" s="57">
        <f t="shared" si="248"/>
        <v>0</v>
      </c>
      <c r="K896" s="57">
        <f t="shared" si="268"/>
        <v>0</v>
      </c>
      <c r="L896" s="57">
        <f t="shared" si="182"/>
        <v>0</v>
      </c>
      <c r="M896" s="57">
        <f t="shared" si="4"/>
        <v>0</v>
      </c>
    </row>
    <row r="897" spans="1:13" ht="15.75" customHeight="1">
      <c r="A897" s="47"/>
      <c r="B897" s="48"/>
      <c r="C897" s="44" t="s">
        <v>1782</v>
      </c>
      <c r="D897" s="8" t="s">
        <v>12</v>
      </c>
      <c r="E897" s="13">
        <v>1</v>
      </c>
      <c r="F897" s="26">
        <f t="shared" si="267"/>
        <v>0</v>
      </c>
      <c r="G897" s="57">
        <f t="shared" si="239"/>
        <v>0</v>
      </c>
      <c r="H897" s="57">
        <f t="shared" si="266"/>
        <v>1</v>
      </c>
      <c r="I897" s="57">
        <f t="shared" si="220"/>
        <v>0</v>
      </c>
      <c r="J897" s="57">
        <f t="shared" si="248"/>
        <v>0</v>
      </c>
      <c r="K897" s="57">
        <f t="shared" si="268"/>
        <v>0</v>
      </c>
      <c r="L897" s="57">
        <f t="shared" si="182"/>
        <v>0</v>
      </c>
      <c r="M897" s="57">
        <f t="shared" si="4"/>
        <v>0</v>
      </c>
    </row>
    <row r="898" spans="1:13" ht="15.75" customHeight="1">
      <c r="A898" s="47"/>
      <c r="B898" s="48"/>
      <c r="C898" s="44" t="s">
        <v>623</v>
      </c>
      <c r="D898" s="8" t="s">
        <v>12</v>
      </c>
      <c r="E898" s="13">
        <v>1</v>
      </c>
      <c r="F898" s="26">
        <f t="shared" si="267"/>
        <v>0</v>
      </c>
      <c r="G898" s="57">
        <f t="shared" si="239"/>
        <v>0</v>
      </c>
      <c r="H898" s="57">
        <f t="shared" si="266"/>
        <v>1</v>
      </c>
      <c r="I898" s="57">
        <f t="shared" si="220"/>
        <v>0</v>
      </c>
      <c r="J898" s="57">
        <f t="shared" si="248"/>
        <v>0</v>
      </c>
      <c r="K898" s="57">
        <f t="shared" si="268"/>
        <v>0</v>
      </c>
      <c r="L898" s="57">
        <f t="shared" si="182"/>
        <v>0</v>
      </c>
      <c r="M898" s="57">
        <f t="shared" si="4"/>
        <v>0</v>
      </c>
    </row>
    <row r="899" spans="1:13" ht="15.75" customHeight="1">
      <c r="A899" s="47"/>
      <c r="B899" s="48"/>
      <c r="C899" s="44" t="s">
        <v>1256</v>
      </c>
      <c r="D899" s="8" t="s">
        <v>12</v>
      </c>
      <c r="E899" s="13">
        <v>1</v>
      </c>
      <c r="F899" s="26">
        <f t="shared" si="267"/>
        <v>0</v>
      </c>
      <c r="G899" s="57">
        <f t="shared" si="239"/>
        <v>0</v>
      </c>
      <c r="H899" s="57">
        <f t="shared" si="266"/>
        <v>1</v>
      </c>
      <c r="I899" s="57">
        <f t="shared" si="220"/>
        <v>0</v>
      </c>
      <c r="J899" s="57">
        <f t="shared" si="248"/>
        <v>0</v>
      </c>
      <c r="K899" s="57">
        <f t="shared" si="268"/>
        <v>0</v>
      </c>
      <c r="L899" s="57">
        <f t="shared" si="182"/>
        <v>0</v>
      </c>
      <c r="M899" s="57">
        <f t="shared" si="4"/>
        <v>0</v>
      </c>
    </row>
    <row r="900" spans="1:13" ht="15.75" customHeight="1">
      <c r="A900" s="43" t="s">
        <v>1786</v>
      </c>
      <c r="B900" s="44" t="s">
        <v>61</v>
      </c>
      <c r="C900" s="44" t="s">
        <v>109</v>
      </c>
      <c r="D900" s="8" t="s">
        <v>63</v>
      </c>
      <c r="E900" s="13">
        <v>2</v>
      </c>
      <c r="F900" s="26">
        <v>1</v>
      </c>
      <c r="G900" s="57">
        <f t="shared" si="239"/>
        <v>0</v>
      </c>
      <c r="H900" s="26">
        <v>1</v>
      </c>
      <c r="I900" s="57">
        <f t="shared" si="220"/>
        <v>0</v>
      </c>
      <c r="J900" s="57">
        <f t="shared" si="248"/>
        <v>0</v>
      </c>
      <c r="K900" s="57">
        <f t="shared" si="268"/>
        <v>0</v>
      </c>
      <c r="L900" s="57">
        <f t="shared" si="182"/>
        <v>0</v>
      </c>
      <c r="M900" s="57">
        <f t="shared" si="4"/>
        <v>0</v>
      </c>
    </row>
    <row r="901" spans="1:13" ht="15.75" customHeight="1">
      <c r="A901" s="47"/>
      <c r="B901" s="48"/>
      <c r="C901" s="44" t="s">
        <v>503</v>
      </c>
      <c r="D901" s="8" t="s">
        <v>12</v>
      </c>
      <c r="E901" s="13">
        <v>1</v>
      </c>
      <c r="F901" s="26">
        <f t="shared" ref="F901:F914" si="269">IF(D901="1", 1, 0)</f>
        <v>0</v>
      </c>
      <c r="G901" s="57">
        <f t="shared" si="239"/>
        <v>0</v>
      </c>
      <c r="H901" s="57">
        <f t="shared" ref="H901:H908" si="270">IF(D901="3", 1, 0)</f>
        <v>1</v>
      </c>
      <c r="I901" s="57">
        <f t="shared" si="220"/>
        <v>0</v>
      </c>
      <c r="J901" s="57">
        <f t="shared" si="248"/>
        <v>0</v>
      </c>
      <c r="K901" s="57">
        <f t="shared" si="268"/>
        <v>0</v>
      </c>
      <c r="L901" s="57">
        <f t="shared" si="182"/>
        <v>0</v>
      </c>
      <c r="M901" s="57">
        <f t="shared" si="4"/>
        <v>0</v>
      </c>
    </row>
    <row r="902" spans="1:13" ht="15.75" customHeight="1">
      <c r="A902" s="47"/>
      <c r="B902" s="48"/>
      <c r="C902" s="44" t="s">
        <v>454</v>
      </c>
      <c r="D902" s="8" t="s">
        <v>12</v>
      </c>
      <c r="E902" s="13">
        <v>1</v>
      </c>
      <c r="F902" s="26">
        <f t="shared" si="269"/>
        <v>0</v>
      </c>
      <c r="G902" s="57">
        <f t="shared" si="239"/>
        <v>0</v>
      </c>
      <c r="H902" s="57">
        <f t="shared" si="270"/>
        <v>1</v>
      </c>
      <c r="I902" s="57">
        <f t="shared" si="220"/>
        <v>0</v>
      </c>
      <c r="J902" s="57">
        <f t="shared" si="248"/>
        <v>0</v>
      </c>
      <c r="K902" s="57">
        <f t="shared" si="268"/>
        <v>0</v>
      </c>
      <c r="L902" s="57">
        <f t="shared" si="182"/>
        <v>0</v>
      </c>
      <c r="M902" s="57">
        <f t="shared" si="4"/>
        <v>0</v>
      </c>
    </row>
    <row r="903" spans="1:13" ht="15.75" customHeight="1">
      <c r="A903" s="47"/>
      <c r="B903" s="48"/>
      <c r="C903" s="44" t="s">
        <v>1790</v>
      </c>
      <c r="D903" s="8" t="s">
        <v>12</v>
      </c>
      <c r="E903" s="13">
        <v>1</v>
      </c>
      <c r="F903" s="26">
        <f t="shared" si="269"/>
        <v>0</v>
      </c>
      <c r="G903" s="57">
        <f t="shared" si="239"/>
        <v>0</v>
      </c>
      <c r="H903" s="57">
        <f t="shared" si="270"/>
        <v>1</v>
      </c>
      <c r="I903" s="57">
        <f t="shared" si="220"/>
        <v>0</v>
      </c>
      <c r="J903" s="57">
        <f t="shared" si="248"/>
        <v>0</v>
      </c>
      <c r="K903" s="57">
        <f t="shared" si="268"/>
        <v>0</v>
      </c>
      <c r="L903" s="57">
        <f t="shared" si="182"/>
        <v>0</v>
      </c>
      <c r="M903" s="57">
        <f t="shared" si="4"/>
        <v>0</v>
      </c>
    </row>
    <row r="904" spans="1:13" ht="15.75" customHeight="1">
      <c r="A904" s="47"/>
      <c r="B904" s="48"/>
      <c r="C904" s="44" t="s">
        <v>1792</v>
      </c>
      <c r="D904" s="8" t="s">
        <v>12</v>
      </c>
      <c r="E904" s="13">
        <v>1</v>
      </c>
      <c r="F904" s="26">
        <f t="shared" si="269"/>
        <v>0</v>
      </c>
      <c r="G904" s="57">
        <f t="shared" si="239"/>
        <v>0</v>
      </c>
      <c r="H904" s="57">
        <f t="shared" si="270"/>
        <v>1</v>
      </c>
      <c r="I904" s="57">
        <f t="shared" si="220"/>
        <v>0</v>
      </c>
      <c r="J904" s="57">
        <f t="shared" si="248"/>
        <v>0</v>
      </c>
      <c r="K904" s="57">
        <f t="shared" si="268"/>
        <v>0</v>
      </c>
      <c r="L904" s="57">
        <f t="shared" si="182"/>
        <v>0</v>
      </c>
      <c r="M904" s="57">
        <f t="shared" si="4"/>
        <v>0</v>
      </c>
    </row>
    <row r="905" spans="1:13" ht="15.75" customHeight="1">
      <c r="A905" s="47"/>
      <c r="B905" s="48"/>
      <c r="C905" s="44" t="s">
        <v>1794</v>
      </c>
      <c r="D905" s="8" t="s">
        <v>12</v>
      </c>
      <c r="E905" s="13">
        <v>1</v>
      </c>
      <c r="F905" s="26">
        <f t="shared" si="269"/>
        <v>0</v>
      </c>
      <c r="G905" s="57">
        <f t="shared" si="239"/>
        <v>0</v>
      </c>
      <c r="H905" s="57">
        <f t="shared" si="270"/>
        <v>1</v>
      </c>
      <c r="I905" s="57">
        <f t="shared" si="220"/>
        <v>0</v>
      </c>
      <c r="J905" s="57">
        <f t="shared" si="248"/>
        <v>0</v>
      </c>
      <c r="K905" s="57">
        <f t="shared" si="268"/>
        <v>0</v>
      </c>
      <c r="L905" s="57">
        <f t="shared" si="182"/>
        <v>0</v>
      </c>
      <c r="M905" s="57">
        <f t="shared" si="4"/>
        <v>0</v>
      </c>
    </row>
    <row r="906" spans="1:13" ht="15.75" customHeight="1">
      <c r="A906" s="47"/>
      <c r="B906" s="48"/>
      <c r="C906" s="44" t="s">
        <v>1581</v>
      </c>
      <c r="D906" s="8" t="s">
        <v>112</v>
      </c>
      <c r="E906" s="13">
        <v>1</v>
      </c>
      <c r="F906" s="26">
        <f t="shared" si="269"/>
        <v>0</v>
      </c>
      <c r="G906" s="57">
        <f t="shared" si="239"/>
        <v>0</v>
      </c>
      <c r="H906" s="57">
        <f t="shared" si="270"/>
        <v>0</v>
      </c>
      <c r="I906" s="57">
        <f t="shared" si="220"/>
        <v>1</v>
      </c>
      <c r="J906" s="57">
        <f t="shared" si="248"/>
        <v>0</v>
      </c>
      <c r="K906" s="57">
        <f t="shared" si="268"/>
        <v>0</v>
      </c>
      <c r="L906" s="57">
        <f t="shared" si="182"/>
        <v>0</v>
      </c>
      <c r="M906" s="57">
        <f t="shared" si="4"/>
        <v>0</v>
      </c>
    </row>
    <row r="907" spans="1:13" ht="15.75" customHeight="1">
      <c r="A907" s="47"/>
      <c r="B907" s="48"/>
      <c r="C907" s="44" t="s">
        <v>1702</v>
      </c>
      <c r="D907" s="8" t="s">
        <v>21</v>
      </c>
      <c r="E907" s="13">
        <v>1</v>
      </c>
      <c r="F907" s="26">
        <f t="shared" si="269"/>
        <v>0</v>
      </c>
      <c r="G907" s="57">
        <f t="shared" si="239"/>
        <v>0</v>
      </c>
      <c r="H907" s="57">
        <f t="shared" si="270"/>
        <v>0</v>
      </c>
      <c r="I907" s="57">
        <f t="shared" si="220"/>
        <v>0</v>
      </c>
      <c r="J907" s="57">
        <f t="shared" si="248"/>
        <v>1</v>
      </c>
      <c r="K907" s="57">
        <f t="shared" si="268"/>
        <v>0</v>
      </c>
      <c r="L907" s="57">
        <f t="shared" si="182"/>
        <v>0</v>
      </c>
      <c r="M907" s="57">
        <f t="shared" si="4"/>
        <v>0</v>
      </c>
    </row>
    <row r="908" spans="1:13" ht="15.75" customHeight="1">
      <c r="A908" s="43" t="s">
        <v>1798</v>
      </c>
      <c r="B908" s="44" t="s">
        <v>61</v>
      </c>
      <c r="C908" s="44" t="s">
        <v>109</v>
      </c>
      <c r="D908" s="8" t="s">
        <v>12</v>
      </c>
      <c r="E908" s="13">
        <v>1</v>
      </c>
      <c r="F908" s="26">
        <f t="shared" si="269"/>
        <v>0</v>
      </c>
      <c r="G908" s="57">
        <f t="shared" si="239"/>
        <v>0</v>
      </c>
      <c r="H908" s="57">
        <f t="shared" si="270"/>
        <v>1</v>
      </c>
      <c r="I908" s="57">
        <f t="shared" si="220"/>
        <v>0</v>
      </c>
      <c r="J908" s="57">
        <f t="shared" si="248"/>
        <v>0</v>
      </c>
      <c r="K908" s="57">
        <f t="shared" si="268"/>
        <v>0</v>
      </c>
      <c r="L908" s="57">
        <f t="shared" si="182"/>
        <v>0</v>
      </c>
      <c r="M908" s="57">
        <f t="shared" si="4"/>
        <v>0</v>
      </c>
    </row>
    <row r="909" spans="1:13" ht="15.75" customHeight="1">
      <c r="A909" s="43" t="s">
        <v>1800</v>
      </c>
      <c r="B909" s="48"/>
      <c r="C909" s="44" t="s">
        <v>674</v>
      </c>
      <c r="D909" s="8" t="s">
        <v>142</v>
      </c>
      <c r="E909" s="13">
        <v>2</v>
      </c>
      <c r="F909" s="26">
        <f t="shared" si="269"/>
        <v>0</v>
      </c>
      <c r="G909" s="57">
        <f t="shared" si="239"/>
        <v>0</v>
      </c>
      <c r="H909" s="26">
        <v>1</v>
      </c>
      <c r="I909" s="57">
        <f t="shared" si="220"/>
        <v>0</v>
      </c>
      <c r="J909" s="57">
        <f t="shared" si="248"/>
        <v>0</v>
      </c>
      <c r="K909" s="26">
        <v>1</v>
      </c>
      <c r="L909" s="57">
        <f t="shared" si="182"/>
        <v>0</v>
      </c>
      <c r="M909" s="57">
        <f t="shared" si="4"/>
        <v>0</v>
      </c>
    </row>
    <row r="910" spans="1:13" ht="15.75" customHeight="1">
      <c r="A910" s="47"/>
      <c r="B910" s="48"/>
      <c r="C910" s="44" t="s">
        <v>1802</v>
      </c>
      <c r="D910" s="8" t="s">
        <v>12</v>
      </c>
      <c r="E910" s="13">
        <v>1</v>
      </c>
      <c r="F910" s="26">
        <f t="shared" si="269"/>
        <v>0</v>
      </c>
      <c r="G910" s="57">
        <f t="shared" si="239"/>
        <v>0</v>
      </c>
      <c r="H910" s="57">
        <f t="shared" ref="H910:H914" si="271">IF(D910="3", 1, 0)</f>
        <v>1</v>
      </c>
      <c r="I910" s="57">
        <f t="shared" si="220"/>
        <v>0</v>
      </c>
      <c r="J910" s="57">
        <f t="shared" si="248"/>
        <v>0</v>
      </c>
      <c r="K910" s="57">
        <f t="shared" ref="K910:K924" si="272">IF(D910="6", 1, 0)</f>
        <v>0</v>
      </c>
      <c r="L910" s="57">
        <f t="shared" si="182"/>
        <v>0</v>
      </c>
      <c r="M910" s="57">
        <f t="shared" si="4"/>
        <v>0</v>
      </c>
    </row>
    <row r="911" spans="1:13" ht="15.75" customHeight="1">
      <c r="A911" s="47"/>
      <c r="B911" s="48"/>
      <c r="C911" s="44" t="s">
        <v>1804</v>
      </c>
      <c r="D911" s="8" t="s">
        <v>12</v>
      </c>
      <c r="E911" s="13">
        <v>1</v>
      </c>
      <c r="F911" s="26">
        <f t="shared" si="269"/>
        <v>0</v>
      </c>
      <c r="G911" s="57">
        <f t="shared" si="239"/>
        <v>0</v>
      </c>
      <c r="H911" s="57">
        <f t="shared" si="271"/>
        <v>1</v>
      </c>
      <c r="I911" s="57">
        <f t="shared" si="220"/>
        <v>0</v>
      </c>
      <c r="J911" s="57">
        <f t="shared" si="248"/>
        <v>0</v>
      </c>
      <c r="K911" s="57">
        <f t="shared" si="272"/>
        <v>0</v>
      </c>
      <c r="L911" s="57">
        <f t="shared" si="182"/>
        <v>0</v>
      </c>
      <c r="M911" s="57">
        <f t="shared" si="4"/>
        <v>0</v>
      </c>
    </row>
    <row r="912" spans="1:13" ht="15.75" customHeight="1">
      <c r="A912" s="47"/>
      <c r="B912" s="48"/>
      <c r="C912" s="44" t="s">
        <v>1806</v>
      </c>
      <c r="D912" s="8" t="s">
        <v>12</v>
      </c>
      <c r="E912" s="13">
        <v>1</v>
      </c>
      <c r="F912" s="26">
        <f t="shared" si="269"/>
        <v>0</v>
      </c>
      <c r="G912" s="57">
        <f t="shared" si="239"/>
        <v>0</v>
      </c>
      <c r="H912" s="57">
        <f t="shared" si="271"/>
        <v>1</v>
      </c>
      <c r="I912" s="57">
        <f t="shared" si="220"/>
        <v>0</v>
      </c>
      <c r="J912" s="57">
        <f t="shared" si="248"/>
        <v>0</v>
      </c>
      <c r="K912" s="57">
        <f t="shared" si="272"/>
        <v>0</v>
      </c>
      <c r="L912" s="57">
        <f t="shared" si="182"/>
        <v>0</v>
      </c>
      <c r="M912" s="57">
        <f t="shared" si="4"/>
        <v>0</v>
      </c>
    </row>
    <row r="913" spans="1:13" ht="15.75" customHeight="1">
      <c r="A913" s="43" t="s">
        <v>1808</v>
      </c>
      <c r="B913" s="48"/>
      <c r="C913" s="44" t="s">
        <v>1809</v>
      </c>
      <c r="D913" s="8" t="s">
        <v>17</v>
      </c>
      <c r="E913" s="13">
        <v>1</v>
      </c>
      <c r="F913" s="26">
        <f t="shared" si="269"/>
        <v>1</v>
      </c>
      <c r="G913" s="57">
        <f t="shared" si="239"/>
        <v>0</v>
      </c>
      <c r="H913" s="57">
        <f t="shared" si="271"/>
        <v>0</v>
      </c>
      <c r="I913" s="57">
        <f t="shared" si="220"/>
        <v>0</v>
      </c>
      <c r="J913" s="57">
        <f t="shared" si="248"/>
        <v>0</v>
      </c>
      <c r="K913" s="57">
        <f t="shared" si="272"/>
        <v>0</v>
      </c>
      <c r="L913" s="57">
        <f t="shared" si="182"/>
        <v>0</v>
      </c>
      <c r="M913" s="57">
        <f t="shared" si="4"/>
        <v>0</v>
      </c>
    </row>
    <row r="914" spans="1:13" ht="15.75" customHeight="1">
      <c r="A914" s="47"/>
      <c r="B914" s="48"/>
      <c r="C914" s="44" t="s">
        <v>1811</v>
      </c>
      <c r="D914" s="8" t="s">
        <v>112</v>
      </c>
      <c r="E914" s="13">
        <v>1</v>
      </c>
      <c r="F914" s="26">
        <f t="shared" si="269"/>
        <v>0</v>
      </c>
      <c r="G914" s="57">
        <f t="shared" si="239"/>
        <v>0</v>
      </c>
      <c r="H914" s="57">
        <f t="shared" si="271"/>
        <v>0</v>
      </c>
      <c r="I914" s="57">
        <f t="shared" si="220"/>
        <v>1</v>
      </c>
      <c r="J914" s="57">
        <f t="shared" si="248"/>
        <v>0</v>
      </c>
      <c r="K914" s="57">
        <f t="shared" si="272"/>
        <v>0</v>
      </c>
      <c r="L914" s="57">
        <f t="shared" si="182"/>
        <v>0</v>
      </c>
      <c r="M914" s="57">
        <f t="shared" si="4"/>
        <v>0</v>
      </c>
    </row>
    <row r="915" spans="1:13" ht="15.75" customHeight="1">
      <c r="A915" s="47"/>
      <c r="B915" s="48"/>
      <c r="C915" s="44" t="s">
        <v>1254</v>
      </c>
      <c r="D915" s="8" t="s">
        <v>63</v>
      </c>
      <c r="E915" s="13">
        <v>2</v>
      </c>
      <c r="F915" s="26">
        <v>1</v>
      </c>
      <c r="G915" s="57">
        <f t="shared" si="239"/>
        <v>0</v>
      </c>
      <c r="H915" s="26">
        <v>1</v>
      </c>
      <c r="I915" s="57">
        <f t="shared" si="220"/>
        <v>0</v>
      </c>
      <c r="J915" s="57">
        <f t="shared" si="248"/>
        <v>0</v>
      </c>
      <c r="K915" s="57">
        <f t="shared" si="272"/>
        <v>0</v>
      </c>
      <c r="L915" s="57">
        <f t="shared" si="182"/>
        <v>0</v>
      </c>
      <c r="M915" s="57">
        <f t="shared" si="4"/>
        <v>0</v>
      </c>
    </row>
    <row r="916" spans="1:13" ht="15.75" customHeight="1">
      <c r="A916" s="47"/>
      <c r="B916" s="48"/>
      <c r="C916" s="44" t="s">
        <v>1814</v>
      </c>
      <c r="D916" s="8" t="s">
        <v>12</v>
      </c>
      <c r="E916" s="13">
        <v>1</v>
      </c>
      <c r="F916" s="26">
        <f t="shared" ref="F916:F924" si="273">IF(D916="1", 1, 0)</f>
        <v>0</v>
      </c>
      <c r="G916" s="57">
        <f t="shared" si="239"/>
        <v>0</v>
      </c>
      <c r="H916" s="57">
        <f t="shared" ref="H916:H936" si="274">IF(D916="3", 1, 0)</f>
        <v>1</v>
      </c>
      <c r="I916" s="57">
        <f t="shared" si="220"/>
        <v>0</v>
      </c>
      <c r="J916" s="57">
        <f t="shared" si="248"/>
        <v>0</v>
      </c>
      <c r="K916" s="57">
        <f t="shared" si="272"/>
        <v>0</v>
      </c>
      <c r="L916" s="57">
        <f t="shared" si="182"/>
        <v>0</v>
      </c>
      <c r="M916" s="57">
        <f t="shared" si="4"/>
        <v>0</v>
      </c>
    </row>
    <row r="917" spans="1:13" ht="15.75" customHeight="1">
      <c r="A917" s="47"/>
      <c r="B917" s="48"/>
      <c r="C917" s="44" t="s">
        <v>1816</v>
      </c>
      <c r="D917" s="8" t="s">
        <v>12</v>
      </c>
      <c r="E917" s="13">
        <v>1</v>
      </c>
      <c r="F917" s="26">
        <f t="shared" si="273"/>
        <v>0</v>
      </c>
      <c r="G917" s="57">
        <f t="shared" si="239"/>
        <v>0</v>
      </c>
      <c r="H917" s="57">
        <f t="shared" si="274"/>
        <v>1</v>
      </c>
      <c r="I917" s="57">
        <f t="shared" si="220"/>
        <v>0</v>
      </c>
      <c r="J917" s="57">
        <f t="shared" si="248"/>
        <v>0</v>
      </c>
      <c r="K917" s="57">
        <f t="shared" si="272"/>
        <v>0</v>
      </c>
      <c r="L917" s="57">
        <f t="shared" si="182"/>
        <v>0</v>
      </c>
      <c r="M917" s="57">
        <f t="shared" si="4"/>
        <v>0</v>
      </c>
    </row>
    <row r="918" spans="1:13" ht="15.75" customHeight="1">
      <c r="A918" s="47"/>
      <c r="B918" s="48"/>
      <c r="C918" s="44" t="s">
        <v>1818</v>
      </c>
      <c r="D918" s="8" t="s">
        <v>12</v>
      </c>
      <c r="E918" s="13">
        <v>1</v>
      </c>
      <c r="F918" s="26">
        <f t="shared" si="273"/>
        <v>0</v>
      </c>
      <c r="G918" s="57">
        <f t="shared" si="239"/>
        <v>0</v>
      </c>
      <c r="H918" s="57">
        <f t="shared" si="274"/>
        <v>1</v>
      </c>
      <c r="I918" s="57">
        <f t="shared" si="220"/>
        <v>0</v>
      </c>
      <c r="J918" s="57">
        <f t="shared" si="248"/>
        <v>0</v>
      </c>
      <c r="K918" s="57">
        <f t="shared" si="272"/>
        <v>0</v>
      </c>
      <c r="L918" s="57">
        <f t="shared" si="182"/>
        <v>0</v>
      </c>
      <c r="M918" s="57">
        <f t="shared" si="4"/>
        <v>0</v>
      </c>
    </row>
    <row r="919" spans="1:13" ht="15.75" customHeight="1">
      <c r="A919" s="47"/>
      <c r="B919" s="48"/>
      <c r="C919" s="44" t="s">
        <v>1820</v>
      </c>
      <c r="D919" s="8" t="s">
        <v>21</v>
      </c>
      <c r="E919" s="13">
        <v>1</v>
      </c>
      <c r="F919" s="26">
        <f t="shared" si="273"/>
        <v>0</v>
      </c>
      <c r="G919" s="57">
        <f t="shared" si="239"/>
        <v>0</v>
      </c>
      <c r="H919" s="57">
        <f t="shared" si="274"/>
        <v>0</v>
      </c>
      <c r="I919" s="57">
        <f t="shared" si="220"/>
        <v>0</v>
      </c>
      <c r="J919" s="57">
        <f t="shared" si="248"/>
        <v>1</v>
      </c>
      <c r="K919" s="57">
        <f t="shared" si="272"/>
        <v>0</v>
      </c>
      <c r="L919" s="57">
        <f t="shared" si="182"/>
        <v>0</v>
      </c>
      <c r="M919" s="57">
        <f t="shared" si="4"/>
        <v>0</v>
      </c>
    </row>
    <row r="920" spans="1:13" ht="15.75" customHeight="1">
      <c r="A920" s="47"/>
      <c r="B920" s="48"/>
      <c r="C920" s="44" t="s">
        <v>1040</v>
      </c>
      <c r="D920" s="8" t="s">
        <v>24</v>
      </c>
      <c r="E920" s="13">
        <v>1</v>
      </c>
      <c r="F920" s="26">
        <f t="shared" si="273"/>
        <v>0</v>
      </c>
      <c r="G920" s="57">
        <f t="shared" si="239"/>
        <v>0</v>
      </c>
      <c r="H920" s="57">
        <f t="shared" si="274"/>
        <v>0</v>
      </c>
      <c r="I920" s="57">
        <f t="shared" si="220"/>
        <v>0</v>
      </c>
      <c r="J920" s="57">
        <f t="shared" si="248"/>
        <v>0</v>
      </c>
      <c r="K920" s="57">
        <f t="shared" si="272"/>
        <v>1</v>
      </c>
      <c r="L920" s="57">
        <f t="shared" si="182"/>
        <v>0</v>
      </c>
      <c r="M920" s="57">
        <f t="shared" si="4"/>
        <v>0</v>
      </c>
    </row>
    <row r="921" spans="1:13" ht="15.75" customHeight="1">
      <c r="A921" s="47"/>
      <c r="B921" s="48"/>
      <c r="C921" s="44" t="s">
        <v>1823</v>
      </c>
      <c r="D921" s="8" t="s">
        <v>24</v>
      </c>
      <c r="E921" s="13">
        <v>1</v>
      </c>
      <c r="F921" s="26">
        <f t="shared" si="273"/>
        <v>0</v>
      </c>
      <c r="G921" s="57">
        <f t="shared" si="239"/>
        <v>0</v>
      </c>
      <c r="H921" s="57">
        <f t="shared" si="274"/>
        <v>0</v>
      </c>
      <c r="I921" s="57">
        <f t="shared" si="220"/>
        <v>0</v>
      </c>
      <c r="J921" s="57">
        <f t="shared" si="248"/>
        <v>0</v>
      </c>
      <c r="K921" s="57">
        <f t="shared" si="272"/>
        <v>1</v>
      </c>
      <c r="L921" s="57">
        <f t="shared" si="182"/>
        <v>0</v>
      </c>
      <c r="M921" s="57">
        <f t="shared" si="4"/>
        <v>0</v>
      </c>
    </row>
    <row r="922" spans="1:13" ht="15.75" customHeight="1">
      <c r="A922" s="47"/>
      <c r="B922" s="48"/>
      <c r="C922" s="44" t="s">
        <v>1825</v>
      </c>
      <c r="D922" s="8" t="s">
        <v>21</v>
      </c>
      <c r="E922" s="13">
        <v>1</v>
      </c>
      <c r="F922" s="26">
        <f t="shared" si="273"/>
        <v>0</v>
      </c>
      <c r="G922" s="57">
        <f t="shared" si="239"/>
        <v>0</v>
      </c>
      <c r="H922" s="57">
        <f t="shared" si="274"/>
        <v>0</v>
      </c>
      <c r="I922" s="57">
        <f t="shared" si="220"/>
        <v>0</v>
      </c>
      <c r="J922" s="57">
        <f t="shared" si="248"/>
        <v>1</v>
      </c>
      <c r="K922" s="57">
        <f t="shared" si="272"/>
        <v>0</v>
      </c>
      <c r="L922" s="57">
        <f t="shared" si="182"/>
        <v>0</v>
      </c>
      <c r="M922" s="57">
        <f t="shared" si="4"/>
        <v>0</v>
      </c>
    </row>
    <row r="923" spans="1:13" ht="15.75" customHeight="1">
      <c r="A923" s="43" t="s">
        <v>1827</v>
      </c>
      <c r="B923" s="44" t="s">
        <v>61</v>
      </c>
      <c r="C923" s="44" t="s">
        <v>1828</v>
      </c>
      <c r="D923" s="8" t="s">
        <v>17</v>
      </c>
      <c r="E923" s="13">
        <v>1</v>
      </c>
      <c r="F923" s="26">
        <f t="shared" si="273"/>
        <v>1</v>
      </c>
      <c r="G923" s="57">
        <f t="shared" si="239"/>
        <v>0</v>
      </c>
      <c r="H923" s="57">
        <f t="shared" si="274"/>
        <v>0</v>
      </c>
      <c r="I923" s="57">
        <f t="shared" si="220"/>
        <v>0</v>
      </c>
      <c r="J923" s="57">
        <f t="shared" si="248"/>
        <v>0</v>
      </c>
      <c r="K923" s="57">
        <f t="shared" si="272"/>
        <v>0</v>
      </c>
      <c r="L923" s="57">
        <f t="shared" si="182"/>
        <v>0</v>
      </c>
      <c r="M923" s="57">
        <f t="shared" si="4"/>
        <v>0</v>
      </c>
    </row>
    <row r="924" spans="1:13" ht="15.75" customHeight="1">
      <c r="A924" s="47"/>
      <c r="B924" s="48"/>
      <c r="C924" s="44" t="s">
        <v>1830</v>
      </c>
      <c r="D924" s="8" t="s">
        <v>58</v>
      </c>
      <c r="E924" s="13">
        <v>1</v>
      </c>
      <c r="F924" s="26">
        <f t="shared" si="273"/>
        <v>0</v>
      </c>
      <c r="G924" s="57">
        <f t="shared" si="239"/>
        <v>0</v>
      </c>
      <c r="H924" s="57">
        <f t="shared" si="274"/>
        <v>0</v>
      </c>
      <c r="I924" s="57">
        <f t="shared" si="220"/>
        <v>0</v>
      </c>
      <c r="J924" s="57">
        <f t="shared" si="248"/>
        <v>0</v>
      </c>
      <c r="K924" s="57">
        <f t="shared" si="272"/>
        <v>0</v>
      </c>
      <c r="L924" s="57">
        <f t="shared" si="182"/>
        <v>0</v>
      </c>
      <c r="M924" s="57">
        <f t="shared" si="4"/>
        <v>1</v>
      </c>
    </row>
    <row r="925" spans="1:13" ht="15.75" customHeight="1">
      <c r="A925" s="43" t="s">
        <v>1832</v>
      </c>
      <c r="B925" s="44" t="s">
        <v>61</v>
      </c>
      <c r="C925" s="44" t="s">
        <v>1833</v>
      </c>
      <c r="D925" s="8" t="s">
        <v>2008</v>
      </c>
      <c r="E925" s="13">
        <v>2</v>
      </c>
      <c r="F925" s="26">
        <v>1</v>
      </c>
      <c r="G925" s="57">
        <f t="shared" si="239"/>
        <v>0</v>
      </c>
      <c r="H925" s="57">
        <f t="shared" si="274"/>
        <v>0</v>
      </c>
      <c r="I925" s="57">
        <f t="shared" si="220"/>
        <v>0</v>
      </c>
      <c r="J925" s="57">
        <f t="shared" si="248"/>
        <v>0</v>
      </c>
      <c r="K925" s="26">
        <v>1</v>
      </c>
      <c r="L925" s="57">
        <f t="shared" si="182"/>
        <v>0</v>
      </c>
      <c r="M925" s="57">
        <f t="shared" si="4"/>
        <v>0</v>
      </c>
    </row>
    <row r="926" spans="1:13" ht="15.75" customHeight="1">
      <c r="A926" s="47"/>
      <c r="B926" s="48"/>
      <c r="C926" s="44" t="s">
        <v>454</v>
      </c>
      <c r="D926" s="8" t="s">
        <v>12</v>
      </c>
      <c r="E926" s="13">
        <v>1</v>
      </c>
      <c r="F926" s="26">
        <f t="shared" ref="F926:F929" si="275">IF(D926="1", 1, 0)</f>
        <v>0</v>
      </c>
      <c r="G926" s="57">
        <f t="shared" si="239"/>
        <v>0</v>
      </c>
      <c r="H926" s="57">
        <f t="shared" si="274"/>
        <v>1</v>
      </c>
      <c r="I926" s="57">
        <f t="shared" si="220"/>
        <v>0</v>
      </c>
      <c r="J926" s="57">
        <f t="shared" si="248"/>
        <v>0</v>
      </c>
      <c r="K926" s="57">
        <f t="shared" ref="K926:K929" si="276">IF(D926="6", 1, 0)</f>
        <v>0</v>
      </c>
      <c r="L926" s="57">
        <f t="shared" si="182"/>
        <v>0</v>
      </c>
      <c r="M926" s="57">
        <f t="shared" si="4"/>
        <v>0</v>
      </c>
    </row>
    <row r="927" spans="1:13" ht="15.75" customHeight="1">
      <c r="A927" s="47"/>
      <c r="B927" s="48"/>
      <c r="C927" s="44" t="s">
        <v>1836</v>
      </c>
      <c r="D927" s="8" t="s">
        <v>12</v>
      </c>
      <c r="E927" s="13">
        <v>1</v>
      </c>
      <c r="F927" s="26">
        <f t="shared" si="275"/>
        <v>0</v>
      </c>
      <c r="G927" s="57">
        <f t="shared" si="239"/>
        <v>0</v>
      </c>
      <c r="H927" s="57">
        <f t="shared" si="274"/>
        <v>1</v>
      </c>
      <c r="I927" s="57">
        <f t="shared" si="220"/>
        <v>0</v>
      </c>
      <c r="J927" s="57">
        <f t="shared" si="248"/>
        <v>0</v>
      </c>
      <c r="K927" s="57">
        <f t="shared" si="276"/>
        <v>0</v>
      </c>
      <c r="L927" s="57">
        <f t="shared" si="182"/>
        <v>0</v>
      </c>
      <c r="M927" s="57">
        <f t="shared" si="4"/>
        <v>0</v>
      </c>
    </row>
    <row r="928" spans="1:13" ht="15.75" customHeight="1">
      <c r="A928" s="47"/>
      <c r="B928" s="48"/>
      <c r="C928" s="44" t="s">
        <v>839</v>
      </c>
      <c r="D928" s="8" t="s">
        <v>12</v>
      </c>
      <c r="E928" s="13">
        <v>1</v>
      </c>
      <c r="F928" s="26">
        <f t="shared" si="275"/>
        <v>0</v>
      </c>
      <c r="G928" s="57">
        <f t="shared" si="239"/>
        <v>0</v>
      </c>
      <c r="H928" s="57">
        <f t="shared" si="274"/>
        <v>1</v>
      </c>
      <c r="I928" s="57">
        <f t="shared" si="220"/>
        <v>0</v>
      </c>
      <c r="J928" s="57">
        <f t="shared" si="248"/>
        <v>0</v>
      </c>
      <c r="K928" s="57">
        <f t="shared" si="276"/>
        <v>0</v>
      </c>
      <c r="L928" s="57">
        <f t="shared" si="182"/>
        <v>0</v>
      </c>
      <c r="M928" s="57">
        <f t="shared" si="4"/>
        <v>0</v>
      </c>
    </row>
    <row r="929" spans="1:13" ht="15.75" customHeight="1">
      <c r="A929" s="47"/>
      <c r="B929" s="48"/>
      <c r="C929" s="44" t="s">
        <v>1839</v>
      </c>
      <c r="D929" s="8" t="s">
        <v>112</v>
      </c>
      <c r="E929" s="13">
        <v>1</v>
      </c>
      <c r="F929" s="26">
        <f t="shared" si="275"/>
        <v>0</v>
      </c>
      <c r="G929" s="57">
        <f t="shared" si="239"/>
        <v>0</v>
      </c>
      <c r="H929" s="57">
        <f t="shared" si="274"/>
        <v>0</v>
      </c>
      <c r="I929" s="57">
        <f t="shared" si="220"/>
        <v>1</v>
      </c>
      <c r="J929" s="57">
        <f t="shared" si="248"/>
        <v>0</v>
      </c>
      <c r="K929" s="57">
        <f t="shared" si="276"/>
        <v>0</v>
      </c>
      <c r="L929" s="57">
        <f t="shared" si="182"/>
        <v>0</v>
      </c>
      <c r="M929" s="57">
        <f t="shared" si="4"/>
        <v>0</v>
      </c>
    </row>
    <row r="930" spans="1:13" ht="15.75" customHeight="1">
      <c r="A930" s="43" t="s">
        <v>1841</v>
      </c>
      <c r="B930" s="44" t="s">
        <v>61</v>
      </c>
      <c r="C930" s="44" t="s">
        <v>1842</v>
      </c>
      <c r="D930" s="8" t="s">
        <v>2008</v>
      </c>
      <c r="E930" s="13">
        <v>2</v>
      </c>
      <c r="F930" s="26">
        <v>1</v>
      </c>
      <c r="G930" s="57">
        <f t="shared" si="239"/>
        <v>0</v>
      </c>
      <c r="H930" s="57">
        <f t="shared" si="274"/>
        <v>0</v>
      </c>
      <c r="I930" s="57">
        <f t="shared" si="220"/>
        <v>0</v>
      </c>
      <c r="J930" s="57">
        <f t="shared" si="248"/>
        <v>0</v>
      </c>
      <c r="K930" s="26">
        <v>1</v>
      </c>
      <c r="L930" s="57">
        <f t="shared" si="182"/>
        <v>0</v>
      </c>
      <c r="M930" s="57">
        <f t="shared" si="4"/>
        <v>0</v>
      </c>
    </row>
    <row r="931" spans="1:13" ht="15.75" customHeight="1">
      <c r="A931" s="47"/>
      <c r="B931" s="48"/>
      <c r="C931" s="44" t="s">
        <v>608</v>
      </c>
      <c r="D931" s="8" t="s">
        <v>12</v>
      </c>
      <c r="E931" s="13">
        <v>1</v>
      </c>
      <c r="F931" s="26">
        <f t="shared" ref="F931:F935" si="277">IF(D931="1", 1, 0)</f>
        <v>0</v>
      </c>
      <c r="G931" s="57">
        <f t="shared" si="239"/>
        <v>0</v>
      </c>
      <c r="H931" s="57">
        <f t="shared" si="274"/>
        <v>1</v>
      </c>
      <c r="I931" s="57">
        <f t="shared" si="220"/>
        <v>0</v>
      </c>
      <c r="J931" s="57">
        <f t="shared" si="248"/>
        <v>0</v>
      </c>
      <c r="K931" s="57">
        <f t="shared" ref="K931:K935" si="278">IF(D931="6", 1, 0)</f>
        <v>0</v>
      </c>
      <c r="L931" s="57">
        <f t="shared" si="182"/>
        <v>0</v>
      </c>
      <c r="M931" s="57">
        <f t="shared" si="4"/>
        <v>0</v>
      </c>
    </row>
    <row r="932" spans="1:13" ht="15.75" customHeight="1">
      <c r="A932" s="47"/>
      <c r="B932" s="48"/>
      <c r="C932" s="44" t="s">
        <v>1845</v>
      </c>
      <c r="D932" s="8" t="s">
        <v>12</v>
      </c>
      <c r="E932" s="13">
        <v>1</v>
      </c>
      <c r="F932" s="26">
        <f t="shared" si="277"/>
        <v>0</v>
      </c>
      <c r="G932" s="57">
        <f t="shared" si="239"/>
        <v>0</v>
      </c>
      <c r="H932" s="57">
        <f t="shared" si="274"/>
        <v>1</v>
      </c>
      <c r="I932" s="57">
        <f t="shared" si="220"/>
        <v>0</v>
      </c>
      <c r="J932" s="57">
        <f t="shared" si="248"/>
        <v>0</v>
      </c>
      <c r="K932" s="57">
        <f t="shared" si="278"/>
        <v>0</v>
      </c>
      <c r="L932" s="57">
        <f t="shared" si="182"/>
        <v>0</v>
      </c>
      <c r="M932" s="57">
        <f t="shared" si="4"/>
        <v>0</v>
      </c>
    </row>
    <row r="933" spans="1:13" ht="15.75" customHeight="1">
      <c r="A933" s="47"/>
      <c r="B933" s="48"/>
      <c r="C933" s="44" t="s">
        <v>454</v>
      </c>
      <c r="D933" s="8" t="s">
        <v>12</v>
      </c>
      <c r="E933" s="13">
        <v>1</v>
      </c>
      <c r="F933" s="26">
        <f t="shared" si="277"/>
        <v>0</v>
      </c>
      <c r="G933" s="57">
        <f t="shared" si="239"/>
        <v>0</v>
      </c>
      <c r="H933" s="57">
        <f t="shared" si="274"/>
        <v>1</v>
      </c>
      <c r="I933" s="57">
        <f t="shared" si="220"/>
        <v>0</v>
      </c>
      <c r="J933" s="57">
        <f t="shared" si="248"/>
        <v>0</v>
      </c>
      <c r="K933" s="57">
        <f t="shared" si="278"/>
        <v>0</v>
      </c>
      <c r="L933" s="57">
        <f t="shared" si="182"/>
        <v>0</v>
      </c>
      <c r="M933" s="57">
        <f t="shared" si="4"/>
        <v>0</v>
      </c>
    </row>
    <row r="934" spans="1:13" ht="15.75" customHeight="1">
      <c r="A934" s="47"/>
      <c r="B934" s="48"/>
      <c r="C934" s="44" t="s">
        <v>1527</v>
      </c>
      <c r="D934" s="8" t="s">
        <v>27</v>
      </c>
      <c r="E934" s="13">
        <v>1</v>
      </c>
      <c r="F934" s="26">
        <f t="shared" si="277"/>
        <v>0</v>
      </c>
      <c r="G934" s="57">
        <f t="shared" si="239"/>
        <v>0</v>
      </c>
      <c r="H934" s="57">
        <f t="shared" si="274"/>
        <v>0</v>
      </c>
      <c r="I934" s="57">
        <f t="shared" si="220"/>
        <v>0</v>
      </c>
      <c r="J934" s="57">
        <f t="shared" si="248"/>
        <v>0</v>
      </c>
      <c r="K934" s="57">
        <f t="shared" si="278"/>
        <v>0</v>
      </c>
      <c r="L934" s="57">
        <f t="shared" si="182"/>
        <v>1</v>
      </c>
      <c r="M934" s="57">
        <f t="shared" si="4"/>
        <v>0</v>
      </c>
    </row>
    <row r="935" spans="1:13" ht="15.75" customHeight="1">
      <c r="A935" s="47"/>
      <c r="B935" s="48"/>
      <c r="C935" s="44" t="s">
        <v>1849</v>
      </c>
      <c r="D935" s="8" t="s">
        <v>21</v>
      </c>
      <c r="E935" s="13">
        <v>1</v>
      </c>
      <c r="F935" s="26">
        <f t="shared" si="277"/>
        <v>0</v>
      </c>
      <c r="G935" s="57">
        <f t="shared" si="239"/>
        <v>0</v>
      </c>
      <c r="H935" s="57">
        <f t="shared" si="274"/>
        <v>0</v>
      </c>
      <c r="I935" s="57">
        <f t="shared" si="220"/>
        <v>0</v>
      </c>
      <c r="J935" s="57">
        <f t="shared" si="248"/>
        <v>1</v>
      </c>
      <c r="K935" s="57">
        <f t="shared" si="278"/>
        <v>0</v>
      </c>
      <c r="L935" s="57">
        <f t="shared" si="182"/>
        <v>0</v>
      </c>
      <c r="M935" s="57">
        <f t="shared" si="4"/>
        <v>0</v>
      </c>
    </row>
    <row r="936" spans="1:13" ht="15.75" customHeight="1">
      <c r="A936" s="43" t="s">
        <v>1851</v>
      </c>
      <c r="B936" s="44" t="s">
        <v>7</v>
      </c>
      <c r="C936" s="44" t="s">
        <v>1852</v>
      </c>
      <c r="D936" s="8" t="s">
        <v>2008</v>
      </c>
      <c r="E936" s="13">
        <v>2</v>
      </c>
      <c r="F936" s="26">
        <v>1</v>
      </c>
      <c r="G936" s="57">
        <f t="shared" si="239"/>
        <v>0</v>
      </c>
      <c r="H936" s="57">
        <f t="shared" si="274"/>
        <v>0</v>
      </c>
      <c r="I936" s="57">
        <f t="shared" si="220"/>
        <v>0</v>
      </c>
      <c r="J936" s="57">
        <f t="shared" si="248"/>
        <v>0</v>
      </c>
      <c r="K936" s="26">
        <v>1</v>
      </c>
      <c r="L936" s="57">
        <f t="shared" si="182"/>
        <v>0</v>
      </c>
      <c r="M936" s="57">
        <f t="shared" si="4"/>
        <v>0</v>
      </c>
    </row>
    <row r="937" spans="1:13" ht="15.75" customHeight="1">
      <c r="A937" s="47"/>
      <c r="B937" s="48"/>
      <c r="C937" s="44" t="s">
        <v>1854</v>
      </c>
      <c r="D937" s="8" t="s">
        <v>142</v>
      </c>
      <c r="E937" s="13">
        <v>2</v>
      </c>
      <c r="F937" s="26">
        <f t="shared" ref="F937:F949" si="279">IF(D937="1", 1, 0)</f>
        <v>0</v>
      </c>
      <c r="G937" s="57">
        <f t="shared" si="239"/>
        <v>0</v>
      </c>
      <c r="H937" s="26">
        <v>1</v>
      </c>
      <c r="I937" s="57">
        <f t="shared" si="220"/>
        <v>0</v>
      </c>
      <c r="J937" s="57">
        <f t="shared" si="248"/>
        <v>0</v>
      </c>
      <c r="K937" s="26">
        <v>1</v>
      </c>
      <c r="L937" s="57">
        <f t="shared" si="182"/>
        <v>0</v>
      </c>
      <c r="M937" s="57">
        <f t="shared" si="4"/>
        <v>0</v>
      </c>
    </row>
    <row r="938" spans="1:13" ht="15.75" customHeight="1">
      <c r="A938" s="47"/>
      <c r="B938" s="48"/>
      <c r="C938" s="44" t="s">
        <v>1856</v>
      </c>
      <c r="D938" s="8" t="s">
        <v>142</v>
      </c>
      <c r="E938" s="13">
        <v>2</v>
      </c>
      <c r="F938" s="26">
        <f t="shared" si="279"/>
        <v>0</v>
      </c>
      <c r="G938" s="57">
        <f t="shared" si="239"/>
        <v>0</v>
      </c>
      <c r="H938" s="26">
        <v>1</v>
      </c>
      <c r="I938" s="57">
        <f t="shared" si="220"/>
        <v>0</v>
      </c>
      <c r="J938" s="57">
        <f t="shared" si="248"/>
        <v>0</v>
      </c>
      <c r="K938" s="26">
        <v>1</v>
      </c>
      <c r="L938" s="57">
        <f t="shared" si="182"/>
        <v>0</v>
      </c>
      <c r="M938" s="57">
        <f t="shared" si="4"/>
        <v>0</v>
      </c>
    </row>
    <row r="939" spans="1:13" ht="15.75" customHeight="1">
      <c r="A939" s="47"/>
      <c r="B939" s="48"/>
      <c r="C939" s="44" t="s">
        <v>1858</v>
      </c>
      <c r="D939" s="8" t="s">
        <v>12</v>
      </c>
      <c r="E939" s="13">
        <v>1</v>
      </c>
      <c r="F939" s="26">
        <f t="shared" si="279"/>
        <v>0</v>
      </c>
      <c r="G939" s="57">
        <f t="shared" si="239"/>
        <v>0</v>
      </c>
      <c r="H939" s="57">
        <f t="shared" ref="H939:H949" si="280">IF(D939="3", 1, 0)</f>
        <v>1</v>
      </c>
      <c r="I939" s="57">
        <f t="shared" si="220"/>
        <v>0</v>
      </c>
      <c r="J939" s="57">
        <f t="shared" si="248"/>
        <v>0</v>
      </c>
      <c r="K939" s="57">
        <f t="shared" ref="K939:K943" si="281">IF(D939="6", 1, 0)</f>
        <v>0</v>
      </c>
      <c r="L939" s="57">
        <f t="shared" si="182"/>
        <v>0</v>
      </c>
      <c r="M939" s="57">
        <f t="shared" si="4"/>
        <v>0</v>
      </c>
    </row>
    <row r="940" spans="1:13" ht="15.75" customHeight="1">
      <c r="A940" s="47"/>
      <c r="B940" s="48"/>
      <c r="C940" s="44" t="s">
        <v>1860</v>
      </c>
      <c r="D940" s="8" t="s">
        <v>21</v>
      </c>
      <c r="E940" s="13">
        <v>1</v>
      </c>
      <c r="F940" s="26">
        <f t="shared" si="279"/>
        <v>0</v>
      </c>
      <c r="G940" s="57">
        <f t="shared" si="239"/>
        <v>0</v>
      </c>
      <c r="H940" s="57">
        <f t="shared" si="280"/>
        <v>0</v>
      </c>
      <c r="I940" s="57">
        <f t="shared" si="220"/>
        <v>0</v>
      </c>
      <c r="J940" s="57">
        <f t="shared" si="248"/>
        <v>1</v>
      </c>
      <c r="K940" s="57">
        <f t="shared" si="281"/>
        <v>0</v>
      </c>
      <c r="L940" s="57">
        <f t="shared" si="182"/>
        <v>0</v>
      </c>
      <c r="M940" s="57">
        <f t="shared" si="4"/>
        <v>0</v>
      </c>
    </row>
    <row r="941" spans="1:13" ht="15.75" customHeight="1">
      <c r="A941" s="47"/>
      <c r="B941" s="48"/>
      <c r="C941" s="44" t="s">
        <v>1862</v>
      </c>
      <c r="D941" s="8" t="s">
        <v>12</v>
      </c>
      <c r="E941" s="13">
        <v>1</v>
      </c>
      <c r="F941" s="26">
        <f t="shared" si="279"/>
        <v>0</v>
      </c>
      <c r="G941" s="57">
        <f t="shared" si="239"/>
        <v>0</v>
      </c>
      <c r="H941" s="57">
        <f t="shared" si="280"/>
        <v>1</v>
      </c>
      <c r="I941" s="57">
        <f t="shared" si="220"/>
        <v>0</v>
      </c>
      <c r="J941" s="57">
        <f t="shared" si="248"/>
        <v>0</v>
      </c>
      <c r="K941" s="57">
        <f t="shared" si="281"/>
        <v>0</v>
      </c>
      <c r="L941" s="57">
        <f t="shared" si="182"/>
        <v>0</v>
      </c>
      <c r="M941" s="57">
        <f t="shared" si="4"/>
        <v>0</v>
      </c>
    </row>
    <row r="942" spans="1:13" ht="15.75" customHeight="1">
      <c r="A942" s="47"/>
      <c r="B942" s="48"/>
      <c r="C942" s="44" t="s">
        <v>1527</v>
      </c>
      <c r="D942" s="8" t="s">
        <v>27</v>
      </c>
      <c r="E942" s="13">
        <v>1</v>
      </c>
      <c r="F942" s="26">
        <f t="shared" si="279"/>
        <v>0</v>
      </c>
      <c r="G942" s="57">
        <f t="shared" si="239"/>
        <v>0</v>
      </c>
      <c r="H942" s="57">
        <f t="shared" si="280"/>
        <v>0</v>
      </c>
      <c r="I942" s="57">
        <f t="shared" si="220"/>
        <v>0</v>
      </c>
      <c r="J942" s="57">
        <f t="shared" si="248"/>
        <v>0</v>
      </c>
      <c r="K942" s="57">
        <f t="shared" si="281"/>
        <v>0</v>
      </c>
      <c r="L942" s="57">
        <f t="shared" si="182"/>
        <v>1</v>
      </c>
      <c r="M942" s="57">
        <f t="shared" si="4"/>
        <v>0</v>
      </c>
    </row>
    <row r="943" spans="1:13" ht="15.75" customHeight="1">
      <c r="A943" s="47"/>
      <c r="B943" s="48"/>
      <c r="C943" s="44" t="s">
        <v>1702</v>
      </c>
      <c r="D943" s="8" t="s">
        <v>21</v>
      </c>
      <c r="E943" s="13">
        <v>1</v>
      </c>
      <c r="F943" s="26">
        <f t="shared" si="279"/>
        <v>0</v>
      </c>
      <c r="G943" s="57">
        <f t="shared" si="239"/>
        <v>0</v>
      </c>
      <c r="H943" s="57">
        <f t="shared" si="280"/>
        <v>0</v>
      </c>
      <c r="I943" s="57">
        <f t="shared" si="220"/>
        <v>0</v>
      </c>
      <c r="J943" s="57">
        <f t="shared" si="248"/>
        <v>1</v>
      </c>
      <c r="K943" s="57">
        <f t="shared" si="281"/>
        <v>0</v>
      </c>
      <c r="L943" s="57">
        <f t="shared" si="182"/>
        <v>0</v>
      </c>
      <c r="M943" s="57">
        <f t="shared" si="4"/>
        <v>0</v>
      </c>
    </row>
    <row r="944" spans="1:13" ht="15.75" customHeight="1">
      <c r="A944" s="47"/>
      <c r="B944" s="48"/>
      <c r="C944" s="44" t="s">
        <v>1866</v>
      </c>
      <c r="D944" s="8" t="s">
        <v>121</v>
      </c>
      <c r="E944" s="13">
        <v>2</v>
      </c>
      <c r="F944" s="26">
        <f t="shared" si="279"/>
        <v>0</v>
      </c>
      <c r="G944" s="57">
        <f t="shared" si="239"/>
        <v>0</v>
      </c>
      <c r="H944" s="57">
        <f t="shared" si="280"/>
        <v>0</v>
      </c>
      <c r="I944" s="57">
        <f t="shared" si="220"/>
        <v>0</v>
      </c>
      <c r="J944" s="26">
        <v>1</v>
      </c>
      <c r="K944" s="26">
        <v>1</v>
      </c>
      <c r="L944" s="57">
        <f t="shared" si="182"/>
        <v>0</v>
      </c>
      <c r="M944" s="57">
        <f t="shared" si="4"/>
        <v>0</v>
      </c>
    </row>
    <row r="945" spans="1:13" ht="15.75" customHeight="1">
      <c r="A945" s="43" t="s">
        <v>1868</v>
      </c>
      <c r="B945" s="44" t="s">
        <v>61</v>
      </c>
      <c r="C945" s="44" t="s">
        <v>1869</v>
      </c>
      <c r="D945" s="8" t="s">
        <v>17</v>
      </c>
      <c r="E945" s="13">
        <v>1</v>
      </c>
      <c r="F945" s="26">
        <f t="shared" si="279"/>
        <v>1</v>
      </c>
      <c r="G945" s="57">
        <f t="shared" si="239"/>
        <v>0</v>
      </c>
      <c r="H945" s="57">
        <f t="shared" si="280"/>
        <v>0</v>
      </c>
      <c r="I945" s="57">
        <f t="shared" si="220"/>
        <v>0</v>
      </c>
      <c r="J945" s="57">
        <f t="shared" ref="J945:J949" si="282">IF(D945="5", 1, 0)</f>
        <v>0</v>
      </c>
      <c r="K945" s="57">
        <f t="shared" ref="K945:K993" si="283">IF(D945="6", 1, 0)</f>
        <v>0</v>
      </c>
      <c r="L945" s="57">
        <f t="shared" si="182"/>
        <v>0</v>
      </c>
      <c r="M945" s="57">
        <f t="shared" si="4"/>
        <v>0</v>
      </c>
    </row>
    <row r="946" spans="1:13" ht="15.75" customHeight="1">
      <c r="A946" s="47"/>
      <c r="B946" s="48"/>
      <c r="C946" s="44" t="s">
        <v>454</v>
      </c>
      <c r="D946" s="8" t="s">
        <v>12</v>
      </c>
      <c r="E946" s="13">
        <v>1</v>
      </c>
      <c r="F946" s="26">
        <f t="shared" si="279"/>
        <v>0</v>
      </c>
      <c r="G946" s="57">
        <f t="shared" si="239"/>
        <v>0</v>
      </c>
      <c r="H946" s="57">
        <f t="shared" si="280"/>
        <v>1</v>
      </c>
      <c r="I946" s="57">
        <f t="shared" si="220"/>
        <v>0</v>
      </c>
      <c r="J946" s="57">
        <f t="shared" si="282"/>
        <v>0</v>
      </c>
      <c r="K946" s="57">
        <f t="shared" si="283"/>
        <v>0</v>
      </c>
      <c r="L946" s="57">
        <f t="shared" si="182"/>
        <v>0</v>
      </c>
      <c r="M946" s="57">
        <f t="shared" si="4"/>
        <v>0</v>
      </c>
    </row>
    <row r="947" spans="1:13" ht="15.75" customHeight="1">
      <c r="A947" s="47"/>
      <c r="B947" s="48"/>
      <c r="C947" s="44" t="s">
        <v>1745</v>
      </c>
      <c r="D947" s="8" t="s">
        <v>21</v>
      </c>
      <c r="E947" s="13">
        <v>1</v>
      </c>
      <c r="F947" s="26">
        <f t="shared" si="279"/>
        <v>0</v>
      </c>
      <c r="G947" s="57">
        <f t="shared" si="239"/>
        <v>0</v>
      </c>
      <c r="H947" s="57">
        <f t="shared" si="280"/>
        <v>0</v>
      </c>
      <c r="I947" s="57">
        <f t="shared" si="220"/>
        <v>0</v>
      </c>
      <c r="J947" s="57">
        <f t="shared" si="282"/>
        <v>1</v>
      </c>
      <c r="K947" s="57">
        <f t="shared" si="283"/>
        <v>0</v>
      </c>
      <c r="L947" s="57">
        <f t="shared" si="182"/>
        <v>0</v>
      </c>
      <c r="M947" s="57">
        <f t="shared" si="4"/>
        <v>0</v>
      </c>
    </row>
    <row r="948" spans="1:13" ht="15.75" customHeight="1">
      <c r="A948" s="47"/>
      <c r="B948" s="48"/>
      <c r="C948" s="44" t="s">
        <v>1702</v>
      </c>
      <c r="D948" s="8" t="s">
        <v>21</v>
      </c>
      <c r="E948" s="26">
        <v>1</v>
      </c>
      <c r="F948" s="26">
        <f t="shared" si="279"/>
        <v>0</v>
      </c>
      <c r="G948" s="57">
        <f t="shared" si="239"/>
        <v>0</v>
      </c>
      <c r="H948" s="57">
        <f t="shared" si="280"/>
        <v>0</v>
      </c>
      <c r="I948" s="57">
        <f t="shared" si="220"/>
        <v>0</v>
      </c>
      <c r="J948" s="57">
        <f t="shared" si="282"/>
        <v>1</v>
      </c>
      <c r="K948" s="57">
        <f t="shared" si="283"/>
        <v>0</v>
      </c>
      <c r="L948" s="57">
        <f t="shared" si="182"/>
        <v>0</v>
      </c>
      <c r="M948" s="57">
        <f t="shared" si="4"/>
        <v>0</v>
      </c>
    </row>
    <row r="949" spans="1:13" ht="15.75" customHeight="1">
      <c r="A949" s="47"/>
      <c r="B949" s="48"/>
      <c r="C949" s="44" t="s">
        <v>1874</v>
      </c>
      <c r="D949" s="8" t="s">
        <v>24</v>
      </c>
      <c r="E949" s="26">
        <v>1</v>
      </c>
      <c r="F949" s="26">
        <f t="shared" si="279"/>
        <v>0</v>
      </c>
      <c r="G949" s="57">
        <f t="shared" si="239"/>
        <v>0</v>
      </c>
      <c r="H949" s="57">
        <f t="shared" si="280"/>
        <v>0</v>
      </c>
      <c r="I949" s="57">
        <f t="shared" si="220"/>
        <v>0</v>
      </c>
      <c r="J949" s="57">
        <f t="shared" si="282"/>
        <v>0</v>
      </c>
      <c r="K949" s="57">
        <f t="shared" si="283"/>
        <v>1</v>
      </c>
      <c r="L949" s="57">
        <f t="shared" si="182"/>
        <v>0</v>
      </c>
      <c r="M949" s="57">
        <f t="shared" si="4"/>
        <v>0</v>
      </c>
    </row>
    <row r="950" spans="1:13" ht="15.75" customHeight="1">
      <c r="A950" s="43" t="s">
        <v>1875</v>
      </c>
      <c r="B950" s="44" t="s">
        <v>1681</v>
      </c>
      <c r="C950" s="44" t="s">
        <v>1876</v>
      </c>
      <c r="D950" s="8" t="s">
        <v>1685</v>
      </c>
      <c r="E950" s="26">
        <v>3</v>
      </c>
      <c r="F950" s="26">
        <v>1</v>
      </c>
      <c r="G950" s="57">
        <f t="shared" si="239"/>
        <v>0</v>
      </c>
      <c r="H950" s="26">
        <v>1</v>
      </c>
      <c r="I950" s="57">
        <f t="shared" si="220"/>
        <v>0</v>
      </c>
      <c r="J950" s="26">
        <v>1</v>
      </c>
      <c r="K950" s="57">
        <f t="shared" si="283"/>
        <v>0</v>
      </c>
      <c r="L950" s="57">
        <f t="shared" si="182"/>
        <v>0</v>
      </c>
      <c r="M950" s="57">
        <f t="shared" si="4"/>
        <v>0</v>
      </c>
    </row>
    <row r="951" spans="1:13" ht="15.75" customHeight="1">
      <c r="A951" s="43" t="s">
        <v>1878</v>
      </c>
      <c r="B951" s="44" t="s">
        <v>61</v>
      </c>
      <c r="C951" s="44" t="s">
        <v>1102</v>
      </c>
      <c r="D951" s="8" t="s">
        <v>63</v>
      </c>
      <c r="E951" s="26">
        <v>2</v>
      </c>
      <c r="F951" s="26">
        <v>1</v>
      </c>
      <c r="G951" s="57">
        <f t="shared" si="239"/>
        <v>0</v>
      </c>
      <c r="H951" s="26">
        <v>1</v>
      </c>
      <c r="I951" s="57">
        <f t="shared" si="220"/>
        <v>0</v>
      </c>
      <c r="J951" s="57">
        <f t="shared" ref="J951:J952" si="284">IF(D951="5", 1, 0)</f>
        <v>0</v>
      </c>
      <c r="K951" s="57">
        <f t="shared" si="283"/>
        <v>0</v>
      </c>
      <c r="L951" s="57">
        <f t="shared" si="182"/>
        <v>0</v>
      </c>
      <c r="M951" s="57">
        <f t="shared" si="4"/>
        <v>0</v>
      </c>
    </row>
    <row r="952" spans="1:13" ht="15.75" customHeight="1">
      <c r="A952" s="47"/>
      <c r="B952" s="48"/>
      <c r="C952" s="44" t="s">
        <v>1880</v>
      </c>
      <c r="D952" s="8" t="s">
        <v>12</v>
      </c>
      <c r="E952" s="26">
        <v>1</v>
      </c>
      <c r="F952" s="26">
        <f t="shared" ref="F952:F961" si="285">IF(D952="1", 1, 0)</f>
        <v>0</v>
      </c>
      <c r="G952" s="57">
        <f t="shared" si="239"/>
        <v>0</v>
      </c>
      <c r="H952" s="57">
        <f>IF(D952="3", 1, 0)</f>
        <v>1</v>
      </c>
      <c r="I952" s="57">
        <f t="shared" si="220"/>
        <v>0</v>
      </c>
      <c r="J952" s="57">
        <f t="shared" si="284"/>
        <v>0</v>
      </c>
      <c r="K952" s="57">
        <f t="shared" si="283"/>
        <v>0</v>
      </c>
      <c r="L952" s="57">
        <f t="shared" si="182"/>
        <v>0</v>
      </c>
      <c r="M952" s="57">
        <f t="shared" si="4"/>
        <v>0</v>
      </c>
    </row>
    <row r="953" spans="1:13" ht="15.75" customHeight="1">
      <c r="A953" s="47"/>
      <c r="B953" s="48"/>
      <c r="C953" s="44" t="s">
        <v>763</v>
      </c>
      <c r="D953" s="8" t="s">
        <v>571</v>
      </c>
      <c r="E953" s="26">
        <v>2</v>
      </c>
      <c r="F953" s="26">
        <f t="shared" si="285"/>
        <v>0</v>
      </c>
      <c r="G953" s="57">
        <f t="shared" si="239"/>
        <v>0</v>
      </c>
      <c r="H953" s="26">
        <v>0</v>
      </c>
      <c r="I953" s="57">
        <f t="shared" si="220"/>
        <v>0</v>
      </c>
      <c r="J953" s="26">
        <v>1</v>
      </c>
      <c r="K953" s="57">
        <f t="shared" si="283"/>
        <v>0</v>
      </c>
      <c r="L953" s="26">
        <v>1</v>
      </c>
      <c r="M953" s="57">
        <f t="shared" si="4"/>
        <v>0</v>
      </c>
    </row>
    <row r="954" spans="1:13" ht="15.75" customHeight="1">
      <c r="A954" s="43" t="s">
        <v>1883</v>
      </c>
      <c r="B954" s="44" t="s">
        <v>1681</v>
      </c>
      <c r="C954" s="44" t="s">
        <v>1884</v>
      </c>
      <c r="D954" s="8" t="s">
        <v>17</v>
      </c>
      <c r="E954" s="26">
        <v>1</v>
      </c>
      <c r="F954" s="26">
        <f t="shared" si="285"/>
        <v>1</v>
      </c>
      <c r="G954" s="57">
        <f t="shared" si="239"/>
        <v>0</v>
      </c>
      <c r="H954" s="57">
        <f t="shared" ref="H954:H981" si="286">IF(D954="3", 1, 0)</f>
        <v>0</v>
      </c>
      <c r="I954" s="57">
        <f t="shared" si="220"/>
        <v>0</v>
      </c>
      <c r="J954" s="57">
        <f t="shared" ref="J954:J1019" si="287">IF(D954="5", 1, 0)</f>
        <v>0</v>
      </c>
      <c r="K954" s="57">
        <f t="shared" si="283"/>
        <v>0</v>
      </c>
      <c r="L954" s="57">
        <f t="shared" ref="L954:L1018" si="288">IF(D954="7", 1, 0)</f>
        <v>0</v>
      </c>
      <c r="M954" s="57">
        <f t="shared" si="4"/>
        <v>0</v>
      </c>
    </row>
    <row r="955" spans="1:13" ht="15.75" customHeight="1">
      <c r="A955" s="47"/>
      <c r="B955" s="48"/>
      <c r="C955" s="44" t="s">
        <v>608</v>
      </c>
      <c r="D955" s="8" t="s">
        <v>12</v>
      </c>
      <c r="E955" s="26">
        <v>1</v>
      </c>
      <c r="F955" s="26">
        <f t="shared" si="285"/>
        <v>0</v>
      </c>
      <c r="G955" s="57">
        <f t="shared" si="239"/>
        <v>0</v>
      </c>
      <c r="H955" s="57">
        <f t="shared" si="286"/>
        <v>1</v>
      </c>
      <c r="I955" s="57">
        <f t="shared" si="220"/>
        <v>0</v>
      </c>
      <c r="J955" s="57">
        <f t="shared" si="287"/>
        <v>0</v>
      </c>
      <c r="K955" s="57">
        <f t="shared" si="283"/>
        <v>0</v>
      </c>
      <c r="L955" s="57">
        <f t="shared" si="288"/>
        <v>0</v>
      </c>
      <c r="M955" s="57">
        <f t="shared" si="4"/>
        <v>0</v>
      </c>
    </row>
    <row r="956" spans="1:13" ht="15.75" customHeight="1">
      <c r="A956" s="47"/>
      <c r="B956" s="48"/>
      <c r="C956" s="44" t="s">
        <v>1887</v>
      </c>
      <c r="D956" s="8" t="s">
        <v>12</v>
      </c>
      <c r="E956" s="26">
        <v>1</v>
      </c>
      <c r="F956" s="26">
        <f t="shared" si="285"/>
        <v>0</v>
      </c>
      <c r="G956" s="57">
        <f t="shared" si="239"/>
        <v>0</v>
      </c>
      <c r="H956" s="57">
        <f t="shared" si="286"/>
        <v>1</v>
      </c>
      <c r="I956" s="57">
        <f t="shared" si="220"/>
        <v>0</v>
      </c>
      <c r="J956" s="57">
        <f t="shared" si="287"/>
        <v>0</v>
      </c>
      <c r="K956" s="57">
        <f t="shared" si="283"/>
        <v>0</v>
      </c>
      <c r="L956" s="57">
        <f t="shared" si="288"/>
        <v>0</v>
      </c>
      <c r="M956" s="57">
        <f t="shared" si="4"/>
        <v>0</v>
      </c>
    </row>
    <row r="957" spans="1:13" ht="15.75" customHeight="1">
      <c r="A957" s="47"/>
      <c r="B957" s="48"/>
      <c r="C957" s="44" t="s">
        <v>612</v>
      </c>
      <c r="D957" s="8" t="s">
        <v>12</v>
      </c>
      <c r="E957" s="26">
        <v>1</v>
      </c>
      <c r="F957" s="26">
        <f t="shared" si="285"/>
        <v>0</v>
      </c>
      <c r="G957" s="57">
        <f t="shared" si="239"/>
        <v>0</v>
      </c>
      <c r="H957" s="57">
        <f t="shared" si="286"/>
        <v>1</v>
      </c>
      <c r="I957" s="57">
        <f t="shared" si="220"/>
        <v>0</v>
      </c>
      <c r="J957" s="57">
        <f t="shared" si="287"/>
        <v>0</v>
      </c>
      <c r="K957" s="57">
        <f t="shared" si="283"/>
        <v>0</v>
      </c>
      <c r="L957" s="57">
        <f t="shared" si="288"/>
        <v>0</v>
      </c>
      <c r="M957" s="57">
        <f t="shared" si="4"/>
        <v>0</v>
      </c>
    </row>
    <row r="958" spans="1:13" ht="15.75" customHeight="1">
      <c r="A958" s="47"/>
      <c r="B958" s="48"/>
      <c r="C958" s="44" t="s">
        <v>1890</v>
      </c>
      <c r="D958" s="8" t="s">
        <v>12</v>
      </c>
      <c r="E958" s="26">
        <v>1</v>
      </c>
      <c r="F958" s="26">
        <f t="shared" si="285"/>
        <v>0</v>
      </c>
      <c r="G958" s="57">
        <f t="shared" si="239"/>
        <v>0</v>
      </c>
      <c r="H958" s="57">
        <f t="shared" si="286"/>
        <v>1</v>
      </c>
      <c r="I958" s="57">
        <f t="shared" si="220"/>
        <v>0</v>
      </c>
      <c r="J958" s="57">
        <f t="shared" si="287"/>
        <v>0</v>
      </c>
      <c r="K958" s="57">
        <f t="shared" si="283"/>
        <v>0</v>
      </c>
      <c r="L958" s="57">
        <f t="shared" si="288"/>
        <v>0</v>
      </c>
      <c r="M958" s="57">
        <f t="shared" si="4"/>
        <v>0</v>
      </c>
    </row>
    <row r="959" spans="1:13" ht="15.75" customHeight="1">
      <c r="A959" s="47"/>
      <c r="B959" s="48"/>
      <c r="C959" s="44" t="s">
        <v>1892</v>
      </c>
      <c r="D959" s="8" t="s">
        <v>12</v>
      </c>
      <c r="E959" s="26">
        <v>1</v>
      </c>
      <c r="F959" s="26">
        <f t="shared" si="285"/>
        <v>0</v>
      </c>
      <c r="G959" s="57">
        <f t="shared" si="239"/>
        <v>0</v>
      </c>
      <c r="H959" s="57">
        <f t="shared" si="286"/>
        <v>1</v>
      </c>
      <c r="I959" s="57">
        <f t="shared" si="220"/>
        <v>0</v>
      </c>
      <c r="J959" s="57">
        <f t="shared" si="287"/>
        <v>0</v>
      </c>
      <c r="K959" s="57">
        <f t="shared" si="283"/>
        <v>0</v>
      </c>
      <c r="L959" s="57">
        <f t="shared" si="288"/>
        <v>0</v>
      </c>
      <c r="M959" s="57">
        <f t="shared" si="4"/>
        <v>0</v>
      </c>
    </row>
    <row r="960" spans="1:13" ht="15.75" customHeight="1">
      <c r="A960" s="47"/>
      <c r="B960" s="48"/>
      <c r="C960" s="44" t="s">
        <v>401</v>
      </c>
      <c r="D960" s="8" t="s">
        <v>21</v>
      </c>
      <c r="E960" s="26">
        <v>1</v>
      </c>
      <c r="F960" s="26">
        <f t="shared" si="285"/>
        <v>0</v>
      </c>
      <c r="G960" s="57">
        <f t="shared" si="239"/>
        <v>0</v>
      </c>
      <c r="H960" s="57">
        <f t="shared" si="286"/>
        <v>0</v>
      </c>
      <c r="I960" s="57">
        <f t="shared" si="220"/>
        <v>0</v>
      </c>
      <c r="J960" s="57">
        <f t="shared" si="287"/>
        <v>1</v>
      </c>
      <c r="K960" s="57">
        <f t="shared" si="283"/>
        <v>0</v>
      </c>
      <c r="L960" s="57">
        <f t="shared" si="288"/>
        <v>0</v>
      </c>
      <c r="M960" s="57">
        <f t="shared" si="4"/>
        <v>0</v>
      </c>
    </row>
    <row r="961" spans="1:13" ht="15.75" customHeight="1">
      <c r="A961" s="47"/>
      <c r="B961" s="48"/>
      <c r="C961" s="44" t="s">
        <v>763</v>
      </c>
      <c r="D961" s="8" t="s">
        <v>21</v>
      </c>
      <c r="E961" s="26">
        <v>1</v>
      </c>
      <c r="F961" s="26">
        <f t="shared" si="285"/>
        <v>0</v>
      </c>
      <c r="G961" s="57">
        <f t="shared" si="239"/>
        <v>0</v>
      </c>
      <c r="H961" s="57">
        <f t="shared" si="286"/>
        <v>0</v>
      </c>
      <c r="I961" s="57">
        <f t="shared" si="220"/>
        <v>0</v>
      </c>
      <c r="J961" s="57">
        <f t="shared" si="287"/>
        <v>1</v>
      </c>
      <c r="K961" s="57">
        <f t="shared" si="283"/>
        <v>0</v>
      </c>
      <c r="L961" s="57">
        <f t="shared" si="288"/>
        <v>0</v>
      </c>
      <c r="M961" s="57">
        <f t="shared" si="4"/>
        <v>0</v>
      </c>
    </row>
    <row r="962" spans="1:13" ht="15.75" customHeight="1">
      <c r="A962" s="43" t="s">
        <v>1896</v>
      </c>
      <c r="B962" s="44" t="s">
        <v>7</v>
      </c>
      <c r="C962" s="44" t="s">
        <v>1897</v>
      </c>
      <c r="D962" s="8" t="s">
        <v>139</v>
      </c>
      <c r="E962" s="26">
        <v>2</v>
      </c>
      <c r="F962" s="26">
        <v>1</v>
      </c>
      <c r="G962" s="26">
        <v>1</v>
      </c>
      <c r="H962" s="57">
        <f t="shared" si="286"/>
        <v>0</v>
      </c>
      <c r="I962" s="57">
        <f t="shared" si="220"/>
        <v>0</v>
      </c>
      <c r="J962" s="57">
        <f t="shared" si="287"/>
        <v>0</v>
      </c>
      <c r="K962" s="57">
        <f t="shared" si="283"/>
        <v>0</v>
      </c>
      <c r="L962" s="57">
        <f t="shared" si="288"/>
        <v>0</v>
      </c>
      <c r="M962" s="57">
        <f t="shared" si="4"/>
        <v>0</v>
      </c>
    </row>
    <row r="963" spans="1:13" ht="15.75" customHeight="1">
      <c r="A963" s="47"/>
      <c r="B963" s="48"/>
      <c r="C963" s="44" t="s">
        <v>608</v>
      </c>
      <c r="D963" s="8" t="s">
        <v>12</v>
      </c>
      <c r="E963" s="26">
        <v>1</v>
      </c>
      <c r="F963" s="26">
        <f t="shared" ref="F963:F981" si="289">IF(D963="1", 1, 0)</f>
        <v>0</v>
      </c>
      <c r="G963" s="57">
        <f t="shared" ref="G963:G1019" si="290">IF(D963="2", 1, 0)</f>
        <v>0</v>
      </c>
      <c r="H963" s="57">
        <f t="shared" si="286"/>
        <v>1</v>
      </c>
      <c r="I963" s="57">
        <f t="shared" si="220"/>
        <v>0</v>
      </c>
      <c r="J963" s="57">
        <f t="shared" si="287"/>
        <v>0</v>
      </c>
      <c r="K963" s="57">
        <f t="shared" si="283"/>
        <v>0</v>
      </c>
      <c r="L963" s="57">
        <f t="shared" si="288"/>
        <v>0</v>
      </c>
      <c r="M963" s="57">
        <f t="shared" si="4"/>
        <v>0</v>
      </c>
    </row>
    <row r="964" spans="1:13" ht="15.75" customHeight="1">
      <c r="A964" s="47"/>
      <c r="B964" s="48"/>
      <c r="C964" s="44" t="s">
        <v>612</v>
      </c>
      <c r="D964" s="8" t="s">
        <v>12</v>
      </c>
      <c r="E964" s="26">
        <v>1</v>
      </c>
      <c r="F964" s="26">
        <f t="shared" si="289"/>
        <v>0</v>
      </c>
      <c r="G964" s="57">
        <f t="shared" si="290"/>
        <v>0</v>
      </c>
      <c r="H964" s="57">
        <f t="shared" si="286"/>
        <v>1</v>
      </c>
      <c r="I964" s="57">
        <f t="shared" si="220"/>
        <v>0</v>
      </c>
      <c r="J964" s="57">
        <f t="shared" si="287"/>
        <v>0</v>
      </c>
      <c r="K964" s="57">
        <f t="shared" si="283"/>
        <v>0</v>
      </c>
      <c r="L964" s="57">
        <f t="shared" si="288"/>
        <v>0</v>
      </c>
      <c r="M964" s="57">
        <f t="shared" si="4"/>
        <v>0</v>
      </c>
    </row>
    <row r="965" spans="1:13" ht="15.75" customHeight="1">
      <c r="A965" s="47"/>
      <c r="B965" s="48"/>
      <c r="C965" s="44" t="s">
        <v>1320</v>
      </c>
      <c r="D965" s="8" t="s">
        <v>12</v>
      </c>
      <c r="E965" s="26">
        <v>1</v>
      </c>
      <c r="F965" s="26">
        <f t="shared" si="289"/>
        <v>0</v>
      </c>
      <c r="G965" s="57">
        <f t="shared" si="290"/>
        <v>0</v>
      </c>
      <c r="H965" s="57">
        <f t="shared" si="286"/>
        <v>1</v>
      </c>
      <c r="I965" s="57">
        <f t="shared" si="220"/>
        <v>0</v>
      </c>
      <c r="J965" s="57">
        <f t="shared" si="287"/>
        <v>0</v>
      </c>
      <c r="K965" s="57">
        <f t="shared" si="283"/>
        <v>0</v>
      </c>
      <c r="L965" s="57">
        <f t="shared" si="288"/>
        <v>0</v>
      </c>
      <c r="M965" s="57">
        <f t="shared" si="4"/>
        <v>0</v>
      </c>
    </row>
    <row r="966" spans="1:13" ht="15.75" customHeight="1">
      <c r="A966" s="47"/>
      <c r="B966" s="48"/>
      <c r="C966" s="44" t="s">
        <v>0</v>
      </c>
      <c r="D966" s="8" t="s">
        <v>12</v>
      </c>
      <c r="E966" s="26">
        <v>1</v>
      </c>
      <c r="F966" s="26">
        <f t="shared" si="289"/>
        <v>0</v>
      </c>
      <c r="G966" s="57">
        <f t="shared" si="290"/>
        <v>0</v>
      </c>
      <c r="H966" s="57">
        <f t="shared" si="286"/>
        <v>1</v>
      </c>
      <c r="I966" s="57">
        <f t="shared" si="220"/>
        <v>0</v>
      </c>
      <c r="J966" s="57">
        <f t="shared" si="287"/>
        <v>0</v>
      </c>
      <c r="K966" s="57">
        <f t="shared" si="283"/>
        <v>0</v>
      </c>
      <c r="L966" s="57">
        <f t="shared" si="288"/>
        <v>0</v>
      </c>
      <c r="M966" s="57">
        <f t="shared" si="4"/>
        <v>0</v>
      </c>
    </row>
    <row r="967" spans="1:13" ht="15.75" customHeight="1">
      <c r="A967" s="47"/>
      <c r="B967" s="48"/>
      <c r="C967" s="44" t="s">
        <v>1424</v>
      </c>
      <c r="D967" s="8" t="s">
        <v>12</v>
      </c>
      <c r="E967" s="26">
        <v>1</v>
      </c>
      <c r="F967" s="26">
        <f t="shared" si="289"/>
        <v>0</v>
      </c>
      <c r="G967" s="57">
        <f t="shared" si="290"/>
        <v>0</v>
      </c>
      <c r="H967" s="57">
        <f t="shared" si="286"/>
        <v>1</v>
      </c>
      <c r="I967" s="57">
        <f t="shared" si="220"/>
        <v>0</v>
      </c>
      <c r="J967" s="57">
        <f t="shared" si="287"/>
        <v>0</v>
      </c>
      <c r="K967" s="57">
        <f t="shared" si="283"/>
        <v>0</v>
      </c>
      <c r="L967" s="57">
        <f t="shared" si="288"/>
        <v>0</v>
      </c>
      <c r="M967" s="57">
        <f t="shared" si="4"/>
        <v>0</v>
      </c>
    </row>
    <row r="968" spans="1:13" ht="15.75" customHeight="1">
      <c r="A968" s="47"/>
      <c r="B968" s="48"/>
      <c r="C968" s="44" t="s">
        <v>763</v>
      </c>
      <c r="D968" s="8" t="s">
        <v>21</v>
      </c>
      <c r="E968" s="26">
        <v>1</v>
      </c>
      <c r="F968" s="26">
        <f t="shared" si="289"/>
        <v>0</v>
      </c>
      <c r="G968" s="57">
        <f t="shared" si="290"/>
        <v>0</v>
      </c>
      <c r="H968" s="57">
        <f t="shared" si="286"/>
        <v>0</v>
      </c>
      <c r="I968" s="57">
        <f t="shared" si="220"/>
        <v>0</v>
      </c>
      <c r="J968" s="57">
        <f t="shared" si="287"/>
        <v>1</v>
      </c>
      <c r="K968" s="57">
        <f t="shared" si="283"/>
        <v>0</v>
      </c>
      <c r="L968" s="57">
        <f t="shared" si="288"/>
        <v>0</v>
      </c>
      <c r="M968" s="57">
        <f t="shared" si="4"/>
        <v>0</v>
      </c>
    </row>
    <row r="969" spans="1:13" ht="15.75" customHeight="1">
      <c r="A969" s="47"/>
      <c r="B969" s="48"/>
      <c r="C969" s="44" t="s">
        <v>645</v>
      </c>
      <c r="D969" s="8" t="s">
        <v>21</v>
      </c>
      <c r="E969" s="26">
        <v>1</v>
      </c>
      <c r="F969" s="26">
        <f t="shared" si="289"/>
        <v>0</v>
      </c>
      <c r="G969" s="57">
        <f t="shared" si="290"/>
        <v>0</v>
      </c>
      <c r="H969" s="57">
        <f t="shared" si="286"/>
        <v>0</v>
      </c>
      <c r="I969" s="57">
        <f t="shared" si="220"/>
        <v>0</v>
      </c>
      <c r="J969" s="57">
        <f t="shared" si="287"/>
        <v>1</v>
      </c>
      <c r="K969" s="57">
        <f t="shared" si="283"/>
        <v>0</v>
      </c>
      <c r="L969" s="57">
        <f t="shared" si="288"/>
        <v>0</v>
      </c>
      <c r="M969" s="57">
        <f t="shared" si="4"/>
        <v>0</v>
      </c>
    </row>
    <row r="970" spans="1:13" ht="15.75" customHeight="1">
      <c r="A970" s="47"/>
      <c r="B970" s="48"/>
      <c r="C970" s="44" t="s">
        <v>799</v>
      </c>
      <c r="D970" s="8" t="s">
        <v>21</v>
      </c>
      <c r="E970" s="26">
        <v>1</v>
      </c>
      <c r="F970" s="26">
        <f t="shared" si="289"/>
        <v>0</v>
      </c>
      <c r="G970" s="57">
        <f t="shared" si="290"/>
        <v>0</v>
      </c>
      <c r="H970" s="57">
        <f t="shared" si="286"/>
        <v>0</v>
      </c>
      <c r="I970" s="57">
        <f t="shared" si="220"/>
        <v>0</v>
      </c>
      <c r="J970" s="57">
        <f t="shared" si="287"/>
        <v>1</v>
      </c>
      <c r="K970" s="57">
        <f t="shared" si="283"/>
        <v>0</v>
      </c>
      <c r="L970" s="57">
        <f t="shared" si="288"/>
        <v>0</v>
      </c>
      <c r="M970" s="57">
        <f t="shared" si="4"/>
        <v>0</v>
      </c>
    </row>
    <row r="971" spans="1:13" ht="15.75" customHeight="1">
      <c r="A971" s="47"/>
      <c r="B971" s="48"/>
      <c r="C971" s="44" t="s">
        <v>519</v>
      </c>
      <c r="D971" s="8" t="s">
        <v>21</v>
      </c>
      <c r="E971" s="26">
        <v>1</v>
      </c>
      <c r="F971" s="26">
        <f t="shared" si="289"/>
        <v>0</v>
      </c>
      <c r="G971" s="57">
        <f t="shared" si="290"/>
        <v>0</v>
      </c>
      <c r="H971" s="57">
        <f t="shared" si="286"/>
        <v>0</v>
      </c>
      <c r="I971" s="57">
        <f t="shared" si="220"/>
        <v>0</v>
      </c>
      <c r="J971" s="57">
        <f t="shared" si="287"/>
        <v>1</v>
      </c>
      <c r="K971" s="57">
        <f t="shared" si="283"/>
        <v>0</v>
      </c>
      <c r="L971" s="57">
        <f t="shared" si="288"/>
        <v>0</v>
      </c>
      <c r="M971" s="57">
        <f t="shared" si="4"/>
        <v>0</v>
      </c>
    </row>
    <row r="972" spans="1:13" ht="15.75" customHeight="1">
      <c r="A972" s="43" t="s">
        <v>1906</v>
      </c>
      <c r="B972" s="44" t="s">
        <v>7</v>
      </c>
      <c r="C972" s="44" t="s">
        <v>109</v>
      </c>
      <c r="D972" s="8" t="s">
        <v>17</v>
      </c>
      <c r="E972" s="26">
        <v>1</v>
      </c>
      <c r="F972" s="26">
        <f t="shared" si="289"/>
        <v>1</v>
      </c>
      <c r="G972" s="57">
        <f t="shared" si="290"/>
        <v>0</v>
      </c>
      <c r="H972" s="57">
        <f t="shared" si="286"/>
        <v>0</v>
      </c>
      <c r="I972" s="57">
        <f t="shared" si="220"/>
        <v>0</v>
      </c>
      <c r="J972" s="57">
        <f t="shared" si="287"/>
        <v>0</v>
      </c>
      <c r="K972" s="57">
        <f t="shared" si="283"/>
        <v>0</v>
      </c>
      <c r="L972" s="57">
        <f t="shared" si="288"/>
        <v>0</v>
      </c>
      <c r="M972" s="57">
        <f t="shared" si="4"/>
        <v>0</v>
      </c>
    </row>
    <row r="973" spans="1:13" ht="15.75" customHeight="1">
      <c r="A973" s="47"/>
      <c r="B973" s="48"/>
      <c r="C973" s="44" t="s">
        <v>1908</v>
      </c>
      <c r="D973" s="8" t="s">
        <v>17</v>
      </c>
      <c r="E973" s="26">
        <v>1</v>
      </c>
      <c r="F973" s="26">
        <f t="shared" si="289"/>
        <v>1</v>
      </c>
      <c r="G973" s="57">
        <f t="shared" si="290"/>
        <v>0</v>
      </c>
      <c r="H973" s="57">
        <f t="shared" si="286"/>
        <v>0</v>
      </c>
      <c r="I973" s="57">
        <f t="shared" si="220"/>
        <v>0</v>
      </c>
      <c r="J973" s="57">
        <f t="shared" si="287"/>
        <v>0</v>
      </c>
      <c r="K973" s="57">
        <f t="shared" si="283"/>
        <v>0</v>
      </c>
      <c r="L973" s="57">
        <f t="shared" si="288"/>
        <v>0</v>
      </c>
      <c r="M973" s="57">
        <f t="shared" si="4"/>
        <v>0</v>
      </c>
    </row>
    <row r="974" spans="1:13" ht="15.75" customHeight="1">
      <c r="A974" s="47"/>
      <c r="B974" s="48"/>
      <c r="C974" s="44" t="s">
        <v>1910</v>
      </c>
      <c r="D974" s="8" t="s">
        <v>12</v>
      </c>
      <c r="E974" s="26">
        <v>1</v>
      </c>
      <c r="F974" s="26">
        <f t="shared" si="289"/>
        <v>0</v>
      </c>
      <c r="G974" s="57">
        <f t="shared" si="290"/>
        <v>0</v>
      </c>
      <c r="H974" s="57">
        <f t="shared" si="286"/>
        <v>1</v>
      </c>
      <c r="I974" s="57">
        <f t="shared" si="220"/>
        <v>0</v>
      </c>
      <c r="J974" s="57">
        <f t="shared" si="287"/>
        <v>0</v>
      </c>
      <c r="K974" s="57">
        <f t="shared" si="283"/>
        <v>0</v>
      </c>
      <c r="L974" s="57">
        <f t="shared" si="288"/>
        <v>0</v>
      </c>
      <c r="M974" s="57">
        <f t="shared" si="4"/>
        <v>0</v>
      </c>
    </row>
    <row r="975" spans="1:13" ht="15.75" customHeight="1">
      <c r="A975" s="47"/>
      <c r="B975" s="48"/>
      <c r="C975" s="44" t="s">
        <v>1912</v>
      </c>
      <c r="D975" s="8" t="s">
        <v>12</v>
      </c>
      <c r="E975" s="26">
        <v>1</v>
      </c>
      <c r="F975" s="26">
        <f t="shared" si="289"/>
        <v>0</v>
      </c>
      <c r="G975" s="57">
        <f t="shared" si="290"/>
        <v>0</v>
      </c>
      <c r="H975" s="57">
        <f t="shared" si="286"/>
        <v>1</v>
      </c>
      <c r="I975" s="57">
        <f t="shared" si="220"/>
        <v>0</v>
      </c>
      <c r="J975" s="57">
        <f t="shared" si="287"/>
        <v>0</v>
      </c>
      <c r="K975" s="57">
        <f t="shared" si="283"/>
        <v>0</v>
      </c>
      <c r="L975" s="57">
        <f t="shared" si="288"/>
        <v>0</v>
      </c>
      <c r="M975" s="57">
        <f t="shared" si="4"/>
        <v>0</v>
      </c>
    </row>
    <row r="976" spans="1:13" ht="15.75" customHeight="1">
      <c r="A976" s="47"/>
      <c r="B976" s="48"/>
      <c r="C976" s="44" t="s">
        <v>1914</v>
      </c>
      <c r="D976" s="8" t="s">
        <v>12</v>
      </c>
      <c r="E976" s="26">
        <v>1</v>
      </c>
      <c r="F976" s="26">
        <f t="shared" si="289"/>
        <v>0</v>
      </c>
      <c r="G976" s="57">
        <f t="shared" si="290"/>
        <v>0</v>
      </c>
      <c r="H976" s="57">
        <f t="shared" si="286"/>
        <v>1</v>
      </c>
      <c r="I976" s="57">
        <f t="shared" si="220"/>
        <v>0</v>
      </c>
      <c r="J976" s="57">
        <f t="shared" si="287"/>
        <v>0</v>
      </c>
      <c r="K976" s="57">
        <f t="shared" si="283"/>
        <v>0</v>
      </c>
      <c r="L976" s="57">
        <f t="shared" si="288"/>
        <v>0</v>
      </c>
      <c r="M976" s="57">
        <f t="shared" si="4"/>
        <v>0</v>
      </c>
    </row>
    <row r="977" spans="1:13" ht="15.75" customHeight="1">
      <c r="A977" s="47"/>
      <c r="B977" s="48"/>
      <c r="C977" s="44" t="s">
        <v>1916</v>
      </c>
      <c r="D977" s="8" t="s">
        <v>12</v>
      </c>
      <c r="E977" s="26">
        <v>1</v>
      </c>
      <c r="F977" s="26">
        <f t="shared" si="289"/>
        <v>0</v>
      </c>
      <c r="G977" s="57">
        <f t="shared" si="290"/>
        <v>0</v>
      </c>
      <c r="H977" s="57">
        <f t="shared" si="286"/>
        <v>1</v>
      </c>
      <c r="I977" s="57">
        <f t="shared" si="220"/>
        <v>0</v>
      </c>
      <c r="J977" s="57">
        <f t="shared" si="287"/>
        <v>0</v>
      </c>
      <c r="K977" s="57">
        <f t="shared" si="283"/>
        <v>0</v>
      </c>
      <c r="L977" s="57">
        <f t="shared" si="288"/>
        <v>0</v>
      </c>
      <c r="M977" s="57">
        <f t="shared" si="4"/>
        <v>0</v>
      </c>
    </row>
    <row r="978" spans="1:13" ht="15.75" customHeight="1">
      <c r="A978" s="47"/>
      <c r="B978" s="48"/>
      <c r="C978" s="44" t="s">
        <v>1918</v>
      </c>
      <c r="D978" s="8" t="s">
        <v>12</v>
      </c>
      <c r="E978" s="26">
        <v>1</v>
      </c>
      <c r="F978" s="26">
        <f t="shared" si="289"/>
        <v>0</v>
      </c>
      <c r="G978" s="57">
        <f t="shared" si="290"/>
        <v>0</v>
      </c>
      <c r="H978" s="57">
        <f t="shared" si="286"/>
        <v>1</v>
      </c>
      <c r="I978" s="57">
        <f t="shared" si="220"/>
        <v>0</v>
      </c>
      <c r="J978" s="57">
        <f t="shared" si="287"/>
        <v>0</v>
      </c>
      <c r="K978" s="57">
        <f t="shared" si="283"/>
        <v>0</v>
      </c>
      <c r="L978" s="57">
        <f t="shared" si="288"/>
        <v>0</v>
      </c>
      <c r="M978" s="57">
        <f t="shared" si="4"/>
        <v>0</v>
      </c>
    </row>
    <row r="979" spans="1:13" ht="15.75" customHeight="1">
      <c r="A979" s="47"/>
      <c r="B979" s="48"/>
      <c r="C979" s="44" t="s">
        <v>1920</v>
      </c>
      <c r="D979" s="8" t="s">
        <v>12</v>
      </c>
      <c r="E979" s="26">
        <v>1</v>
      </c>
      <c r="F979" s="26">
        <f t="shared" si="289"/>
        <v>0</v>
      </c>
      <c r="G979" s="57">
        <f t="shared" si="290"/>
        <v>0</v>
      </c>
      <c r="H979" s="57">
        <f t="shared" si="286"/>
        <v>1</v>
      </c>
      <c r="I979" s="57">
        <f t="shared" si="220"/>
        <v>0</v>
      </c>
      <c r="J979" s="57">
        <f t="shared" si="287"/>
        <v>0</v>
      </c>
      <c r="K979" s="57">
        <f t="shared" si="283"/>
        <v>0</v>
      </c>
      <c r="L979" s="57">
        <f t="shared" si="288"/>
        <v>0</v>
      </c>
      <c r="M979" s="57">
        <f t="shared" si="4"/>
        <v>0</v>
      </c>
    </row>
    <row r="980" spans="1:13" ht="15.75" customHeight="1">
      <c r="A980" s="47"/>
      <c r="B980" s="48"/>
      <c r="C980" s="44" t="s">
        <v>1922</v>
      </c>
      <c r="D980" s="8" t="s">
        <v>12</v>
      </c>
      <c r="E980" s="26">
        <v>1</v>
      </c>
      <c r="F980" s="26">
        <f t="shared" si="289"/>
        <v>0</v>
      </c>
      <c r="G980" s="57">
        <f t="shared" si="290"/>
        <v>0</v>
      </c>
      <c r="H980" s="57">
        <f t="shared" si="286"/>
        <v>1</v>
      </c>
      <c r="I980" s="57">
        <f t="shared" si="220"/>
        <v>0</v>
      </c>
      <c r="J980" s="57">
        <f t="shared" si="287"/>
        <v>0</v>
      </c>
      <c r="K980" s="57">
        <f t="shared" si="283"/>
        <v>0</v>
      </c>
      <c r="L980" s="57">
        <f t="shared" si="288"/>
        <v>0</v>
      </c>
      <c r="M980" s="57">
        <f t="shared" si="4"/>
        <v>0</v>
      </c>
    </row>
    <row r="981" spans="1:13" ht="15.75" customHeight="1">
      <c r="A981" s="47"/>
      <c r="B981" s="48"/>
      <c r="C981" s="44" t="s">
        <v>1924</v>
      </c>
      <c r="D981" s="8" t="s">
        <v>12</v>
      </c>
      <c r="E981" s="26">
        <v>1</v>
      </c>
      <c r="F981" s="26">
        <f t="shared" si="289"/>
        <v>0</v>
      </c>
      <c r="G981" s="57">
        <f t="shared" si="290"/>
        <v>0</v>
      </c>
      <c r="H981" s="57">
        <f t="shared" si="286"/>
        <v>1</v>
      </c>
      <c r="I981" s="57">
        <f t="shared" si="220"/>
        <v>0</v>
      </c>
      <c r="J981" s="57">
        <f t="shared" si="287"/>
        <v>0</v>
      </c>
      <c r="K981" s="57">
        <f t="shared" si="283"/>
        <v>0</v>
      </c>
      <c r="L981" s="57">
        <f t="shared" si="288"/>
        <v>0</v>
      </c>
      <c r="M981" s="57">
        <f t="shared" si="4"/>
        <v>0</v>
      </c>
    </row>
    <row r="982" spans="1:13" ht="15.75" customHeight="1">
      <c r="A982" s="43" t="s">
        <v>1926</v>
      </c>
      <c r="B982" s="44" t="s">
        <v>15</v>
      </c>
      <c r="C982" s="44" t="s">
        <v>1927</v>
      </c>
      <c r="D982" s="8" t="s">
        <v>63</v>
      </c>
      <c r="E982" s="26">
        <v>2</v>
      </c>
      <c r="F982" s="26">
        <v>1</v>
      </c>
      <c r="G982" s="57">
        <f t="shared" si="290"/>
        <v>0</v>
      </c>
      <c r="H982" s="26">
        <v>1</v>
      </c>
      <c r="I982" s="57">
        <f t="shared" si="220"/>
        <v>0</v>
      </c>
      <c r="J982" s="57">
        <f t="shared" si="287"/>
        <v>0</v>
      </c>
      <c r="K982" s="57">
        <f t="shared" si="283"/>
        <v>0</v>
      </c>
      <c r="L982" s="57">
        <f t="shared" si="288"/>
        <v>0</v>
      </c>
      <c r="M982" s="57">
        <f t="shared" si="4"/>
        <v>0</v>
      </c>
    </row>
    <row r="983" spans="1:13" ht="15.75" customHeight="1">
      <c r="A983" s="47"/>
      <c r="B983" s="48"/>
      <c r="C983" s="44" t="s">
        <v>1929</v>
      </c>
      <c r="D983" s="8" t="s">
        <v>12</v>
      </c>
      <c r="E983" s="26">
        <v>1</v>
      </c>
      <c r="F983" s="26">
        <f t="shared" ref="F983:F1001" si="291">IF(D983="1", 1, 0)</f>
        <v>0</v>
      </c>
      <c r="G983" s="57">
        <f t="shared" si="290"/>
        <v>0</v>
      </c>
      <c r="H983" s="57">
        <f t="shared" ref="H983:H993" si="292">IF(D983="3", 1, 0)</f>
        <v>1</v>
      </c>
      <c r="I983" s="57">
        <f t="shared" si="220"/>
        <v>0</v>
      </c>
      <c r="J983" s="57">
        <f t="shared" si="287"/>
        <v>0</v>
      </c>
      <c r="K983" s="57">
        <f t="shared" si="283"/>
        <v>0</v>
      </c>
      <c r="L983" s="57">
        <f t="shared" si="288"/>
        <v>0</v>
      </c>
      <c r="M983" s="57">
        <f t="shared" si="4"/>
        <v>0</v>
      </c>
    </row>
    <row r="984" spans="1:13" ht="15.75" customHeight="1">
      <c r="A984" s="47"/>
      <c r="B984" s="48"/>
      <c r="C984" s="44" t="s">
        <v>1931</v>
      </c>
      <c r="D984" s="8" t="s">
        <v>12</v>
      </c>
      <c r="E984" s="26">
        <v>1</v>
      </c>
      <c r="F984" s="26">
        <f t="shared" si="291"/>
        <v>0</v>
      </c>
      <c r="G984" s="57">
        <f t="shared" si="290"/>
        <v>0</v>
      </c>
      <c r="H984" s="57">
        <f t="shared" si="292"/>
        <v>1</v>
      </c>
      <c r="I984" s="57">
        <f t="shared" si="220"/>
        <v>0</v>
      </c>
      <c r="J984" s="57">
        <f t="shared" si="287"/>
        <v>0</v>
      </c>
      <c r="K984" s="57">
        <f t="shared" si="283"/>
        <v>0</v>
      </c>
      <c r="L984" s="57">
        <f t="shared" si="288"/>
        <v>0</v>
      </c>
      <c r="M984" s="57">
        <f t="shared" si="4"/>
        <v>0</v>
      </c>
    </row>
    <row r="985" spans="1:13" ht="15.75" customHeight="1">
      <c r="A985" s="43" t="s">
        <v>1933</v>
      </c>
      <c r="B985" s="44" t="s">
        <v>15</v>
      </c>
      <c r="C985" s="44" t="s">
        <v>1934</v>
      </c>
      <c r="D985" s="8" t="s">
        <v>17</v>
      </c>
      <c r="E985" s="26">
        <v>1</v>
      </c>
      <c r="F985" s="26">
        <f t="shared" si="291"/>
        <v>1</v>
      </c>
      <c r="G985" s="57">
        <f t="shared" si="290"/>
        <v>0</v>
      </c>
      <c r="H985" s="57">
        <f t="shared" si="292"/>
        <v>0</v>
      </c>
      <c r="I985" s="57">
        <f t="shared" si="220"/>
        <v>0</v>
      </c>
      <c r="J985" s="57">
        <f t="shared" si="287"/>
        <v>0</v>
      </c>
      <c r="K985" s="57">
        <f t="shared" si="283"/>
        <v>0</v>
      </c>
      <c r="L985" s="57">
        <f t="shared" si="288"/>
        <v>0</v>
      </c>
      <c r="M985" s="57">
        <f t="shared" si="4"/>
        <v>0</v>
      </c>
    </row>
    <row r="986" spans="1:13" ht="15.75" customHeight="1">
      <c r="A986" s="47"/>
      <c r="B986" s="48"/>
      <c r="C986" s="44" t="s">
        <v>1936</v>
      </c>
      <c r="D986" s="8" t="s">
        <v>24</v>
      </c>
      <c r="E986" s="26">
        <v>1</v>
      </c>
      <c r="F986" s="26">
        <f t="shared" si="291"/>
        <v>0</v>
      </c>
      <c r="G986" s="57">
        <f t="shared" si="290"/>
        <v>0</v>
      </c>
      <c r="H986" s="57">
        <f t="shared" si="292"/>
        <v>0</v>
      </c>
      <c r="I986" s="57">
        <f t="shared" si="220"/>
        <v>0</v>
      </c>
      <c r="J986" s="57">
        <f t="shared" si="287"/>
        <v>0</v>
      </c>
      <c r="K986" s="57">
        <f t="shared" si="283"/>
        <v>1</v>
      </c>
      <c r="L986" s="57">
        <f t="shared" si="288"/>
        <v>0</v>
      </c>
      <c r="M986" s="57">
        <f t="shared" si="4"/>
        <v>0</v>
      </c>
    </row>
    <row r="987" spans="1:13" ht="15.75" customHeight="1">
      <c r="A987" s="47"/>
      <c r="B987" s="48"/>
      <c r="C987" s="44" t="s">
        <v>940</v>
      </c>
      <c r="D987" s="8" t="s">
        <v>12</v>
      </c>
      <c r="E987" s="26">
        <v>1</v>
      </c>
      <c r="F987" s="26">
        <f t="shared" si="291"/>
        <v>0</v>
      </c>
      <c r="G987" s="57">
        <f t="shared" si="290"/>
        <v>0</v>
      </c>
      <c r="H987" s="57">
        <f t="shared" si="292"/>
        <v>1</v>
      </c>
      <c r="I987" s="57">
        <f t="shared" si="220"/>
        <v>0</v>
      </c>
      <c r="J987" s="57">
        <f t="shared" si="287"/>
        <v>0</v>
      </c>
      <c r="K987" s="57">
        <f t="shared" si="283"/>
        <v>0</v>
      </c>
      <c r="L987" s="57">
        <f t="shared" si="288"/>
        <v>0</v>
      </c>
      <c r="M987" s="57">
        <f t="shared" si="4"/>
        <v>0</v>
      </c>
    </row>
    <row r="988" spans="1:13" ht="15.75" customHeight="1">
      <c r="A988" s="47"/>
      <c r="B988" s="48"/>
      <c r="C988" s="44" t="s">
        <v>1939</v>
      </c>
      <c r="D988" s="8" t="s">
        <v>12</v>
      </c>
      <c r="E988" s="26">
        <v>1</v>
      </c>
      <c r="F988" s="26">
        <f t="shared" si="291"/>
        <v>0</v>
      </c>
      <c r="G988" s="57">
        <f t="shared" si="290"/>
        <v>0</v>
      </c>
      <c r="H988" s="57">
        <f t="shared" si="292"/>
        <v>1</v>
      </c>
      <c r="I988" s="57">
        <f t="shared" si="220"/>
        <v>0</v>
      </c>
      <c r="J988" s="57">
        <f t="shared" si="287"/>
        <v>0</v>
      </c>
      <c r="K988" s="57">
        <f t="shared" si="283"/>
        <v>0</v>
      </c>
      <c r="L988" s="57">
        <f t="shared" si="288"/>
        <v>0</v>
      </c>
      <c r="M988" s="57">
        <f t="shared" si="4"/>
        <v>0</v>
      </c>
    </row>
    <row r="989" spans="1:13" ht="15.75" customHeight="1">
      <c r="A989" s="47"/>
      <c r="B989" s="48"/>
      <c r="C989" s="44" t="s">
        <v>1428</v>
      </c>
      <c r="D989" s="8" t="s">
        <v>12</v>
      </c>
      <c r="E989" s="26">
        <v>1</v>
      </c>
      <c r="F989" s="26">
        <f t="shared" si="291"/>
        <v>0</v>
      </c>
      <c r="G989" s="57">
        <f t="shared" si="290"/>
        <v>0</v>
      </c>
      <c r="H989" s="57">
        <f t="shared" si="292"/>
        <v>1</v>
      </c>
      <c r="I989" s="57">
        <f t="shared" si="220"/>
        <v>0</v>
      </c>
      <c r="J989" s="57">
        <f t="shared" si="287"/>
        <v>0</v>
      </c>
      <c r="K989" s="57">
        <f t="shared" si="283"/>
        <v>0</v>
      </c>
      <c r="L989" s="57">
        <f t="shared" si="288"/>
        <v>0</v>
      </c>
      <c r="M989" s="57">
        <f t="shared" si="4"/>
        <v>0</v>
      </c>
    </row>
    <row r="990" spans="1:13" ht="15.75" customHeight="1">
      <c r="A990" s="43" t="s">
        <v>1942</v>
      </c>
      <c r="B990" s="44" t="s">
        <v>61</v>
      </c>
      <c r="C990" s="44" t="s">
        <v>1943</v>
      </c>
      <c r="D990" s="8" t="s">
        <v>17</v>
      </c>
      <c r="E990" s="26">
        <v>1</v>
      </c>
      <c r="F990" s="26">
        <f t="shared" si="291"/>
        <v>1</v>
      </c>
      <c r="G990" s="57">
        <f t="shared" si="290"/>
        <v>0</v>
      </c>
      <c r="H990" s="57">
        <f t="shared" si="292"/>
        <v>0</v>
      </c>
      <c r="I990" s="57">
        <f t="shared" si="220"/>
        <v>0</v>
      </c>
      <c r="J990" s="57">
        <f t="shared" si="287"/>
        <v>0</v>
      </c>
      <c r="K990" s="57">
        <f t="shared" si="283"/>
        <v>0</v>
      </c>
      <c r="L990" s="57">
        <f t="shared" si="288"/>
        <v>0</v>
      </c>
      <c r="M990" s="57">
        <f t="shared" si="4"/>
        <v>0</v>
      </c>
    </row>
    <row r="991" spans="1:13" ht="15.75" customHeight="1">
      <c r="A991" s="47"/>
      <c r="B991" s="48"/>
      <c r="C991" s="44" t="s">
        <v>1945</v>
      </c>
      <c r="D991" s="8" t="s">
        <v>17</v>
      </c>
      <c r="E991" s="26">
        <v>1</v>
      </c>
      <c r="F991" s="26">
        <f t="shared" si="291"/>
        <v>1</v>
      </c>
      <c r="G991" s="57">
        <f t="shared" si="290"/>
        <v>0</v>
      </c>
      <c r="H991" s="57">
        <f t="shared" si="292"/>
        <v>0</v>
      </c>
      <c r="I991" s="57">
        <f t="shared" si="220"/>
        <v>0</v>
      </c>
      <c r="J991" s="57">
        <f t="shared" si="287"/>
        <v>0</v>
      </c>
      <c r="K991" s="57">
        <f t="shared" si="283"/>
        <v>0</v>
      </c>
      <c r="L991" s="57">
        <f t="shared" si="288"/>
        <v>0</v>
      </c>
      <c r="M991" s="57">
        <f t="shared" si="4"/>
        <v>0</v>
      </c>
    </row>
    <row r="992" spans="1:13" ht="15.75" customHeight="1">
      <c r="A992" s="47"/>
      <c r="B992" s="48"/>
      <c r="C992" s="44" t="s">
        <v>934</v>
      </c>
      <c r="D992" s="8" t="s">
        <v>12</v>
      </c>
      <c r="E992" s="26">
        <v>1</v>
      </c>
      <c r="F992" s="26">
        <f t="shared" si="291"/>
        <v>0</v>
      </c>
      <c r="G992" s="57">
        <f t="shared" si="290"/>
        <v>0</v>
      </c>
      <c r="H992" s="57">
        <f t="shared" si="292"/>
        <v>1</v>
      </c>
      <c r="I992" s="57">
        <f t="shared" si="220"/>
        <v>0</v>
      </c>
      <c r="J992" s="57">
        <f t="shared" si="287"/>
        <v>0</v>
      </c>
      <c r="K992" s="57">
        <f t="shared" si="283"/>
        <v>0</v>
      </c>
      <c r="L992" s="57">
        <f t="shared" si="288"/>
        <v>0</v>
      </c>
      <c r="M992" s="57">
        <f t="shared" si="4"/>
        <v>0</v>
      </c>
    </row>
    <row r="993" spans="1:13" ht="15.75" customHeight="1">
      <c r="A993" s="43" t="s">
        <v>1948</v>
      </c>
      <c r="B993" s="48"/>
      <c r="C993" s="44" t="s">
        <v>1949</v>
      </c>
      <c r="D993" s="8" t="s">
        <v>21</v>
      </c>
      <c r="E993" s="26">
        <v>1</v>
      </c>
      <c r="F993" s="26">
        <f t="shared" si="291"/>
        <v>0</v>
      </c>
      <c r="G993" s="57">
        <f t="shared" si="290"/>
        <v>0</v>
      </c>
      <c r="H993" s="57">
        <f t="shared" si="292"/>
        <v>0</v>
      </c>
      <c r="I993" s="57">
        <f t="shared" si="220"/>
        <v>0</v>
      </c>
      <c r="J993" s="57">
        <f t="shared" si="287"/>
        <v>1</v>
      </c>
      <c r="K993" s="57">
        <f t="shared" si="283"/>
        <v>0</v>
      </c>
      <c r="L993" s="57">
        <f t="shared" si="288"/>
        <v>0</v>
      </c>
      <c r="M993" s="57">
        <f t="shared" si="4"/>
        <v>0</v>
      </c>
    </row>
    <row r="994" spans="1:13" ht="15.75" customHeight="1">
      <c r="A994" s="47"/>
      <c r="B994" s="48"/>
      <c r="C994" s="44" t="s">
        <v>1951</v>
      </c>
      <c r="D994" s="8" t="s">
        <v>142</v>
      </c>
      <c r="E994" s="26">
        <v>2</v>
      </c>
      <c r="F994" s="26">
        <f t="shared" si="291"/>
        <v>0</v>
      </c>
      <c r="G994" s="57">
        <f t="shared" si="290"/>
        <v>0</v>
      </c>
      <c r="H994" s="26">
        <v>1</v>
      </c>
      <c r="I994" s="57">
        <f t="shared" si="220"/>
        <v>0</v>
      </c>
      <c r="J994" s="57">
        <f t="shared" si="287"/>
        <v>0</v>
      </c>
      <c r="K994" s="26">
        <v>1</v>
      </c>
      <c r="L994" s="57">
        <f t="shared" si="288"/>
        <v>0</v>
      </c>
      <c r="M994" s="57">
        <f t="shared" si="4"/>
        <v>0</v>
      </c>
    </row>
    <row r="995" spans="1:13" ht="15.75" customHeight="1">
      <c r="A995" s="47"/>
      <c r="B995" s="48"/>
      <c r="C995" s="44" t="s">
        <v>612</v>
      </c>
      <c r="D995" s="8" t="s">
        <v>12</v>
      </c>
      <c r="E995" s="26">
        <v>1</v>
      </c>
      <c r="F995" s="26">
        <f t="shared" si="291"/>
        <v>0</v>
      </c>
      <c r="G995" s="57">
        <f t="shared" si="290"/>
        <v>0</v>
      </c>
      <c r="H995" s="57">
        <f t="shared" ref="H995:H1018" si="293">IF(D995="3", 1, 0)</f>
        <v>1</v>
      </c>
      <c r="I995" s="57">
        <f t="shared" si="220"/>
        <v>0</v>
      </c>
      <c r="J995" s="57">
        <f t="shared" si="287"/>
        <v>0</v>
      </c>
      <c r="K995" s="57">
        <f t="shared" ref="K995:K1001" si="294">IF(D995="6", 1, 0)</f>
        <v>0</v>
      </c>
      <c r="L995" s="57">
        <f t="shared" si="288"/>
        <v>0</v>
      </c>
      <c r="M995" s="57">
        <f t="shared" si="4"/>
        <v>0</v>
      </c>
    </row>
    <row r="996" spans="1:13" ht="15.75" customHeight="1">
      <c r="A996" s="47"/>
      <c r="B996" s="48"/>
      <c r="C996" s="44" t="s">
        <v>1954</v>
      </c>
      <c r="D996" s="8" t="s">
        <v>12</v>
      </c>
      <c r="E996" s="26">
        <v>1</v>
      </c>
      <c r="F996" s="26">
        <f t="shared" si="291"/>
        <v>0</v>
      </c>
      <c r="G996" s="57">
        <f t="shared" si="290"/>
        <v>0</v>
      </c>
      <c r="H996" s="57">
        <f t="shared" si="293"/>
        <v>1</v>
      </c>
      <c r="I996" s="57">
        <f t="shared" si="220"/>
        <v>0</v>
      </c>
      <c r="J996" s="57">
        <f t="shared" si="287"/>
        <v>0</v>
      </c>
      <c r="K996" s="57">
        <f t="shared" si="294"/>
        <v>0</v>
      </c>
      <c r="L996" s="57">
        <f t="shared" si="288"/>
        <v>0</v>
      </c>
      <c r="M996" s="57">
        <f t="shared" si="4"/>
        <v>0</v>
      </c>
    </row>
    <row r="997" spans="1:13" ht="15.75" customHeight="1">
      <c r="A997" s="47"/>
      <c r="B997" s="48"/>
      <c r="C997" s="44" t="s">
        <v>1598</v>
      </c>
      <c r="D997" s="8" t="s">
        <v>112</v>
      </c>
      <c r="E997" s="26">
        <v>1</v>
      </c>
      <c r="F997" s="26">
        <f t="shared" si="291"/>
        <v>0</v>
      </c>
      <c r="G997" s="57">
        <f t="shared" si="290"/>
        <v>0</v>
      </c>
      <c r="H997" s="57">
        <f t="shared" si="293"/>
        <v>0</v>
      </c>
      <c r="I997" s="57">
        <f t="shared" si="220"/>
        <v>1</v>
      </c>
      <c r="J997" s="57">
        <f t="shared" si="287"/>
        <v>0</v>
      </c>
      <c r="K997" s="57">
        <f t="shared" si="294"/>
        <v>0</v>
      </c>
      <c r="L997" s="57">
        <f t="shared" si="288"/>
        <v>0</v>
      </c>
      <c r="M997" s="57">
        <f t="shared" si="4"/>
        <v>0</v>
      </c>
    </row>
    <row r="998" spans="1:13" ht="15.75" customHeight="1">
      <c r="A998" s="43" t="s">
        <v>1957</v>
      </c>
      <c r="B998" s="44" t="s">
        <v>61</v>
      </c>
      <c r="C998" s="44" t="s">
        <v>1958</v>
      </c>
      <c r="D998" s="8" t="s">
        <v>17</v>
      </c>
      <c r="E998" s="26">
        <v>1</v>
      </c>
      <c r="F998" s="26">
        <f t="shared" si="291"/>
        <v>1</v>
      </c>
      <c r="G998" s="57">
        <f t="shared" si="290"/>
        <v>0</v>
      </c>
      <c r="H998" s="57">
        <f t="shared" si="293"/>
        <v>0</v>
      </c>
      <c r="I998" s="57">
        <f t="shared" si="220"/>
        <v>0</v>
      </c>
      <c r="J998" s="57">
        <f t="shared" si="287"/>
        <v>0</v>
      </c>
      <c r="K998" s="57">
        <f t="shared" si="294"/>
        <v>0</v>
      </c>
      <c r="L998" s="57">
        <f t="shared" si="288"/>
        <v>0</v>
      </c>
      <c r="M998" s="57">
        <f t="shared" si="4"/>
        <v>0</v>
      </c>
    </row>
    <row r="999" spans="1:13" ht="15.75" customHeight="1">
      <c r="A999" s="47"/>
      <c r="B999" s="48"/>
      <c r="C999" s="44" t="s">
        <v>1038</v>
      </c>
      <c r="D999" s="8" t="s">
        <v>12</v>
      </c>
      <c r="E999" s="26">
        <v>1</v>
      </c>
      <c r="F999" s="26">
        <f t="shared" si="291"/>
        <v>0</v>
      </c>
      <c r="G999" s="57">
        <f t="shared" si="290"/>
        <v>0</v>
      </c>
      <c r="H999" s="57">
        <f t="shared" si="293"/>
        <v>1</v>
      </c>
      <c r="I999" s="57">
        <f t="shared" si="220"/>
        <v>0</v>
      </c>
      <c r="J999" s="57">
        <f t="shared" si="287"/>
        <v>0</v>
      </c>
      <c r="K999" s="57">
        <f t="shared" si="294"/>
        <v>0</v>
      </c>
      <c r="L999" s="57">
        <f t="shared" si="288"/>
        <v>0</v>
      </c>
      <c r="M999" s="57">
        <f t="shared" si="4"/>
        <v>0</v>
      </c>
    </row>
    <row r="1000" spans="1:13" ht="15.75" customHeight="1">
      <c r="A1000" s="47"/>
      <c r="B1000" s="48"/>
      <c r="C1000" s="44" t="s">
        <v>1961</v>
      </c>
      <c r="D1000" s="8" t="s">
        <v>12</v>
      </c>
      <c r="E1000" s="26">
        <v>1</v>
      </c>
      <c r="F1000" s="26">
        <f t="shared" si="291"/>
        <v>0</v>
      </c>
      <c r="G1000" s="57">
        <f t="shared" si="290"/>
        <v>0</v>
      </c>
      <c r="H1000" s="57">
        <f t="shared" si="293"/>
        <v>1</v>
      </c>
      <c r="I1000" s="57">
        <f t="shared" si="220"/>
        <v>0</v>
      </c>
      <c r="J1000" s="57">
        <f t="shared" si="287"/>
        <v>0</v>
      </c>
      <c r="K1000" s="57">
        <f t="shared" si="294"/>
        <v>0</v>
      </c>
      <c r="L1000" s="57">
        <f t="shared" si="288"/>
        <v>0</v>
      </c>
      <c r="M1000" s="57">
        <f t="shared" si="4"/>
        <v>0</v>
      </c>
    </row>
    <row r="1001" spans="1:13" ht="15.75" customHeight="1">
      <c r="A1001" s="47"/>
      <c r="B1001" s="48"/>
      <c r="C1001" s="44" t="s">
        <v>1962</v>
      </c>
      <c r="D1001" s="8" t="s">
        <v>21</v>
      </c>
      <c r="E1001" s="26">
        <v>1</v>
      </c>
      <c r="F1001" s="26">
        <f t="shared" si="291"/>
        <v>0</v>
      </c>
      <c r="G1001" s="57">
        <f t="shared" si="290"/>
        <v>0</v>
      </c>
      <c r="H1001" s="57">
        <f t="shared" si="293"/>
        <v>0</v>
      </c>
      <c r="I1001" s="57">
        <f t="shared" si="220"/>
        <v>0</v>
      </c>
      <c r="J1001" s="57">
        <f t="shared" si="287"/>
        <v>1</v>
      </c>
      <c r="K1001" s="57">
        <f t="shared" si="294"/>
        <v>0</v>
      </c>
      <c r="L1001" s="57">
        <f t="shared" si="288"/>
        <v>0</v>
      </c>
      <c r="M1001" s="57">
        <f t="shared" si="4"/>
        <v>0</v>
      </c>
    </row>
    <row r="1002" spans="1:13" ht="15.75" customHeight="1">
      <c r="A1002" s="43" t="s">
        <v>1964</v>
      </c>
      <c r="B1002" s="44" t="s">
        <v>7</v>
      </c>
      <c r="C1002" s="44" t="s">
        <v>761</v>
      </c>
      <c r="D1002" s="8" t="s">
        <v>2008</v>
      </c>
      <c r="E1002" s="26">
        <v>2</v>
      </c>
      <c r="F1002" s="26">
        <v>1</v>
      </c>
      <c r="G1002" s="57">
        <f t="shared" si="290"/>
        <v>0</v>
      </c>
      <c r="H1002" s="57">
        <f t="shared" si="293"/>
        <v>0</v>
      </c>
      <c r="I1002" s="57">
        <f t="shared" si="220"/>
        <v>0</v>
      </c>
      <c r="J1002" s="57">
        <f t="shared" si="287"/>
        <v>0</v>
      </c>
      <c r="K1002" s="26">
        <v>1</v>
      </c>
      <c r="L1002" s="57">
        <f t="shared" si="288"/>
        <v>0</v>
      </c>
      <c r="M1002" s="57">
        <f t="shared" si="4"/>
        <v>0</v>
      </c>
    </row>
    <row r="1003" spans="1:13" ht="15.75" customHeight="1">
      <c r="A1003" s="47"/>
      <c r="B1003" s="48"/>
      <c r="C1003" s="44" t="s">
        <v>1966</v>
      </c>
      <c r="D1003" s="8" t="s">
        <v>12</v>
      </c>
      <c r="E1003" s="26">
        <v>1</v>
      </c>
      <c r="F1003" s="26">
        <f t="shared" ref="F1003:F1019" si="295">IF(D1003="1", 1, 0)</f>
        <v>0</v>
      </c>
      <c r="G1003" s="57">
        <f t="shared" si="290"/>
        <v>0</v>
      </c>
      <c r="H1003" s="57">
        <f t="shared" si="293"/>
        <v>1</v>
      </c>
      <c r="I1003" s="57">
        <f t="shared" si="220"/>
        <v>0</v>
      </c>
      <c r="J1003" s="57">
        <f t="shared" si="287"/>
        <v>0</v>
      </c>
      <c r="K1003" s="57">
        <f t="shared" ref="K1003:K1019" si="296">IF(D1003="6", 1, 0)</f>
        <v>0</v>
      </c>
      <c r="L1003" s="57">
        <f t="shared" si="288"/>
        <v>0</v>
      </c>
      <c r="M1003" s="57">
        <f t="shared" si="4"/>
        <v>0</v>
      </c>
    </row>
    <row r="1004" spans="1:13" ht="15.75" customHeight="1">
      <c r="A1004" s="47"/>
      <c r="B1004" s="48"/>
      <c r="C1004" s="44" t="s">
        <v>1968</v>
      </c>
      <c r="D1004" s="8" t="s">
        <v>12</v>
      </c>
      <c r="E1004" s="26">
        <v>1</v>
      </c>
      <c r="F1004" s="26">
        <f t="shared" si="295"/>
        <v>0</v>
      </c>
      <c r="G1004" s="57">
        <f t="shared" si="290"/>
        <v>0</v>
      </c>
      <c r="H1004" s="57">
        <f t="shared" si="293"/>
        <v>1</v>
      </c>
      <c r="I1004" s="57">
        <f t="shared" si="220"/>
        <v>0</v>
      </c>
      <c r="J1004" s="57">
        <f t="shared" si="287"/>
        <v>0</v>
      </c>
      <c r="K1004" s="57">
        <f t="shared" si="296"/>
        <v>0</v>
      </c>
      <c r="L1004" s="57">
        <f t="shared" si="288"/>
        <v>0</v>
      </c>
      <c r="M1004" s="57">
        <f t="shared" si="4"/>
        <v>0</v>
      </c>
    </row>
    <row r="1005" spans="1:13" ht="15.75" customHeight="1">
      <c r="A1005" s="47"/>
      <c r="B1005" s="48"/>
      <c r="C1005" s="44" t="s">
        <v>763</v>
      </c>
      <c r="D1005" s="8" t="s">
        <v>21</v>
      </c>
      <c r="E1005" s="26">
        <v>1</v>
      </c>
      <c r="F1005" s="26">
        <f t="shared" si="295"/>
        <v>0</v>
      </c>
      <c r="G1005" s="57">
        <f t="shared" si="290"/>
        <v>0</v>
      </c>
      <c r="H1005" s="57">
        <f t="shared" si="293"/>
        <v>0</v>
      </c>
      <c r="I1005" s="57">
        <f t="shared" si="220"/>
        <v>0</v>
      </c>
      <c r="J1005" s="57">
        <f t="shared" si="287"/>
        <v>1</v>
      </c>
      <c r="K1005" s="57">
        <f t="shared" si="296"/>
        <v>0</v>
      </c>
      <c r="L1005" s="57">
        <f t="shared" si="288"/>
        <v>0</v>
      </c>
      <c r="M1005" s="57">
        <f t="shared" si="4"/>
        <v>0</v>
      </c>
    </row>
    <row r="1006" spans="1:13" ht="15.75" customHeight="1">
      <c r="A1006" s="43" t="s">
        <v>1971</v>
      </c>
      <c r="B1006" s="44" t="s">
        <v>61</v>
      </c>
      <c r="C1006" s="44" t="s">
        <v>1972</v>
      </c>
      <c r="D1006" s="8" t="s">
        <v>21</v>
      </c>
      <c r="E1006" s="26">
        <v>1</v>
      </c>
      <c r="F1006" s="26">
        <f t="shared" si="295"/>
        <v>0</v>
      </c>
      <c r="G1006" s="57">
        <f t="shared" si="290"/>
        <v>0</v>
      </c>
      <c r="H1006" s="57">
        <f t="shared" si="293"/>
        <v>0</v>
      </c>
      <c r="I1006" s="57">
        <f t="shared" si="220"/>
        <v>0</v>
      </c>
      <c r="J1006" s="57">
        <f t="shared" si="287"/>
        <v>1</v>
      </c>
      <c r="K1006" s="57">
        <f t="shared" si="296"/>
        <v>0</v>
      </c>
      <c r="L1006" s="57">
        <f t="shared" si="288"/>
        <v>0</v>
      </c>
      <c r="M1006" s="57">
        <f t="shared" si="4"/>
        <v>0</v>
      </c>
    </row>
    <row r="1007" spans="1:13" ht="15.75" customHeight="1">
      <c r="A1007" s="47"/>
      <c r="B1007" s="48"/>
      <c r="C1007" s="44" t="s">
        <v>1102</v>
      </c>
      <c r="D1007" s="8" t="s">
        <v>17</v>
      </c>
      <c r="E1007" s="26">
        <v>1</v>
      </c>
      <c r="F1007" s="26">
        <f t="shared" si="295"/>
        <v>1</v>
      </c>
      <c r="G1007" s="57">
        <f t="shared" si="290"/>
        <v>0</v>
      </c>
      <c r="H1007" s="57">
        <f t="shared" si="293"/>
        <v>0</v>
      </c>
      <c r="I1007" s="57">
        <f t="shared" si="220"/>
        <v>0</v>
      </c>
      <c r="J1007" s="57">
        <f t="shared" si="287"/>
        <v>0</v>
      </c>
      <c r="K1007" s="57">
        <f t="shared" si="296"/>
        <v>0</v>
      </c>
      <c r="L1007" s="57">
        <f t="shared" si="288"/>
        <v>0</v>
      </c>
      <c r="M1007" s="57">
        <f t="shared" si="4"/>
        <v>0</v>
      </c>
    </row>
    <row r="1008" spans="1:13" ht="15.75" customHeight="1">
      <c r="A1008" s="47"/>
      <c r="B1008" s="48"/>
      <c r="C1008" s="44" t="s">
        <v>1975</v>
      </c>
      <c r="D1008" s="8" t="s">
        <v>12</v>
      </c>
      <c r="E1008" s="26">
        <v>1</v>
      </c>
      <c r="F1008" s="26">
        <f t="shared" si="295"/>
        <v>0</v>
      </c>
      <c r="G1008" s="57">
        <f t="shared" si="290"/>
        <v>0</v>
      </c>
      <c r="H1008" s="57">
        <f t="shared" si="293"/>
        <v>1</v>
      </c>
      <c r="I1008" s="57">
        <f t="shared" si="220"/>
        <v>0</v>
      </c>
      <c r="J1008" s="57">
        <f t="shared" si="287"/>
        <v>0</v>
      </c>
      <c r="K1008" s="57">
        <f t="shared" si="296"/>
        <v>0</v>
      </c>
      <c r="L1008" s="57">
        <f t="shared" si="288"/>
        <v>0</v>
      </c>
      <c r="M1008" s="57">
        <f t="shared" si="4"/>
        <v>0</v>
      </c>
    </row>
    <row r="1009" spans="1:14" ht="15.75" customHeight="1">
      <c r="A1009" s="47"/>
      <c r="B1009" s="48"/>
      <c r="C1009" s="44" t="s">
        <v>1977</v>
      </c>
      <c r="D1009" s="8" t="s">
        <v>12</v>
      </c>
      <c r="E1009" s="26">
        <v>1</v>
      </c>
      <c r="F1009" s="26">
        <f t="shared" si="295"/>
        <v>0</v>
      </c>
      <c r="G1009" s="57">
        <f t="shared" si="290"/>
        <v>0</v>
      </c>
      <c r="H1009" s="57">
        <f t="shared" si="293"/>
        <v>1</v>
      </c>
      <c r="I1009" s="57">
        <f t="shared" si="220"/>
        <v>0</v>
      </c>
      <c r="J1009" s="57">
        <f t="shared" si="287"/>
        <v>0</v>
      </c>
      <c r="K1009" s="57">
        <f t="shared" si="296"/>
        <v>0</v>
      </c>
      <c r="L1009" s="57">
        <f t="shared" si="288"/>
        <v>0</v>
      </c>
      <c r="M1009" s="57">
        <f t="shared" si="4"/>
        <v>0</v>
      </c>
    </row>
    <row r="1010" spans="1:14" ht="15.75" customHeight="1">
      <c r="A1010" s="47"/>
      <c r="B1010" s="48"/>
      <c r="C1010" s="44" t="s">
        <v>1979</v>
      </c>
      <c r="D1010" s="8" t="s">
        <v>12</v>
      </c>
      <c r="E1010" s="26">
        <v>1</v>
      </c>
      <c r="F1010" s="26">
        <f t="shared" si="295"/>
        <v>0</v>
      </c>
      <c r="G1010" s="57">
        <f t="shared" si="290"/>
        <v>0</v>
      </c>
      <c r="H1010" s="57">
        <f t="shared" si="293"/>
        <v>1</v>
      </c>
      <c r="I1010" s="57">
        <f t="shared" si="220"/>
        <v>0</v>
      </c>
      <c r="J1010" s="57">
        <f t="shared" si="287"/>
        <v>0</v>
      </c>
      <c r="K1010" s="57">
        <f t="shared" si="296"/>
        <v>0</v>
      </c>
      <c r="L1010" s="57">
        <f t="shared" si="288"/>
        <v>0</v>
      </c>
      <c r="M1010" s="57">
        <f t="shared" si="4"/>
        <v>0</v>
      </c>
    </row>
    <row r="1011" spans="1:14" ht="15.75" customHeight="1">
      <c r="A1011" s="47"/>
      <c r="B1011" s="48"/>
      <c r="C1011" s="44" t="s">
        <v>1981</v>
      </c>
      <c r="D1011" s="8" t="s">
        <v>12</v>
      </c>
      <c r="E1011" s="26">
        <v>1</v>
      </c>
      <c r="F1011" s="26">
        <f t="shared" si="295"/>
        <v>0</v>
      </c>
      <c r="G1011" s="57">
        <f t="shared" si="290"/>
        <v>0</v>
      </c>
      <c r="H1011" s="57">
        <f t="shared" si="293"/>
        <v>1</v>
      </c>
      <c r="I1011" s="57">
        <f t="shared" si="220"/>
        <v>0</v>
      </c>
      <c r="J1011" s="57">
        <f t="shared" si="287"/>
        <v>0</v>
      </c>
      <c r="K1011" s="57">
        <f t="shared" si="296"/>
        <v>0</v>
      </c>
      <c r="L1011" s="57">
        <f t="shared" si="288"/>
        <v>0</v>
      </c>
      <c r="M1011" s="57">
        <f t="shared" si="4"/>
        <v>0</v>
      </c>
    </row>
    <row r="1012" spans="1:14" ht="15.75" customHeight="1">
      <c r="A1012" s="47"/>
      <c r="B1012" s="48"/>
      <c r="C1012" s="44" t="s">
        <v>1983</v>
      </c>
      <c r="D1012" s="8" t="s">
        <v>12</v>
      </c>
      <c r="E1012" s="26">
        <v>1</v>
      </c>
      <c r="F1012" s="26">
        <f t="shared" si="295"/>
        <v>0</v>
      </c>
      <c r="G1012" s="57">
        <f t="shared" si="290"/>
        <v>0</v>
      </c>
      <c r="H1012" s="57">
        <f t="shared" si="293"/>
        <v>1</v>
      </c>
      <c r="I1012" s="57">
        <f t="shared" si="220"/>
        <v>0</v>
      </c>
      <c r="J1012" s="57">
        <f t="shared" si="287"/>
        <v>0</v>
      </c>
      <c r="K1012" s="57">
        <f t="shared" si="296"/>
        <v>0</v>
      </c>
      <c r="L1012" s="57">
        <f t="shared" si="288"/>
        <v>0</v>
      </c>
      <c r="M1012" s="57">
        <f t="shared" si="4"/>
        <v>0</v>
      </c>
    </row>
    <row r="1013" spans="1:14" ht="15.75" customHeight="1">
      <c r="A1013" s="47"/>
      <c r="B1013" s="48"/>
      <c r="C1013" s="44" t="s">
        <v>1985</v>
      </c>
      <c r="D1013" s="8" t="s">
        <v>12</v>
      </c>
      <c r="E1013" s="26">
        <v>1</v>
      </c>
      <c r="F1013" s="26">
        <f t="shared" si="295"/>
        <v>0</v>
      </c>
      <c r="G1013" s="57">
        <f t="shared" si="290"/>
        <v>0</v>
      </c>
      <c r="H1013" s="57">
        <f t="shared" si="293"/>
        <v>1</v>
      </c>
      <c r="I1013" s="57">
        <f t="shared" si="220"/>
        <v>0</v>
      </c>
      <c r="J1013" s="57">
        <f t="shared" si="287"/>
        <v>0</v>
      </c>
      <c r="K1013" s="57">
        <f t="shared" si="296"/>
        <v>0</v>
      </c>
      <c r="L1013" s="57">
        <f t="shared" si="288"/>
        <v>0</v>
      </c>
      <c r="M1013" s="57">
        <f t="shared" si="4"/>
        <v>0</v>
      </c>
    </row>
    <row r="1014" spans="1:14" ht="15.75" customHeight="1">
      <c r="A1014" s="47"/>
      <c r="B1014" s="48"/>
      <c r="C1014" s="44" t="s">
        <v>1987</v>
      </c>
      <c r="D1014" s="8" t="s">
        <v>12</v>
      </c>
      <c r="E1014" s="26">
        <v>1</v>
      </c>
      <c r="F1014" s="26">
        <f t="shared" si="295"/>
        <v>0</v>
      </c>
      <c r="G1014" s="57">
        <f t="shared" si="290"/>
        <v>0</v>
      </c>
      <c r="H1014" s="57">
        <f t="shared" si="293"/>
        <v>1</v>
      </c>
      <c r="I1014" s="57">
        <f t="shared" si="220"/>
        <v>0</v>
      </c>
      <c r="J1014" s="57">
        <f t="shared" si="287"/>
        <v>0</v>
      </c>
      <c r="K1014" s="57">
        <f t="shared" si="296"/>
        <v>0</v>
      </c>
      <c r="L1014" s="57">
        <f t="shared" si="288"/>
        <v>0</v>
      </c>
      <c r="M1014" s="57">
        <f t="shared" si="4"/>
        <v>0</v>
      </c>
    </row>
    <row r="1015" spans="1:14" ht="15.75" customHeight="1">
      <c r="A1015" s="47"/>
      <c r="B1015" s="48"/>
      <c r="C1015" s="44" t="s">
        <v>1989</v>
      </c>
      <c r="D1015" s="8" t="s">
        <v>12</v>
      </c>
      <c r="E1015" s="26">
        <v>1</v>
      </c>
      <c r="F1015" s="26">
        <f t="shared" si="295"/>
        <v>0</v>
      </c>
      <c r="G1015" s="57">
        <f t="shared" si="290"/>
        <v>0</v>
      </c>
      <c r="H1015" s="57">
        <f t="shared" si="293"/>
        <v>1</v>
      </c>
      <c r="I1015" s="57">
        <f t="shared" si="220"/>
        <v>0</v>
      </c>
      <c r="J1015" s="57">
        <f t="shared" si="287"/>
        <v>0</v>
      </c>
      <c r="K1015" s="57">
        <f t="shared" si="296"/>
        <v>0</v>
      </c>
      <c r="L1015" s="57">
        <f t="shared" si="288"/>
        <v>0</v>
      </c>
      <c r="M1015" s="57">
        <f t="shared" si="4"/>
        <v>0</v>
      </c>
    </row>
    <row r="1016" spans="1:14" ht="15.75" customHeight="1">
      <c r="A1016" s="47"/>
      <c r="B1016" s="48"/>
      <c r="C1016" s="44" t="s">
        <v>1991</v>
      </c>
      <c r="D1016" s="8" t="s">
        <v>12</v>
      </c>
      <c r="E1016" s="26">
        <v>1</v>
      </c>
      <c r="F1016" s="26">
        <f t="shared" si="295"/>
        <v>0</v>
      </c>
      <c r="G1016" s="57">
        <f t="shared" si="290"/>
        <v>0</v>
      </c>
      <c r="H1016" s="57">
        <f t="shared" si="293"/>
        <v>1</v>
      </c>
      <c r="I1016" s="57">
        <f t="shared" si="220"/>
        <v>0</v>
      </c>
      <c r="J1016" s="57">
        <f t="shared" si="287"/>
        <v>0</v>
      </c>
      <c r="K1016" s="57">
        <f t="shared" si="296"/>
        <v>0</v>
      </c>
      <c r="L1016" s="57">
        <f t="shared" si="288"/>
        <v>0</v>
      </c>
      <c r="M1016" s="57">
        <f t="shared" si="4"/>
        <v>0</v>
      </c>
    </row>
    <row r="1017" spans="1:14" ht="15.75" customHeight="1">
      <c r="A1017" s="47"/>
      <c r="B1017" s="48"/>
      <c r="C1017" s="44" t="s">
        <v>1993</v>
      </c>
      <c r="D1017" s="8" t="s">
        <v>12</v>
      </c>
      <c r="E1017" s="26">
        <v>1</v>
      </c>
      <c r="F1017" s="26">
        <f t="shared" si="295"/>
        <v>0</v>
      </c>
      <c r="G1017" s="57">
        <f t="shared" si="290"/>
        <v>0</v>
      </c>
      <c r="H1017" s="57">
        <f t="shared" si="293"/>
        <v>1</v>
      </c>
      <c r="I1017" s="57">
        <f t="shared" si="220"/>
        <v>0</v>
      </c>
      <c r="J1017" s="57">
        <f t="shared" si="287"/>
        <v>0</v>
      </c>
      <c r="K1017" s="57">
        <f t="shared" si="296"/>
        <v>0</v>
      </c>
      <c r="L1017" s="57">
        <f t="shared" si="288"/>
        <v>0</v>
      </c>
      <c r="M1017" s="57">
        <f t="shared" si="4"/>
        <v>0</v>
      </c>
    </row>
    <row r="1018" spans="1:14" ht="15.75" customHeight="1">
      <c r="A1018" s="47"/>
      <c r="B1018" s="48"/>
      <c r="C1018" s="44" t="s">
        <v>1995</v>
      </c>
      <c r="D1018" s="8" t="s">
        <v>12</v>
      </c>
      <c r="E1018" s="26">
        <v>1</v>
      </c>
      <c r="F1018" s="26">
        <f t="shared" si="295"/>
        <v>0</v>
      </c>
      <c r="G1018" s="57">
        <f t="shared" si="290"/>
        <v>0</v>
      </c>
      <c r="H1018" s="57">
        <f t="shared" si="293"/>
        <v>1</v>
      </c>
      <c r="I1018" s="57">
        <f t="shared" si="220"/>
        <v>0</v>
      </c>
      <c r="J1018" s="57">
        <f t="shared" si="287"/>
        <v>0</v>
      </c>
      <c r="K1018" s="57">
        <f t="shared" si="296"/>
        <v>0</v>
      </c>
      <c r="L1018" s="57">
        <f t="shared" si="288"/>
        <v>0</v>
      </c>
      <c r="M1018" s="57">
        <f t="shared" si="4"/>
        <v>0</v>
      </c>
    </row>
    <row r="1019" spans="1:14" ht="15.75" customHeight="1">
      <c r="A1019" s="47"/>
      <c r="B1019" s="48"/>
      <c r="C1019" s="44" t="s">
        <v>1997</v>
      </c>
      <c r="D1019" s="8" t="s">
        <v>2010</v>
      </c>
      <c r="E1019" s="26">
        <v>2</v>
      </c>
      <c r="F1019" s="26">
        <f t="shared" si="295"/>
        <v>0</v>
      </c>
      <c r="G1019" s="57">
        <f t="shared" si="290"/>
        <v>0</v>
      </c>
      <c r="H1019" s="26">
        <v>1</v>
      </c>
      <c r="I1019" s="57">
        <f t="shared" si="220"/>
        <v>0</v>
      </c>
      <c r="J1019" s="57">
        <f t="shared" si="287"/>
        <v>0</v>
      </c>
      <c r="K1019" s="57">
        <f t="shared" si="296"/>
        <v>0</v>
      </c>
      <c r="L1019" s="26">
        <v>1</v>
      </c>
      <c r="M1019" s="57">
        <f t="shared" si="4"/>
        <v>0</v>
      </c>
    </row>
    <row r="1020" spans="1:14">
      <c r="A1020" s="24"/>
      <c r="B1020" s="24"/>
      <c r="C1020" s="24"/>
      <c r="D1020" s="26"/>
      <c r="E1020" s="25" t="s">
        <v>2011</v>
      </c>
      <c r="F1020" s="57">
        <f t="shared" ref="F1020:M1020" si="297">SUM(F2:F1019)</f>
        <v>174</v>
      </c>
      <c r="G1020" s="57">
        <f t="shared" si="297"/>
        <v>46</v>
      </c>
      <c r="H1020" s="57">
        <f t="shared" si="297"/>
        <v>612</v>
      </c>
      <c r="I1020" s="57">
        <f t="shared" si="297"/>
        <v>46</v>
      </c>
      <c r="J1020" s="57">
        <f t="shared" si="297"/>
        <v>140</v>
      </c>
      <c r="K1020" s="57">
        <f t="shared" si="297"/>
        <v>177</v>
      </c>
      <c r="L1020" s="57">
        <f t="shared" si="297"/>
        <v>20</v>
      </c>
      <c r="M1020" s="57">
        <f t="shared" si="297"/>
        <v>11</v>
      </c>
    </row>
    <row r="1021" spans="1:14">
      <c r="A1021" s="24"/>
      <c r="B1021" s="24"/>
      <c r="C1021" s="24"/>
      <c r="D1021" s="75"/>
      <c r="E1021" s="26"/>
    </row>
    <row r="1022" spans="1:14">
      <c r="A1022" s="24"/>
      <c r="B1022" s="24"/>
      <c r="C1022" s="24"/>
      <c r="D1022" s="64"/>
      <c r="E1022" s="26"/>
      <c r="F1022" s="26"/>
      <c r="G1022" s="26"/>
      <c r="H1022" s="26"/>
      <c r="I1022" s="26"/>
      <c r="J1022" s="26"/>
      <c r="K1022" s="26"/>
      <c r="L1022" s="26"/>
      <c r="M1022" s="26"/>
      <c r="N1022" s="25" t="s">
        <v>2012</v>
      </c>
    </row>
    <row r="1023" spans="1:14">
      <c r="A1023" s="24"/>
      <c r="B1023" s="24"/>
      <c r="C1023" s="24"/>
      <c r="D1023" s="76" t="s">
        <v>2013</v>
      </c>
      <c r="E1023" s="25" t="s">
        <v>2014</v>
      </c>
      <c r="F1023" s="26">
        <v>707</v>
      </c>
      <c r="G1023" s="26">
        <v>116</v>
      </c>
      <c r="H1023" s="26">
        <v>2467</v>
      </c>
      <c r="I1023" s="26">
        <v>180</v>
      </c>
      <c r="J1023" s="26">
        <v>322</v>
      </c>
      <c r="K1023" s="26">
        <v>858</v>
      </c>
      <c r="L1023" s="26">
        <v>122</v>
      </c>
      <c r="M1023" s="26">
        <v>58</v>
      </c>
      <c r="N1023" s="57">
        <f t="shared" ref="N1023:N1028" si="298">SUM(F1023:M1023)</f>
        <v>4830</v>
      </c>
    </row>
    <row r="1024" spans="1:14">
      <c r="A1024" s="24"/>
      <c r="B1024" s="24"/>
      <c r="C1024" s="24"/>
      <c r="D1024" s="77"/>
      <c r="E1024" s="25" t="s">
        <v>2015</v>
      </c>
      <c r="F1024" s="57">
        <f>F1023/N1023*100</f>
        <v>14.637681159420291</v>
      </c>
      <c r="G1024" s="57">
        <f>G1023/N1023*100</f>
        <v>2.4016563146997929</v>
      </c>
      <c r="H1024" s="57">
        <f>H1023/N1023*100</f>
        <v>51.076604554865426</v>
      </c>
      <c r="I1024" s="57">
        <f>I1023/N1023*100</f>
        <v>3.7267080745341614</v>
      </c>
      <c r="J1024" s="57">
        <f>J1023/N1023*100</f>
        <v>6.666666666666667</v>
      </c>
      <c r="K1024" s="57">
        <f>K1023/N1023*100</f>
        <v>17.763975155279503</v>
      </c>
      <c r="L1024" s="57">
        <f>L1023/N1023*100</f>
        <v>2.5258799171842652</v>
      </c>
      <c r="M1024" s="57">
        <f>M1023/N1023*100</f>
        <v>1.2008281573498965</v>
      </c>
      <c r="N1024" s="57">
        <f t="shared" si="298"/>
        <v>100.00000000000003</v>
      </c>
    </row>
    <row r="1025" spans="1:14">
      <c r="A1025" s="24"/>
      <c r="B1025" s="24"/>
      <c r="C1025" s="24"/>
      <c r="D1025" s="76" t="s">
        <v>2016</v>
      </c>
      <c r="E1025" s="25" t="s">
        <v>2014</v>
      </c>
      <c r="F1025" s="57">
        <v>174</v>
      </c>
      <c r="G1025" s="57">
        <v>46</v>
      </c>
      <c r="H1025" s="57">
        <v>612</v>
      </c>
      <c r="I1025" s="57">
        <v>46</v>
      </c>
      <c r="J1025" s="57">
        <v>140</v>
      </c>
      <c r="K1025" s="57">
        <v>177</v>
      </c>
      <c r="L1025" s="57">
        <v>20</v>
      </c>
      <c r="M1025" s="57">
        <v>11</v>
      </c>
      <c r="N1025" s="57">
        <f t="shared" si="298"/>
        <v>1226</v>
      </c>
    </row>
    <row r="1026" spans="1:14">
      <c r="A1026" s="24"/>
      <c r="B1026" s="24"/>
      <c r="C1026" s="24"/>
      <c r="D1026" s="77"/>
      <c r="E1026" s="25" t="s">
        <v>2015</v>
      </c>
      <c r="F1026" s="57">
        <f>F1025/N1025*100</f>
        <v>14.192495921696574</v>
      </c>
      <c r="G1026" s="57">
        <f>G1025/N1025*100</f>
        <v>3.7520391517128875</v>
      </c>
      <c r="H1026" s="57">
        <f>H1025/N1025*100</f>
        <v>49.9184339314845</v>
      </c>
      <c r="I1026" s="57">
        <f>I1025/N1025*100</f>
        <v>3.7520391517128875</v>
      </c>
      <c r="J1026" s="57">
        <f>J1025/N1025*100</f>
        <v>11.419249592169658</v>
      </c>
      <c r="K1026" s="57">
        <f>K1025/N1025*100</f>
        <v>14.437194127243066</v>
      </c>
      <c r="L1026" s="57">
        <f>L1025/N1025*100</f>
        <v>1.6313213703099509</v>
      </c>
      <c r="M1026" s="57">
        <f>M1025/N1025*100</f>
        <v>0.897226753670473</v>
      </c>
      <c r="N1026" s="57">
        <f t="shared" si="298"/>
        <v>99.999999999999986</v>
      </c>
    </row>
    <row r="1027" spans="1:14">
      <c r="A1027" s="24"/>
      <c r="B1027" s="24"/>
      <c r="C1027" s="24"/>
      <c r="D1027" s="76" t="s">
        <v>2017</v>
      </c>
      <c r="E1027" s="25" t="s">
        <v>2014</v>
      </c>
      <c r="F1027" s="57">
        <f t="shared" ref="F1027:M1027" si="299">F1023+F1025</f>
        <v>881</v>
      </c>
      <c r="G1027" s="57">
        <f t="shared" si="299"/>
        <v>162</v>
      </c>
      <c r="H1027" s="57">
        <f t="shared" si="299"/>
        <v>3079</v>
      </c>
      <c r="I1027" s="57">
        <f t="shared" si="299"/>
        <v>226</v>
      </c>
      <c r="J1027" s="57">
        <f t="shared" si="299"/>
        <v>462</v>
      </c>
      <c r="K1027" s="57">
        <f t="shared" si="299"/>
        <v>1035</v>
      </c>
      <c r="L1027" s="57">
        <f t="shared" si="299"/>
        <v>142</v>
      </c>
      <c r="M1027" s="57">
        <f t="shared" si="299"/>
        <v>69</v>
      </c>
      <c r="N1027" s="57">
        <f t="shared" si="298"/>
        <v>6056</v>
      </c>
    </row>
    <row r="1028" spans="1:14">
      <c r="A1028" s="24"/>
      <c r="B1028" s="24"/>
      <c r="C1028" s="24"/>
      <c r="D1028" s="77"/>
      <c r="E1028" s="4"/>
      <c r="F1028" s="57">
        <f>F1027/N1027*100</f>
        <v>14.547556142668427</v>
      </c>
      <c r="G1028" s="57">
        <f>G1027/N1027*100</f>
        <v>2.6750330250990753</v>
      </c>
      <c r="H1028" s="57">
        <f>H1027/N1027*100</f>
        <v>50.842140026420083</v>
      </c>
      <c r="I1028" s="57">
        <f>I1027/N1027*100</f>
        <v>3.7318361955085866</v>
      </c>
      <c r="J1028" s="57">
        <f>J1027/N1027*100</f>
        <v>7.6287978863936594</v>
      </c>
      <c r="K1028" s="57">
        <f>K1027/N1027*100</f>
        <v>17.090488771466315</v>
      </c>
      <c r="L1028" s="57">
        <f>L1027/N1027*100</f>
        <v>2.3447820343461032</v>
      </c>
      <c r="M1028" s="57">
        <f>M1027/N1027*100</f>
        <v>1.1393659180977542</v>
      </c>
      <c r="N1028" s="57">
        <f t="shared" si="298"/>
        <v>100</v>
      </c>
    </row>
    <row r="1029" spans="1:14">
      <c r="A1029" s="24"/>
      <c r="B1029" s="24"/>
      <c r="C1029" s="24"/>
      <c r="D1029" s="77"/>
      <c r="E1029" s="4"/>
    </row>
    <row r="1030" spans="1:14">
      <c r="A1030" s="24"/>
      <c r="B1030" s="24"/>
      <c r="C1030" s="24"/>
      <c r="D1030" s="76"/>
      <c r="E1030" s="25"/>
      <c r="F1030" s="25">
        <v>1</v>
      </c>
      <c r="G1030" s="25">
        <v>2</v>
      </c>
      <c r="H1030" s="25">
        <v>3</v>
      </c>
      <c r="I1030" s="25">
        <v>4</v>
      </c>
      <c r="J1030" s="25">
        <v>5</v>
      </c>
      <c r="K1030" s="25" t="s">
        <v>2012</v>
      </c>
    </row>
    <row r="1031" spans="1:14">
      <c r="A1031" s="24"/>
      <c r="B1031" s="24"/>
      <c r="C1031" s="24"/>
      <c r="D1031" s="76" t="s">
        <v>2013</v>
      </c>
      <c r="E1031" s="25" t="s">
        <v>2018</v>
      </c>
      <c r="F1031" s="26">
        <v>3680</v>
      </c>
      <c r="G1031" s="26">
        <v>498</v>
      </c>
      <c r="H1031" s="26">
        <v>40</v>
      </c>
      <c r="I1031" s="26">
        <v>6</v>
      </c>
      <c r="J1031" s="26">
        <v>2</v>
      </c>
      <c r="K1031" s="57">
        <f t="shared" ref="K1031:K1036" si="300">SUM(F1031:J1031)</f>
        <v>4226</v>
      </c>
    </row>
    <row r="1032" spans="1:14">
      <c r="A1032" s="24"/>
      <c r="B1032" s="24"/>
      <c r="C1032" s="24"/>
      <c r="D1032" s="77"/>
      <c r="E1032" s="25" t="s">
        <v>2015</v>
      </c>
      <c r="F1032" s="57">
        <f>F1031/K1031*100</f>
        <v>87.079981069569328</v>
      </c>
      <c r="G1032" s="57">
        <f>G1031/K1031*100</f>
        <v>11.784193090392806</v>
      </c>
      <c r="H1032" s="57">
        <f>H1031/K1031*100</f>
        <v>0.94652153336488398</v>
      </c>
      <c r="I1032" s="57">
        <f>I1031/K1031*100</f>
        <v>0.14197823000473261</v>
      </c>
      <c r="J1032" s="57">
        <f>J1031/K1031*100</f>
        <v>4.7326076668244205E-2</v>
      </c>
      <c r="K1032" s="57">
        <f t="shared" si="300"/>
        <v>100</v>
      </c>
    </row>
    <row r="1033" spans="1:14">
      <c r="A1033" s="24"/>
      <c r="B1033" s="24"/>
      <c r="C1033" s="24"/>
      <c r="D1033" s="76" t="s">
        <v>2016</v>
      </c>
      <c r="E1033" s="25" t="s">
        <v>2018</v>
      </c>
      <c r="F1033" s="26">
        <v>834</v>
      </c>
      <c r="G1033" s="26">
        <v>164</v>
      </c>
      <c r="H1033" s="26">
        <v>16</v>
      </c>
      <c r="I1033" s="26">
        <v>2</v>
      </c>
      <c r="J1033" s="26">
        <v>1</v>
      </c>
      <c r="K1033" s="57">
        <f t="shared" si="300"/>
        <v>1017</v>
      </c>
    </row>
    <row r="1034" spans="1:14">
      <c r="A1034" s="24"/>
      <c r="B1034" s="24"/>
      <c r="C1034" s="24"/>
      <c r="D1034" s="77"/>
      <c r="E1034" s="25" t="s">
        <v>2015</v>
      </c>
      <c r="F1034" s="57">
        <f>F1033/K1033*100</f>
        <v>82.005899705014755</v>
      </c>
      <c r="G1034" s="57">
        <f>G1033/K1033*100</f>
        <v>16.125860373647985</v>
      </c>
      <c r="H1034" s="57">
        <f>H1033/K1033*100</f>
        <v>1.5732546705998034</v>
      </c>
      <c r="I1034" s="57">
        <f>I1033/K1033*100</f>
        <v>0.19665683382497542</v>
      </c>
      <c r="J1034" s="57">
        <f>J1033/K1033*100</f>
        <v>9.8328416912487712E-2</v>
      </c>
      <c r="K1034" s="57">
        <f t="shared" si="300"/>
        <v>100.00000000000001</v>
      </c>
    </row>
    <row r="1035" spans="1:14">
      <c r="A1035" s="24"/>
      <c r="B1035" s="24"/>
      <c r="C1035" s="24"/>
      <c r="D1035" s="76" t="s">
        <v>2017</v>
      </c>
      <c r="E1035" s="25" t="s">
        <v>2018</v>
      </c>
      <c r="F1035" s="57">
        <f t="shared" ref="F1035:J1035" si="301">F1031+F1033</f>
        <v>4514</v>
      </c>
      <c r="G1035" s="57">
        <f t="shared" si="301"/>
        <v>662</v>
      </c>
      <c r="H1035" s="57">
        <f t="shared" si="301"/>
        <v>56</v>
      </c>
      <c r="I1035" s="57">
        <f t="shared" si="301"/>
        <v>8</v>
      </c>
      <c r="J1035" s="57">
        <f t="shared" si="301"/>
        <v>3</v>
      </c>
      <c r="K1035" s="57">
        <f t="shared" si="300"/>
        <v>5243</v>
      </c>
    </row>
    <row r="1036" spans="1:14">
      <c r="A1036" s="24"/>
      <c r="B1036" s="24"/>
      <c r="C1036" s="24"/>
      <c r="D1036" s="77"/>
      <c r="E1036" s="25" t="s">
        <v>2015</v>
      </c>
      <c r="F1036" s="57">
        <f>F1035/K1035*100</f>
        <v>86.095746709898918</v>
      </c>
      <c r="G1036" s="57">
        <f>G1035/K1035*100</f>
        <v>12.626358954796871</v>
      </c>
      <c r="H1036" s="57">
        <f>H1035/K1035*100</f>
        <v>1.0680907877169559</v>
      </c>
      <c r="I1036" s="57">
        <f>I1035/K1035*100</f>
        <v>0.15258439824527942</v>
      </c>
      <c r="J1036" s="57">
        <f>J1035/K1035*100</f>
        <v>5.7219149341979789E-2</v>
      </c>
      <c r="K1036" s="57">
        <f t="shared" si="300"/>
        <v>100</v>
      </c>
    </row>
    <row r="1037" spans="1:14">
      <c r="A1037" s="24"/>
      <c r="B1037" s="24"/>
      <c r="C1037" s="24"/>
      <c r="D1037" s="75"/>
      <c r="E1037" s="57"/>
    </row>
    <row r="1038" spans="1:14">
      <c r="A1038" s="24"/>
      <c r="B1038" s="24"/>
      <c r="C1038" s="24"/>
      <c r="D1038" s="2" t="s">
        <v>4</v>
      </c>
      <c r="E1038" s="3" t="s">
        <v>1999</v>
      </c>
      <c r="F1038" s="25" t="s">
        <v>2000</v>
      </c>
      <c r="G1038" s="25" t="s">
        <v>2001</v>
      </c>
      <c r="H1038" s="25" t="s">
        <v>2002</v>
      </c>
      <c r="I1038" s="25" t="s">
        <v>2003</v>
      </c>
      <c r="J1038" s="25" t="s">
        <v>2004</v>
      </c>
      <c r="K1038" s="25" t="s">
        <v>2005</v>
      </c>
      <c r="L1038" s="25" t="s">
        <v>2006</v>
      </c>
      <c r="M1038" s="25" t="s">
        <v>2007</v>
      </c>
      <c r="N1038" s="25" t="s">
        <v>2012</v>
      </c>
    </row>
    <row r="1039" spans="1:14">
      <c r="A1039" s="24"/>
      <c r="B1039" s="24"/>
      <c r="C1039" s="24"/>
      <c r="D1039" s="64" t="s">
        <v>2013</v>
      </c>
      <c r="E1039" s="78" t="s">
        <v>2014</v>
      </c>
      <c r="F1039" s="78">
        <v>707</v>
      </c>
      <c r="G1039" s="78">
        <v>116</v>
      </c>
      <c r="H1039" s="78">
        <v>2467</v>
      </c>
      <c r="I1039" s="78">
        <v>180</v>
      </c>
      <c r="J1039" s="78">
        <v>322</v>
      </c>
      <c r="K1039" s="78">
        <v>858</v>
      </c>
      <c r="L1039" s="78">
        <v>122</v>
      </c>
      <c r="M1039" s="78">
        <v>58</v>
      </c>
      <c r="N1039" s="57">
        <v>4830</v>
      </c>
    </row>
    <row r="1040" spans="1:14">
      <c r="A1040" s="24"/>
      <c r="B1040" s="24"/>
      <c r="C1040" s="24"/>
      <c r="D1040" s="75"/>
      <c r="E1040" s="78" t="s">
        <v>2015</v>
      </c>
      <c r="F1040" s="79">
        <v>0.1463768115942029</v>
      </c>
      <c r="G1040" s="79">
        <v>2.4016563146997929E-2</v>
      </c>
      <c r="H1040" s="79">
        <v>0.51076604554865424</v>
      </c>
      <c r="I1040" s="79">
        <v>3.7267080745341616E-2</v>
      </c>
      <c r="J1040" s="79">
        <v>6.6666666666666666E-2</v>
      </c>
      <c r="K1040" s="79">
        <v>0.17763975155279504</v>
      </c>
      <c r="L1040" s="79">
        <v>2.5258799171842653E-2</v>
      </c>
      <c r="M1040" s="79">
        <v>1.2008281573498964E-2</v>
      </c>
      <c r="N1040" s="57">
        <v>100.00000000000003</v>
      </c>
    </row>
    <row r="1041" spans="1:14">
      <c r="A1041" s="24"/>
      <c r="B1041" s="24"/>
      <c r="C1041" s="24"/>
      <c r="D1041" s="64" t="s">
        <v>2016</v>
      </c>
      <c r="E1041" s="78" t="s">
        <v>2014</v>
      </c>
      <c r="F1041" s="57">
        <v>174</v>
      </c>
      <c r="G1041" s="57">
        <v>46</v>
      </c>
      <c r="H1041" s="57">
        <v>612</v>
      </c>
      <c r="I1041" s="57">
        <v>46</v>
      </c>
      <c r="J1041" s="57">
        <v>140</v>
      </c>
      <c r="K1041" s="57">
        <v>177</v>
      </c>
      <c r="L1041" s="57">
        <v>20</v>
      </c>
      <c r="M1041" s="57">
        <v>11</v>
      </c>
      <c r="N1041" s="57">
        <v>1226</v>
      </c>
    </row>
    <row r="1042" spans="1:14">
      <c r="A1042" s="24"/>
      <c r="B1042" s="24"/>
      <c r="C1042" s="24"/>
      <c r="D1042" s="75"/>
      <c r="E1042" s="78" t="s">
        <v>2015</v>
      </c>
      <c r="F1042" s="79">
        <v>0.14192495921696574</v>
      </c>
      <c r="G1042" s="79">
        <v>3.7520391517128875E-2</v>
      </c>
      <c r="H1042" s="79">
        <v>0.49918433931484502</v>
      </c>
      <c r="I1042" s="79">
        <v>3.7520391517128875E-2</v>
      </c>
      <c r="J1042" s="79">
        <v>0.11419249592169659</v>
      </c>
      <c r="K1042" s="79">
        <v>0.14437194127243066</v>
      </c>
      <c r="L1042" s="79">
        <v>1.6313213703099509E-2</v>
      </c>
      <c r="M1042" s="79">
        <v>8.9722675367047301E-3</v>
      </c>
      <c r="N1042" s="57">
        <v>99.999999999999986</v>
      </c>
    </row>
    <row r="1043" spans="1:14">
      <c r="A1043" s="24"/>
      <c r="B1043" s="24"/>
      <c r="C1043" s="24"/>
      <c r="D1043" s="64" t="s">
        <v>2017</v>
      </c>
      <c r="E1043" s="78" t="s">
        <v>2014</v>
      </c>
      <c r="F1043" s="57">
        <v>881</v>
      </c>
      <c r="G1043" s="57">
        <v>162</v>
      </c>
      <c r="H1043" s="57">
        <v>3079</v>
      </c>
      <c r="I1043" s="57">
        <v>226</v>
      </c>
      <c r="J1043" s="57">
        <v>462</v>
      </c>
      <c r="K1043" s="57">
        <v>1035</v>
      </c>
      <c r="L1043" s="57">
        <v>142</v>
      </c>
      <c r="M1043" s="57">
        <v>69</v>
      </c>
      <c r="N1043" s="57">
        <v>6056</v>
      </c>
    </row>
    <row r="1044" spans="1:14">
      <c r="A1044" s="24"/>
      <c r="B1044" s="24"/>
      <c r="C1044" s="24"/>
      <c r="D1044" s="75"/>
      <c r="E1044" s="57"/>
      <c r="F1044" s="79">
        <v>0.14547556142668427</v>
      </c>
      <c r="G1044" s="79">
        <v>2.6750330250990752E-2</v>
      </c>
      <c r="H1044" s="79">
        <v>0.5084214002642008</v>
      </c>
      <c r="I1044" s="79">
        <v>3.7318361955085866E-2</v>
      </c>
      <c r="J1044" s="79">
        <v>7.6287978863936595E-2</v>
      </c>
      <c r="K1044" s="79">
        <v>0.17090488771466317</v>
      </c>
      <c r="L1044" s="79">
        <v>2.3447820343461032E-2</v>
      </c>
      <c r="M1044" s="79">
        <v>1.1393659180977542E-2</v>
      </c>
      <c r="N1044" s="57">
        <v>100</v>
      </c>
    </row>
    <row r="1045" spans="1:14">
      <c r="A1045" s="24"/>
      <c r="B1045" s="24"/>
      <c r="C1045" s="24"/>
      <c r="D1045" s="75"/>
      <c r="E1045" s="57"/>
    </row>
    <row r="1046" spans="1:14">
      <c r="A1046" s="24"/>
      <c r="B1046" s="24"/>
      <c r="C1046" s="24"/>
      <c r="D1046" s="75"/>
      <c r="E1046" s="57"/>
    </row>
    <row r="1047" spans="1:14">
      <c r="A1047" s="24"/>
      <c r="B1047" s="24"/>
      <c r="C1047" s="24"/>
      <c r="D1047" s="75"/>
      <c r="E1047" s="57"/>
    </row>
    <row r="1048" spans="1:14">
      <c r="A1048" s="24"/>
      <c r="B1048" s="24"/>
      <c r="C1048" s="24"/>
      <c r="D1048" s="75"/>
      <c r="E1048" s="57"/>
    </row>
    <row r="1049" spans="1:14">
      <c r="A1049" s="24"/>
      <c r="B1049" s="24"/>
      <c r="C1049" s="24"/>
      <c r="D1049" s="75"/>
      <c r="E1049" s="57"/>
      <c r="F1049" s="79"/>
      <c r="G1049" s="79"/>
      <c r="H1049" s="79"/>
      <c r="I1049" s="79"/>
      <c r="J1049" s="79"/>
      <c r="K1049" s="79"/>
      <c r="L1049" s="79"/>
      <c r="M1049" s="79"/>
    </row>
    <row r="1050" spans="1:14">
      <c r="A1050" s="24"/>
      <c r="B1050" s="24"/>
      <c r="C1050" s="24"/>
      <c r="D1050" s="75"/>
      <c r="E1050" s="57"/>
    </row>
    <row r="1051" spans="1:14">
      <c r="A1051" s="24"/>
      <c r="B1051" s="24"/>
      <c r="C1051" s="24"/>
      <c r="D1051" s="75"/>
      <c r="E1051" s="57"/>
    </row>
    <row r="1052" spans="1:14">
      <c r="A1052" s="24"/>
      <c r="B1052" s="24"/>
      <c r="C1052" s="24"/>
      <c r="D1052" s="75"/>
      <c r="E1052" s="57"/>
    </row>
    <row r="1053" spans="1:14">
      <c r="A1053" s="24"/>
      <c r="B1053" s="24"/>
      <c r="C1053" s="24"/>
      <c r="D1053" s="75"/>
      <c r="E1053" s="57"/>
    </row>
    <row r="1054" spans="1:14">
      <c r="A1054" s="24"/>
      <c r="B1054" s="24"/>
      <c r="C1054" s="24"/>
      <c r="D1054" s="75"/>
      <c r="E1054" s="57"/>
    </row>
    <row r="1055" spans="1:14">
      <c r="A1055" s="24"/>
      <c r="B1055" s="24"/>
      <c r="C1055" s="24"/>
      <c r="D1055" s="75"/>
      <c r="E1055" s="57"/>
    </row>
    <row r="1056" spans="1:14">
      <c r="A1056" s="24"/>
      <c r="B1056" s="24"/>
      <c r="C1056" s="24"/>
      <c r="D1056" s="75"/>
      <c r="E1056" s="57"/>
    </row>
    <row r="1057" spans="1:5">
      <c r="A1057" s="24"/>
      <c r="B1057" s="24"/>
      <c r="C1057" s="24"/>
      <c r="D1057" s="75"/>
      <c r="E1057" s="57"/>
    </row>
    <row r="1058" spans="1:5">
      <c r="A1058" s="24"/>
      <c r="B1058" s="24"/>
      <c r="C1058" s="24"/>
      <c r="D1058" s="75"/>
      <c r="E1058" s="57"/>
    </row>
    <row r="1059" spans="1:5">
      <c r="A1059" s="24"/>
      <c r="B1059" s="24"/>
      <c r="C1059" s="24"/>
      <c r="D1059" s="75"/>
      <c r="E1059" s="57"/>
    </row>
    <row r="1060" spans="1:5">
      <c r="A1060" s="24"/>
      <c r="B1060" s="24"/>
      <c r="C1060" s="24"/>
      <c r="D1060" s="75"/>
      <c r="E1060" s="57"/>
    </row>
    <row r="1061" spans="1:5">
      <c r="A1061" s="24"/>
      <c r="B1061" s="24"/>
      <c r="C1061" s="24"/>
      <c r="D1061" s="75"/>
      <c r="E1061" s="57"/>
    </row>
    <row r="1062" spans="1:5">
      <c r="A1062" s="24"/>
      <c r="B1062" s="24"/>
      <c r="C1062" s="24"/>
      <c r="D1062" s="75"/>
      <c r="E1062" s="57"/>
    </row>
    <row r="1063" spans="1:5">
      <c r="A1063" s="24"/>
      <c r="B1063" s="24"/>
      <c r="C1063" s="24"/>
      <c r="D1063" s="75"/>
      <c r="E1063" s="57"/>
    </row>
    <row r="1064" spans="1:5">
      <c r="A1064" s="24"/>
      <c r="B1064" s="24"/>
      <c r="C1064" s="24"/>
      <c r="D1064" s="75"/>
      <c r="E1064" s="57"/>
    </row>
    <row r="1065" spans="1:5">
      <c r="A1065" s="24"/>
      <c r="B1065" s="24"/>
      <c r="C1065" s="24"/>
      <c r="D1065" s="75"/>
      <c r="E1065" s="57"/>
    </row>
    <row r="1066" spans="1:5">
      <c r="A1066" s="24"/>
      <c r="B1066" s="24"/>
      <c r="C1066" s="24"/>
      <c r="D1066" s="75"/>
      <c r="E1066" s="57"/>
    </row>
    <row r="1067" spans="1:5">
      <c r="A1067" s="24"/>
      <c r="B1067" s="24"/>
      <c r="C1067" s="24"/>
      <c r="D1067" s="75"/>
      <c r="E1067" s="57"/>
    </row>
    <row r="1068" spans="1:5">
      <c r="A1068" s="24"/>
      <c r="B1068" s="24"/>
      <c r="C1068" s="24"/>
      <c r="D1068" s="75"/>
      <c r="E1068" s="57"/>
    </row>
    <row r="1069" spans="1:5">
      <c r="A1069" s="24"/>
      <c r="B1069" s="24"/>
      <c r="C1069" s="24"/>
      <c r="D1069" s="75"/>
      <c r="E1069" s="57"/>
    </row>
    <row r="1070" spans="1:5">
      <c r="A1070" s="24"/>
      <c r="B1070" s="24"/>
      <c r="C1070" s="24"/>
      <c r="D1070" s="75"/>
      <c r="E1070" s="57"/>
    </row>
    <row r="1071" spans="1:5">
      <c r="A1071" s="24"/>
      <c r="B1071" s="24"/>
      <c r="C1071" s="24"/>
      <c r="D1071" s="75"/>
      <c r="E1071" s="57"/>
    </row>
    <row r="1072" spans="1:5">
      <c r="A1072" s="24"/>
      <c r="B1072" s="24"/>
      <c r="C1072" s="24"/>
      <c r="D1072" s="75"/>
      <c r="E1072" s="57"/>
    </row>
    <row r="1073" spans="1:5">
      <c r="A1073" s="24"/>
      <c r="B1073" s="24"/>
      <c r="C1073" s="24"/>
      <c r="D1073" s="75"/>
      <c r="E1073" s="57"/>
    </row>
    <row r="1074" spans="1:5">
      <c r="A1074" s="24"/>
      <c r="B1074" s="24"/>
      <c r="C1074" s="24"/>
      <c r="D1074" s="75"/>
      <c r="E1074" s="57"/>
    </row>
    <row r="1075" spans="1:5">
      <c r="A1075" s="24"/>
      <c r="B1075" s="24"/>
      <c r="C1075" s="24"/>
      <c r="D1075" s="75"/>
      <c r="E1075" s="57"/>
    </row>
    <row r="1076" spans="1:5">
      <c r="A1076" s="24"/>
      <c r="B1076" s="24"/>
      <c r="C1076" s="24"/>
      <c r="D1076" s="75"/>
      <c r="E1076" s="57"/>
    </row>
    <row r="1077" spans="1:5">
      <c r="A1077" s="24"/>
      <c r="B1077" s="24"/>
      <c r="C1077" s="24"/>
      <c r="D1077" s="75"/>
      <c r="E1077" s="57"/>
    </row>
    <row r="1078" spans="1:5">
      <c r="A1078" s="24"/>
      <c r="B1078" s="24"/>
      <c r="C1078" s="24"/>
      <c r="D1078" s="75"/>
      <c r="E1078" s="57"/>
    </row>
    <row r="1079" spans="1:5">
      <c r="A1079" s="24"/>
      <c r="B1079" s="24"/>
      <c r="C1079" s="24"/>
      <c r="D1079" s="75"/>
      <c r="E1079" s="57"/>
    </row>
    <row r="1080" spans="1:5">
      <c r="A1080" s="24"/>
      <c r="B1080" s="24"/>
      <c r="C1080" s="24"/>
      <c r="D1080" s="75"/>
      <c r="E1080" s="57"/>
    </row>
    <row r="1081" spans="1:5">
      <c r="A1081" s="24"/>
      <c r="B1081" s="24"/>
      <c r="C1081" s="24"/>
      <c r="D1081" s="75"/>
      <c r="E1081" s="57"/>
    </row>
    <row r="1082" spans="1:5">
      <c r="A1082" s="24"/>
      <c r="B1082" s="24"/>
      <c r="C1082" s="24"/>
      <c r="D1082" s="75"/>
      <c r="E1082" s="57"/>
    </row>
    <row r="1083" spans="1:5">
      <c r="A1083" s="24"/>
      <c r="B1083" s="24"/>
      <c r="C1083" s="24"/>
      <c r="D1083" s="75"/>
      <c r="E1083" s="57"/>
    </row>
    <row r="1084" spans="1:5">
      <c r="A1084" s="24"/>
      <c r="B1084" s="24"/>
      <c r="C1084" s="24"/>
      <c r="D1084" s="75"/>
      <c r="E1084" s="57"/>
    </row>
    <row r="1085" spans="1:5">
      <c r="A1085" s="24"/>
      <c r="B1085" s="24"/>
      <c r="C1085" s="24"/>
      <c r="D1085" s="75"/>
      <c r="E1085" s="57"/>
    </row>
    <row r="1086" spans="1:5">
      <c r="A1086" s="24"/>
      <c r="B1086" s="24"/>
      <c r="C1086" s="24"/>
      <c r="D1086" s="75"/>
      <c r="E1086" s="57"/>
    </row>
    <row r="1087" spans="1:5">
      <c r="A1087" s="24"/>
      <c r="B1087" s="24"/>
      <c r="C1087" s="24"/>
      <c r="D1087" s="75"/>
      <c r="E1087" s="57"/>
    </row>
    <row r="1088" spans="1:5">
      <c r="A1088" s="24"/>
      <c r="B1088" s="24"/>
      <c r="C1088" s="24"/>
      <c r="D1088" s="75"/>
      <c r="E1088" s="57"/>
    </row>
    <row r="1089" spans="1:5">
      <c r="A1089" s="24"/>
      <c r="B1089" s="24"/>
      <c r="C1089" s="24"/>
      <c r="D1089" s="75"/>
      <c r="E1089" s="57"/>
    </row>
    <row r="1090" spans="1:5">
      <c r="A1090" s="24"/>
      <c r="B1090" s="24"/>
      <c r="C1090" s="24"/>
      <c r="D1090" s="75"/>
      <c r="E1090" s="57"/>
    </row>
    <row r="1091" spans="1:5">
      <c r="A1091" s="24"/>
      <c r="B1091" s="24"/>
      <c r="C1091" s="24"/>
      <c r="D1091" s="75"/>
      <c r="E1091" s="57"/>
    </row>
    <row r="1092" spans="1:5">
      <c r="A1092" s="24"/>
      <c r="B1092" s="24"/>
      <c r="C1092" s="24"/>
      <c r="D1092" s="75"/>
      <c r="E1092" s="57"/>
    </row>
    <row r="1093" spans="1:5">
      <c r="A1093" s="24"/>
      <c r="B1093" s="24"/>
      <c r="C1093" s="24"/>
      <c r="D1093" s="75"/>
      <c r="E1093" s="57"/>
    </row>
    <row r="1094" spans="1:5">
      <c r="A1094" s="24"/>
      <c r="B1094" s="24"/>
      <c r="C1094" s="24"/>
      <c r="D1094" s="75"/>
      <c r="E1094" s="57"/>
    </row>
    <row r="1095" spans="1:5">
      <c r="A1095" s="24"/>
      <c r="B1095" s="24"/>
      <c r="C1095" s="24"/>
      <c r="D1095" s="75"/>
      <c r="E1095" s="57"/>
    </row>
    <row r="1096" spans="1:5">
      <c r="A1096" s="24"/>
      <c r="B1096" s="24"/>
      <c r="C1096" s="24"/>
      <c r="D1096" s="75"/>
      <c r="E1096" s="57"/>
    </row>
    <row r="1097" spans="1:5">
      <c r="A1097" s="24"/>
      <c r="B1097" s="24"/>
      <c r="C1097" s="24"/>
      <c r="D1097" s="75"/>
      <c r="E1097" s="57"/>
    </row>
    <row r="1098" spans="1:5">
      <c r="A1098" s="24"/>
      <c r="B1098" s="24"/>
      <c r="C1098" s="24"/>
      <c r="D1098" s="75"/>
      <c r="E1098" s="57"/>
    </row>
    <row r="1099" spans="1:5">
      <c r="A1099" s="24"/>
      <c r="B1099" s="24"/>
      <c r="C1099" s="24"/>
      <c r="D1099" s="75"/>
      <c r="E1099" s="57"/>
    </row>
    <row r="1100" spans="1:5">
      <c r="A1100" s="24"/>
      <c r="B1100" s="24"/>
      <c r="C1100" s="24"/>
      <c r="D1100" s="75"/>
      <c r="E1100" s="57"/>
    </row>
    <row r="1101" spans="1:5">
      <c r="A1101" s="24"/>
      <c r="B1101" s="24"/>
      <c r="C1101" s="24"/>
      <c r="D1101" s="75"/>
      <c r="E1101" s="57"/>
    </row>
    <row r="1102" spans="1:5">
      <c r="A1102" s="24"/>
      <c r="B1102" s="24"/>
      <c r="C1102" s="24"/>
      <c r="D1102" s="75"/>
      <c r="E1102" s="57"/>
    </row>
    <row r="1103" spans="1:5">
      <c r="A1103" s="24"/>
      <c r="B1103" s="24"/>
      <c r="C1103" s="24"/>
      <c r="D1103" s="75"/>
      <c r="E1103" s="57"/>
    </row>
    <row r="1104" spans="1:5">
      <c r="A1104" s="24"/>
      <c r="B1104" s="24"/>
      <c r="C1104" s="24"/>
      <c r="D1104" s="75"/>
      <c r="E1104" s="57"/>
    </row>
    <row r="1105" spans="1:5">
      <c r="A1105" s="24"/>
      <c r="B1105" s="24"/>
      <c r="C1105" s="24"/>
      <c r="D1105" s="75"/>
      <c r="E1105" s="57"/>
    </row>
    <row r="1106" spans="1:5">
      <c r="A1106" s="24"/>
      <c r="B1106" s="24"/>
      <c r="C1106" s="24"/>
      <c r="D1106" s="75"/>
      <c r="E1106" s="57"/>
    </row>
    <row r="1107" spans="1:5">
      <c r="A1107" s="24"/>
      <c r="B1107" s="24"/>
      <c r="C1107" s="24"/>
      <c r="D1107" s="75"/>
      <c r="E1107" s="57"/>
    </row>
    <row r="1108" spans="1:5">
      <c r="A1108" s="24"/>
      <c r="B1108" s="24"/>
      <c r="C1108" s="24"/>
      <c r="D1108" s="75"/>
      <c r="E1108" s="57"/>
    </row>
    <row r="1109" spans="1:5">
      <c r="A1109" s="24"/>
      <c r="B1109" s="24"/>
      <c r="C1109" s="24"/>
      <c r="D1109" s="75"/>
      <c r="E1109" s="57"/>
    </row>
    <row r="1110" spans="1:5">
      <c r="A1110" s="24"/>
      <c r="B1110" s="24"/>
      <c r="C1110" s="24"/>
      <c r="D1110" s="75"/>
      <c r="E1110" s="57"/>
    </row>
    <row r="1111" spans="1:5">
      <c r="A1111" s="24"/>
      <c r="B1111" s="24"/>
      <c r="C1111" s="24"/>
      <c r="D1111" s="75"/>
      <c r="E1111" s="57"/>
    </row>
    <row r="1112" spans="1:5">
      <c r="A1112" s="24"/>
      <c r="B1112" s="24"/>
      <c r="C1112" s="24"/>
      <c r="D1112" s="75"/>
      <c r="E1112" s="57"/>
    </row>
    <row r="1113" spans="1:5">
      <c r="A1113" s="24"/>
      <c r="B1113" s="24"/>
      <c r="C1113" s="24"/>
      <c r="D1113" s="75"/>
      <c r="E1113" s="57"/>
    </row>
    <row r="1114" spans="1:5">
      <c r="A1114" s="24"/>
      <c r="B1114" s="24"/>
      <c r="C1114" s="24"/>
      <c r="D1114" s="75"/>
      <c r="E1114" s="57"/>
    </row>
    <row r="1115" spans="1:5">
      <c r="A1115" s="24"/>
      <c r="B1115" s="24"/>
      <c r="C1115" s="24"/>
      <c r="D1115" s="75"/>
      <c r="E1115" s="57"/>
    </row>
    <row r="1116" spans="1:5">
      <c r="A1116" s="24"/>
      <c r="B1116" s="24"/>
      <c r="C1116" s="24"/>
      <c r="D1116" s="75"/>
      <c r="E1116" s="57"/>
    </row>
    <row r="1117" spans="1:5">
      <c r="A1117" s="24"/>
      <c r="B1117" s="24"/>
      <c r="C1117" s="24"/>
      <c r="D1117" s="75"/>
      <c r="E1117" s="57"/>
    </row>
    <row r="1118" spans="1:5">
      <c r="A1118" s="24"/>
      <c r="B1118" s="24"/>
      <c r="C1118" s="24"/>
      <c r="D1118" s="75"/>
      <c r="E1118" s="57"/>
    </row>
    <row r="1119" spans="1:5">
      <c r="A1119" s="24"/>
      <c r="B1119" s="24"/>
      <c r="C1119" s="24"/>
      <c r="D1119" s="75"/>
      <c r="E1119" s="57"/>
    </row>
    <row r="1120" spans="1:5">
      <c r="A1120" s="24"/>
      <c r="B1120" s="24"/>
      <c r="C1120" s="24"/>
      <c r="D1120" s="75"/>
      <c r="E1120" s="57"/>
    </row>
    <row r="1121" spans="1:5">
      <c r="A1121" s="24"/>
      <c r="B1121" s="24"/>
      <c r="C1121" s="24"/>
      <c r="D1121" s="75"/>
      <c r="E1121" s="57"/>
    </row>
    <row r="1122" spans="1:5">
      <c r="A1122" s="24"/>
      <c r="B1122" s="24"/>
      <c r="C1122" s="24"/>
      <c r="D1122" s="75"/>
      <c r="E1122" s="57"/>
    </row>
    <row r="1123" spans="1:5">
      <c r="A1123" s="24"/>
      <c r="B1123" s="24"/>
      <c r="C1123" s="24"/>
      <c r="D1123" s="75"/>
      <c r="E1123" s="57"/>
    </row>
    <row r="1124" spans="1:5">
      <c r="A1124" s="24"/>
      <c r="B1124" s="24"/>
      <c r="C1124" s="24"/>
      <c r="D1124" s="75"/>
      <c r="E1124" s="57"/>
    </row>
    <row r="1125" spans="1:5">
      <c r="A1125" s="24"/>
      <c r="B1125" s="24"/>
      <c r="C1125" s="24"/>
      <c r="D1125" s="75"/>
      <c r="E1125" s="57"/>
    </row>
    <row r="1126" spans="1:5">
      <c r="A1126" s="24"/>
      <c r="B1126" s="24"/>
      <c r="C1126" s="24"/>
      <c r="D1126" s="75"/>
      <c r="E1126" s="57"/>
    </row>
    <row r="1127" spans="1:5">
      <c r="A1127" s="24"/>
      <c r="B1127" s="24"/>
      <c r="C1127" s="24"/>
      <c r="D1127" s="75"/>
      <c r="E1127" s="57"/>
    </row>
    <row r="1128" spans="1:5">
      <c r="A1128" s="24"/>
      <c r="B1128" s="24"/>
      <c r="C1128" s="24"/>
      <c r="D1128" s="75"/>
      <c r="E1128" s="57"/>
    </row>
    <row r="1129" spans="1:5">
      <c r="A1129" s="24"/>
      <c r="B1129" s="24"/>
      <c r="C1129" s="24"/>
      <c r="D1129" s="75"/>
      <c r="E1129" s="57"/>
    </row>
    <row r="1130" spans="1:5">
      <c r="A1130" s="24"/>
      <c r="B1130" s="24"/>
      <c r="C1130" s="24"/>
      <c r="D1130" s="75"/>
      <c r="E1130" s="57"/>
    </row>
    <row r="1131" spans="1:5">
      <c r="A1131" s="24"/>
      <c r="B1131" s="24"/>
      <c r="C1131" s="24"/>
      <c r="D1131" s="75"/>
      <c r="E1131" s="57"/>
    </row>
    <row r="1132" spans="1:5">
      <c r="A1132" s="24"/>
      <c r="B1132" s="24"/>
      <c r="C1132" s="24"/>
      <c r="D1132" s="75"/>
      <c r="E1132" s="57"/>
    </row>
    <row r="1133" spans="1:5">
      <c r="A1133" s="24"/>
      <c r="B1133" s="24"/>
      <c r="C1133" s="24"/>
      <c r="D1133" s="75"/>
      <c r="E1133" s="57"/>
    </row>
    <row r="1134" spans="1:5">
      <c r="A1134" s="24"/>
      <c r="B1134" s="24"/>
      <c r="C1134" s="24"/>
      <c r="D1134" s="75"/>
      <c r="E1134" s="57"/>
    </row>
    <row r="1135" spans="1:5">
      <c r="A1135" s="24"/>
      <c r="B1135" s="24"/>
      <c r="C1135" s="24"/>
      <c r="D1135" s="75"/>
      <c r="E1135" s="57"/>
    </row>
    <row r="1136" spans="1:5">
      <c r="A1136" s="24"/>
      <c r="B1136" s="24"/>
      <c r="C1136" s="24"/>
      <c r="D1136" s="75"/>
      <c r="E1136" s="57"/>
    </row>
    <row r="1137" spans="1:5">
      <c r="A1137" s="24"/>
      <c r="B1137" s="24"/>
      <c r="C1137" s="24"/>
      <c r="D1137" s="75"/>
      <c r="E1137" s="57"/>
    </row>
    <row r="1138" spans="1:5">
      <c r="A1138" s="24"/>
      <c r="B1138" s="24"/>
      <c r="C1138" s="24"/>
      <c r="D1138" s="75"/>
      <c r="E1138" s="57"/>
    </row>
    <row r="1139" spans="1:5">
      <c r="A1139" s="24"/>
      <c r="B1139" s="24"/>
      <c r="C1139" s="24"/>
      <c r="D1139" s="75"/>
      <c r="E1139" s="57"/>
    </row>
    <row r="1140" spans="1:5">
      <c r="A1140" s="24"/>
      <c r="B1140" s="24"/>
      <c r="C1140" s="24"/>
      <c r="D1140" s="75"/>
      <c r="E1140" s="57"/>
    </row>
    <row r="1141" spans="1:5">
      <c r="A1141" s="24"/>
      <c r="B1141" s="24"/>
      <c r="C1141" s="24"/>
      <c r="D1141" s="75"/>
      <c r="E1141" s="57"/>
    </row>
    <row r="1142" spans="1:5">
      <c r="A1142" s="24"/>
      <c r="B1142" s="24"/>
      <c r="C1142" s="24"/>
      <c r="D1142" s="75"/>
      <c r="E1142" s="57"/>
    </row>
    <row r="1143" spans="1:5">
      <c r="A1143" s="24"/>
      <c r="B1143" s="24"/>
      <c r="C1143" s="24"/>
      <c r="D1143" s="75"/>
      <c r="E1143" s="57"/>
    </row>
    <row r="1144" spans="1:5">
      <c r="A1144" s="24"/>
      <c r="B1144" s="24"/>
      <c r="C1144" s="24"/>
      <c r="D1144" s="75"/>
      <c r="E1144" s="57"/>
    </row>
    <row r="1145" spans="1:5">
      <c r="A1145" s="24"/>
      <c r="B1145" s="24"/>
      <c r="C1145" s="24"/>
      <c r="D1145" s="75"/>
      <c r="E1145" s="57"/>
    </row>
    <row r="1146" spans="1:5">
      <c r="A1146" s="24"/>
      <c r="B1146" s="24"/>
      <c r="C1146" s="24"/>
      <c r="D1146" s="75"/>
      <c r="E1146" s="57"/>
    </row>
    <row r="1147" spans="1:5">
      <c r="A1147" s="24"/>
      <c r="B1147" s="24"/>
      <c r="C1147" s="24"/>
      <c r="D1147" s="75"/>
      <c r="E1147" s="57"/>
    </row>
    <row r="1148" spans="1:5">
      <c r="A1148" s="24"/>
      <c r="B1148" s="24"/>
      <c r="C1148" s="24"/>
      <c r="D1148" s="75"/>
      <c r="E1148" s="57"/>
    </row>
    <row r="1149" spans="1:5">
      <c r="A1149" s="24"/>
      <c r="B1149" s="24"/>
      <c r="C1149" s="24"/>
      <c r="D1149" s="75"/>
      <c r="E1149" s="57"/>
    </row>
    <row r="1150" spans="1:5">
      <c r="A1150" s="24"/>
      <c r="B1150" s="24"/>
      <c r="C1150" s="24"/>
      <c r="D1150" s="75"/>
      <c r="E1150" s="57"/>
    </row>
    <row r="1151" spans="1:5">
      <c r="A1151" s="24"/>
      <c r="B1151" s="24"/>
      <c r="C1151" s="24"/>
      <c r="D1151" s="75"/>
      <c r="E1151" s="57"/>
    </row>
    <row r="1152" spans="1:5">
      <c r="A1152" s="24"/>
      <c r="B1152" s="24"/>
      <c r="C1152" s="24"/>
      <c r="D1152" s="75"/>
      <c r="E1152" s="57"/>
    </row>
    <row r="1153" spans="1:5">
      <c r="A1153" s="24"/>
      <c r="B1153" s="24"/>
      <c r="C1153" s="24"/>
      <c r="D1153" s="75"/>
      <c r="E1153" s="57"/>
    </row>
    <row r="1154" spans="1:5">
      <c r="A1154" s="24"/>
      <c r="B1154" s="24"/>
      <c r="C1154" s="24"/>
      <c r="D1154" s="75"/>
      <c r="E1154" s="57"/>
    </row>
    <row r="1155" spans="1:5">
      <c r="A1155" s="24"/>
      <c r="B1155" s="24"/>
      <c r="C1155" s="24"/>
      <c r="D1155" s="75"/>
      <c r="E1155" s="57"/>
    </row>
    <row r="1156" spans="1:5">
      <c r="A1156" s="24"/>
      <c r="B1156" s="24"/>
      <c r="C1156" s="24"/>
      <c r="D1156" s="75"/>
      <c r="E1156" s="57"/>
    </row>
    <row r="1157" spans="1:5">
      <c r="A1157" s="24"/>
      <c r="B1157" s="24"/>
      <c r="C1157" s="24"/>
      <c r="D1157" s="75"/>
      <c r="E1157" s="57"/>
    </row>
    <row r="1158" spans="1:5">
      <c r="A1158" s="24"/>
      <c r="B1158" s="24"/>
      <c r="C1158" s="24"/>
      <c r="D1158" s="75"/>
      <c r="E1158" s="57"/>
    </row>
    <row r="1159" spans="1:5">
      <c r="A1159" s="24"/>
      <c r="B1159" s="24"/>
      <c r="C1159" s="24"/>
      <c r="D1159" s="75"/>
      <c r="E1159" s="57"/>
    </row>
    <row r="1160" spans="1:5">
      <c r="A1160" s="24"/>
      <c r="B1160" s="24"/>
      <c r="C1160" s="24"/>
      <c r="D1160" s="75"/>
      <c r="E1160" s="57"/>
    </row>
    <row r="1161" spans="1:5">
      <c r="A1161" s="24"/>
      <c r="B1161" s="24"/>
      <c r="C1161" s="24"/>
      <c r="D1161" s="75"/>
      <c r="E1161" s="57"/>
    </row>
    <row r="1162" spans="1:5">
      <c r="A1162" s="24"/>
      <c r="B1162" s="24"/>
      <c r="C1162" s="24"/>
      <c r="D1162" s="75"/>
      <c r="E1162" s="57"/>
    </row>
    <row r="1163" spans="1:5">
      <c r="A1163" s="24"/>
      <c r="B1163" s="24"/>
      <c r="C1163" s="24"/>
      <c r="D1163" s="75"/>
      <c r="E1163" s="57"/>
    </row>
    <row r="1164" spans="1:5">
      <c r="A1164" s="24"/>
      <c r="B1164" s="24"/>
      <c r="C1164" s="24"/>
      <c r="D1164" s="75"/>
      <c r="E1164" s="57"/>
    </row>
    <row r="1165" spans="1:5">
      <c r="A1165" s="24"/>
      <c r="B1165" s="24"/>
      <c r="C1165" s="24"/>
      <c r="D1165" s="75"/>
      <c r="E1165" s="57"/>
    </row>
    <row r="1166" spans="1:5">
      <c r="A1166" s="24"/>
      <c r="B1166" s="24"/>
      <c r="C1166" s="24"/>
      <c r="D1166" s="75"/>
      <c r="E1166" s="57"/>
    </row>
    <row r="1167" spans="1:5">
      <c r="A1167" s="24"/>
      <c r="B1167" s="24"/>
      <c r="C1167" s="24"/>
      <c r="D1167" s="75"/>
      <c r="E1167" s="57"/>
    </row>
    <row r="1168" spans="1:5">
      <c r="A1168" s="24"/>
      <c r="B1168" s="24"/>
      <c r="C1168" s="24"/>
      <c r="D1168" s="75"/>
      <c r="E1168" s="57"/>
    </row>
    <row r="1169" spans="1:5">
      <c r="A1169" s="24"/>
      <c r="B1169" s="24"/>
      <c r="C1169" s="24"/>
      <c r="D1169" s="75"/>
      <c r="E1169" s="57"/>
    </row>
    <row r="1170" spans="1:5">
      <c r="A1170" s="24"/>
      <c r="B1170" s="24"/>
      <c r="C1170" s="24"/>
      <c r="D1170" s="75"/>
      <c r="E1170" s="57"/>
    </row>
    <row r="1171" spans="1:5">
      <c r="A1171" s="24"/>
      <c r="B1171" s="24"/>
      <c r="C1171" s="24"/>
      <c r="D1171" s="75"/>
      <c r="E1171" s="57"/>
    </row>
    <row r="1172" spans="1:5">
      <c r="A1172" s="24"/>
      <c r="B1172" s="24"/>
      <c r="C1172" s="24"/>
      <c r="D1172" s="75"/>
      <c r="E1172" s="57"/>
    </row>
    <row r="1173" spans="1:5">
      <c r="A1173" s="24"/>
      <c r="B1173" s="24"/>
      <c r="C1173" s="24"/>
      <c r="D1173" s="75"/>
      <c r="E1173" s="57"/>
    </row>
    <row r="1174" spans="1:5">
      <c r="A1174" s="24"/>
      <c r="B1174" s="24"/>
      <c r="C1174" s="24"/>
      <c r="D1174" s="75"/>
      <c r="E1174" s="57"/>
    </row>
    <row r="1175" spans="1:5">
      <c r="A1175" s="24"/>
      <c r="B1175" s="24"/>
      <c r="C1175" s="24"/>
      <c r="D1175" s="75"/>
      <c r="E1175" s="57"/>
    </row>
    <row r="1176" spans="1:5">
      <c r="A1176" s="24"/>
      <c r="B1176" s="24"/>
      <c r="C1176" s="24"/>
      <c r="D1176" s="75"/>
      <c r="E1176" s="57"/>
    </row>
    <row r="1177" spans="1:5">
      <c r="A1177" s="24"/>
      <c r="B1177" s="24"/>
      <c r="C1177" s="24"/>
      <c r="D1177" s="75"/>
      <c r="E1177" s="57"/>
    </row>
    <row r="1178" spans="1:5">
      <c r="A1178" s="24"/>
      <c r="B1178" s="24"/>
      <c r="C1178" s="24"/>
      <c r="D1178" s="75"/>
      <c r="E1178" s="57"/>
    </row>
    <row r="1179" spans="1:5">
      <c r="A1179" s="24"/>
      <c r="B1179" s="24"/>
      <c r="C1179" s="24"/>
      <c r="D1179" s="75"/>
      <c r="E1179" s="57"/>
    </row>
    <row r="1180" spans="1:5">
      <c r="A1180" s="24"/>
      <c r="B1180" s="24"/>
      <c r="C1180" s="24"/>
      <c r="D1180" s="75"/>
      <c r="E1180" s="57"/>
    </row>
    <row r="1181" spans="1:5">
      <c r="A1181" s="24"/>
      <c r="B1181" s="24"/>
      <c r="C1181" s="24"/>
      <c r="D1181" s="75"/>
      <c r="E1181" s="57"/>
    </row>
    <row r="1182" spans="1:5">
      <c r="A1182" s="24"/>
      <c r="B1182" s="24"/>
      <c r="C1182" s="24"/>
      <c r="D1182" s="75"/>
      <c r="E1182" s="57"/>
    </row>
    <row r="1183" spans="1:5">
      <c r="A1183" s="24"/>
      <c r="B1183" s="24"/>
      <c r="C1183" s="24"/>
      <c r="D1183" s="75"/>
      <c r="E1183" s="57"/>
    </row>
    <row r="1184" spans="1:5">
      <c r="A1184" s="24"/>
      <c r="B1184" s="24"/>
      <c r="C1184" s="24"/>
      <c r="D1184" s="75"/>
      <c r="E1184" s="57"/>
    </row>
    <row r="1185" spans="1:5">
      <c r="A1185" s="24"/>
      <c r="B1185" s="24"/>
      <c r="C1185" s="24"/>
      <c r="D1185" s="75"/>
      <c r="E1185" s="57"/>
    </row>
    <row r="1186" spans="1:5">
      <c r="A1186" s="24"/>
      <c r="B1186" s="24"/>
      <c r="C1186" s="24"/>
      <c r="D1186" s="75"/>
      <c r="E1186" s="57"/>
    </row>
    <row r="1187" spans="1:5">
      <c r="A1187" s="24"/>
      <c r="B1187" s="24"/>
      <c r="C1187" s="24"/>
      <c r="D1187" s="75"/>
      <c r="E1187" s="57"/>
    </row>
    <row r="1188" spans="1:5">
      <c r="A1188" s="24"/>
      <c r="B1188" s="24"/>
      <c r="C1188" s="24"/>
      <c r="D1188" s="75"/>
      <c r="E1188" s="57"/>
    </row>
    <row r="1189" spans="1:5">
      <c r="A1189" s="24"/>
      <c r="B1189" s="24"/>
      <c r="C1189" s="24"/>
      <c r="D1189" s="75"/>
      <c r="E1189" s="57"/>
    </row>
    <row r="1190" spans="1:5">
      <c r="A1190" s="24"/>
      <c r="B1190" s="24"/>
      <c r="C1190" s="24"/>
      <c r="D1190" s="75"/>
      <c r="E1190" s="57"/>
    </row>
    <row r="1191" spans="1:5">
      <c r="A1191" s="24"/>
      <c r="B1191" s="24"/>
      <c r="C1191" s="24"/>
      <c r="D1191" s="75"/>
      <c r="E1191" s="57"/>
    </row>
    <row r="1192" spans="1:5">
      <c r="A1192" s="24"/>
      <c r="B1192" s="24"/>
      <c r="C1192" s="24"/>
      <c r="D1192" s="75"/>
      <c r="E1192" s="57"/>
    </row>
    <row r="1193" spans="1:5">
      <c r="A1193" s="24"/>
      <c r="B1193" s="24"/>
      <c r="C1193" s="24"/>
      <c r="D1193" s="75"/>
      <c r="E1193" s="57"/>
    </row>
    <row r="1194" spans="1:5">
      <c r="A1194" s="24"/>
      <c r="B1194" s="24"/>
      <c r="C1194" s="24"/>
      <c r="D1194" s="75"/>
      <c r="E1194" s="57"/>
    </row>
    <row r="1195" spans="1:5">
      <c r="A1195" s="24"/>
      <c r="B1195" s="24"/>
      <c r="C1195" s="24"/>
      <c r="D1195" s="75"/>
      <c r="E1195" s="57"/>
    </row>
    <row r="1196" spans="1:5">
      <c r="A1196" s="24"/>
      <c r="B1196" s="24"/>
      <c r="C1196" s="24"/>
      <c r="D1196" s="75"/>
      <c r="E1196" s="57"/>
    </row>
    <row r="1197" spans="1:5">
      <c r="A1197" s="24"/>
      <c r="B1197" s="24"/>
      <c r="C1197" s="24"/>
      <c r="D1197" s="75"/>
      <c r="E1197" s="57"/>
    </row>
    <row r="1198" spans="1:5">
      <c r="A1198" s="24"/>
      <c r="B1198" s="24"/>
      <c r="C1198" s="24"/>
      <c r="D1198" s="75"/>
      <c r="E1198" s="57"/>
    </row>
    <row r="1199" spans="1:5">
      <c r="A1199" s="24"/>
      <c r="B1199" s="24"/>
      <c r="C1199" s="24"/>
      <c r="D1199" s="75"/>
      <c r="E1199" s="57"/>
    </row>
    <row r="1200" spans="1:5">
      <c r="A1200" s="24"/>
      <c r="B1200" s="24"/>
      <c r="C1200" s="24"/>
      <c r="D1200" s="75"/>
      <c r="E1200" s="57"/>
    </row>
    <row r="1201" spans="1:5">
      <c r="A1201" s="24"/>
      <c r="B1201" s="24"/>
      <c r="C1201" s="24"/>
      <c r="D1201" s="75"/>
      <c r="E1201" s="57"/>
    </row>
    <row r="1202" spans="1:5">
      <c r="A1202" s="24"/>
      <c r="B1202" s="24"/>
      <c r="C1202" s="24"/>
      <c r="D1202" s="75"/>
      <c r="E1202" s="57"/>
    </row>
    <row r="1203" spans="1:5">
      <c r="A1203" s="24"/>
      <c r="B1203" s="24"/>
      <c r="C1203" s="24"/>
      <c r="D1203" s="75"/>
      <c r="E1203" s="57"/>
    </row>
    <row r="1204" spans="1:5">
      <c r="A1204" s="24"/>
      <c r="B1204" s="24"/>
      <c r="C1204" s="24"/>
      <c r="D1204" s="75"/>
      <c r="E1204" s="57"/>
    </row>
    <row r="1205" spans="1:5">
      <c r="A1205" s="24"/>
      <c r="B1205" s="24"/>
      <c r="C1205" s="24"/>
      <c r="D1205" s="75"/>
      <c r="E1205" s="57"/>
    </row>
    <row r="1206" spans="1:5">
      <c r="A1206" s="24"/>
      <c r="B1206" s="24"/>
      <c r="C1206" s="24"/>
      <c r="D1206" s="75"/>
      <c r="E1206" s="57"/>
    </row>
    <row r="1207" spans="1:5">
      <c r="A1207" s="24"/>
      <c r="B1207" s="24"/>
      <c r="C1207" s="24"/>
      <c r="D1207" s="75"/>
      <c r="E1207" s="57"/>
    </row>
    <row r="1208" spans="1:5">
      <c r="A1208" s="24"/>
      <c r="B1208" s="24"/>
      <c r="C1208" s="24"/>
      <c r="D1208" s="75"/>
      <c r="E1208" s="57"/>
    </row>
    <row r="1209" spans="1:5">
      <c r="A1209" s="24"/>
      <c r="B1209" s="24"/>
      <c r="C1209" s="24"/>
      <c r="D1209" s="75"/>
      <c r="E1209" s="57"/>
    </row>
    <row r="1210" spans="1:5">
      <c r="A1210" s="24"/>
      <c r="B1210" s="24"/>
      <c r="C1210" s="24"/>
      <c r="D1210" s="75"/>
      <c r="E1210" s="57"/>
    </row>
    <row r="1211" spans="1:5">
      <c r="A1211" s="24"/>
      <c r="B1211" s="24"/>
      <c r="C1211" s="24"/>
      <c r="D1211" s="75"/>
      <c r="E1211" s="57"/>
    </row>
    <row r="1212" spans="1:5">
      <c r="A1212" s="24"/>
      <c r="B1212" s="24"/>
      <c r="C1212" s="24"/>
      <c r="D1212" s="75"/>
      <c r="E1212" s="57"/>
    </row>
    <row r="1213" spans="1:5">
      <c r="A1213" s="24"/>
      <c r="B1213" s="24"/>
      <c r="C1213" s="24"/>
      <c r="D1213" s="75"/>
      <c r="E1213" s="57"/>
    </row>
    <row r="1214" spans="1:5">
      <c r="A1214" s="24"/>
      <c r="B1214" s="24"/>
      <c r="C1214" s="24"/>
      <c r="D1214" s="75"/>
      <c r="E1214" s="57"/>
    </row>
    <row r="1215" spans="1:5">
      <c r="A1215" s="24"/>
      <c r="B1215" s="24"/>
      <c r="C1215" s="24"/>
      <c r="D1215" s="75"/>
      <c r="E1215" s="57"/>
    </row>
    <row r="1216" spans="1:5">
      <c r="A1216" s="24"/>
      <c r="B1216" s="24"/>
      <c r="C1216" s="24"/>
      <c r="D1216" s="75"/>
      <c r="E1216" s="57"/>
    </row>
    <row r="1217" spans="1:5">
      <c r="A1217" s="24"/>
      <c r="B1217" s="24"/>
      <c r="C1217" s="24"/>
      <c r="D1217" s="75"/>
      <c r="E1217" s="57"/>
    </row>
    <row r="1218" spans="1:5">
      <c r="A1218" s="24"/>
      <c r="B1218" s="24"/>
      <c r="C1218" s="24"/>
      <c r="D1218" s="75"/>
      <c r="E1218" s="57"/>
    </row>
    <row r="1219" spans="1:5">
      <c r="A1219" s="24"/>
      <c r="B1219" s="24"/>
      <c r="C1219" s="24"/>
      <c r="D1219" s="75"/>
      <c r="E1219" s="57"/>
    </row>
    <row r="1220" spans="1:5">
      <c r="A1220" s="24"/>
      <c r="B1220" s="24"/>
      <c r="C1220" s="24"/>
      <c r="D1220" s="75"/>
      <c r="E1220" s="57"/>
    </row>
    <row r="1221" spans="1:5">
      <c r="A1221" s="24"/>
      <c r="B1221" s="24"/>
      <c r="C1221" s="24"/>
      <c r="D1221" s="75"/>
      <c r="E1221" s="57"/>
    </row>
    <row r="1222" spans="1:5">
      <c r="A1222" s="24"/>
      <c r="B1222" s="24"/>
      <c r="C1222" s="24"/>
      <c r="D1222" s="75"/>
      <c r="E1222" s="57"/>
    </row>
    <row r="1223" spans="1:5">
      <c r="A1223" s="24"/>
      <c r="B1223" s="24"/>
      <c r="C1223" s="24"/>
      <c r="D1223" s="75"/>
      <c r="E1223" s="57"/>
    </row>
    <row r="1224" spans="1:5">
      <c r="A1224" s="24"/>
      <c r="B1224" s="24"/>
      <c r="C1224" s="24"/>
      <c r="D1224" s="75"/>
      <c r="E1224" s="57"/>
    </row>
    <row r="1225" spans="1:5">
      <c r="A1225" s="24"/>
      <c r="B1225" s="24"/>
      <c r="C1225" s="24"/>
      <c r="D1225" s="75"/>
      <c r="E1225" s="57"/>
    </row>
    <row r="1226" spans="1:5">
      <c r="A1226" s="24"/>
      <c r="B1226" s="24"/>
      <c r="C1226" s="24"/>
      <c r="D1226" s="75"/>
      <c r="E1226" s="57"/>
    </row>
    <row r="1227" spans="1:5">
      <c r="A1227" s="24"/>
      <c r="B1227" s="24"/>
      <c r="C1227" s="24"/>
      <c r="D1227" s="75"/>
      <c r="E1227" s="57"/>
    </row>
    <row r="1228" spans="1:5">
      <c r="A1228" s="24"/>
      <c r="B1228" s="24"/>
      <c r="C1228" s="24"/>
      <c r="D1228" s="75"/>
      <c r="E1228" s="57"/>
    </row>
    <row r="1229" spans="1:5">
      <c r="A1229" s="24"/>
      <c r="B1229" s="24"/>
      <c r="C1229" s="24"/>
      <c r="D1229" s="75"/>
      <c r="E1229" s="57"/>
    </row>
    <row r="1230" spans="1:5">
      <c r="A1230" s="24"/>
      <c r="B1230" s="24"/>
      <c r="C1230" s="24"/>
      <c r="D1230" s="75"/>
      <c r="E1230" s="57"/>
    </row>
    <row r="1231" spans="1:5">
      <c r="A1231" s="24"/>
      <c r="B1231" s="24"/>
      <c r="C1231" s="24"/>
      <c r="D1231" s="75"/>
      <c r="E1231" s="57"/>
    </row>
    <row r="1232" spans="1:5">
      <c r="A1232" s="24"/>
      <c r="B1232" s="24"/>
      <c r="C1232" s="24"/>
      <c r="D1232" s="75"/>
      <c r="E1232" s="57"/>
    </row>
    <row r="1233" spans="1:5">
      <c r="A1233" s="24"/>
      <c r="B1233" s="24"/>
      <c r="C1233" s="24"/>
      <c r="D1233" s="75"/>
      <c r="E1233" s="57"/>
    </row>
    <row r="1234" spans="1:5">
      <c r="A1234" s="24"/>
      <c r="B1234" s="24"/>
      <c r="C1234" s="24"/>
      <c r="D1234" s="75"/>
      <c r="E1234" s="57"/>
    </row>
    <row r="1235" spans="1:5">
      <c r="A1235" s="24"/>
      <c r="B1235" s="24"/>
      <c r="C1235" s="24"/>
      <c r="D1235" s="75"/>
      <c r="E1235" s="57"/>
    </row>
    <row r="1236" spans="1:5">
      <c r="A1236" s="24"/>
      <c r="B1236" s="24"/>
      <c r="C1236" s="24"/>
      <c r="D1236" s="75"/>
      <c r="E1236" s="57"/>
    </row>
    <row r="1237" spans="1:5">
      <c r="A1237" s="24"/>
      <c r="B1237" s="24"/>
      <c r="C1237" s="24"/>
      <c r="D1237" s="75"/>
      <c r="E1237" s="57"/>
    </row>
    <row r="1238" spans="1:5">
      <c r="A1238" s="24"/>
      <c r="B1238" s="24"/>
      <c r="C1238" s="24"/>
      <c r="D1238" s="75"/>
      <c r="E1238" s="57"/>
    </row>
    <row r="1239" spans="1:5">
      <c r="A1239" s="24"/>
      <c r="B1239" s="24"/>
      <c r="C1239" s="24"/>
      <c r="D1239" s="75"/>
      <c r="E1239" s="57"/>
    </row>
    <row r="1240" spans="1:5">
      <c r="A1240" s="24"/>
      <c r="B1240" s="24"/>
      <c r="C1240" s="24"/>
      <c r="D1240" s="75"/>
      <c r="E1240" s="57"/>
    </row>
    <row r="1241" spans="1:5">
      <c r="A1241" s="24"/>
      <c r="B1241" s="24"/>
      <c r="C1241" s="24"/>
      <c r="D1241" s="75"/>
      <c r="E1241" s="57"/>
    </row>
    <row r="1242" spans="1:5">
      <c r="A1242" s="24"/>
      <c r="B1242" s="24"/>
      <c r="C1242" s="24"/>
      <c r="D1242" s="75"/>
      <c r="E1242" s="57"/>
    </row>
    <row r="1243" spans="1:5">
      <c r="A1243" s="24"/>
      <c r="B1243" s="24"/>
      <c r="C1243" s="24"/>
      <c r="D1243" s="75"/>
      <c r="E1243" s="57"/>
    </row>
    <row r="1244" spans="1:5">
      <c r="A1244" s="24"/>
      <c r="B1244" s="24"/>
      <c r="C1244" s="24"/>
      <c r="D1244" s="75"/>
      <c r="E1244" s="57"/>
    </row>
    <row r="1245" spans="1:5">
      <c r="A1245" s="24"/>
      <c r="B1245" s="24"/>
      <c r="C1245" s="24"/>
      <c r="D1245" s="75"/>
      <c r="E1245" s="57"/>
    </row>
    <row r="1246" spans="1:5">
      <c r="A1246" s="24"/>
      <c r="B1246" s="24"/>
      <c r="C1246" s="24"/>
      <c r="D1246" s="75"/>
      <c r="E1246" s="57"/>
    </row>
    <row r="1247" spans="1:5">
      <c r="A1247" s="24"/>
      <c r="B1247" s="24"/>
      <c r="C1247" s="24"/>
      <c r="D1247" s="75"/>
      <c r="E1247" s="57"/>
    </row>
    <row r="1248" spans="1:5">
      <c r="A1248" s="24"/>
      <c r="B1248" s="24"/>
      <c r="C1248" s="24"/>
      <c r="D1248" s="75"/>
      <c r="E1248" s="57"/>
    </row>
    <row r="1249" spans="1:5">
      <c r="A1249" s="24"/>
      <c r="B1249" s="24"/>
      <c r="C1249" s="24"/>
      <c r="D1249" s="75"/>
      <c r="E1249" s="57"/>
    </row>
    <row r="1250" spans="1:5">
      <c r="A1250" s="24"/>
      <c r="B1250" s="24"/>
      <c r="C1250" s="24"/>
      <c r="D1250" s="75"/>
      <c r="E1250" s="57"/>
    </row>
    <row r="1251" spans="1:5">
      <c r="A1251" s="24"/>
      <c r="B1251" s="24"/>
      <c r="C1251" s="24"/>
      <c r="D1251" s="75"/>
      <c r="E1251" s="57"/>
    </row>
    <row r="1252" spans="1:5">
      <c r="A1252" s="24"/>
      <c r="B1252" s="24"/>
      <c r="C1252" s="24"/>
      <c r="D1252" s="75"/>
      <c r="E1252" s="57"/>
    </row>
    <row r="1253" spans="1:5">
      <c r="A1253" s="24"/>
      <c r="B1253" s="24"/>
      <c r="C1253" s="24"/>
      <c r="D1253" s="75"/>
      <c r="E1253" s="57"/>
    </row>
    <row r="1254" spans="1:5">
      <c r="A1254" s="24"/>
      <c r="B1254" s="24"/>
      <c r="C1254" s="24"/>
      <c r="D1254" s="75"/>
      <c r="E1254" s="57"/>
    </row>
    <row r="1255" spans="1:5">
      <c r="A1255" s="24"/>
      <c r="B1255" s="24"/>
      <c r="C1255" s="24"/>
      <c r="D1255" s="75"/>
      <c r="E1255" s="57"/>
    </row>
    <row r="1256" spans="1:5">
      <c r="A1256" s="24"/>
      <c r="B1256" s="24"/>
      <c r="C1256" s="24"/>
      <c r="D1256" s="75"/>
      <c r="E1256" s="57"/>
    </row>
    <row r="1257" spans="1:5">
      <c r="A1257" s="24"/>
      <c r="B1257" s="24"/>
      <c r="C1257" s="24"/>
      <c r="D1257" s="75"/>
      <c r="E1257" s="57"/>
    </row>
    <row r="1258" spans="1:5">
      <c r="A1258" s="24"/>
      <c r="B1258" s="24"/>
      <c r="C1258" s="24"/>
      <c r="D1258" s="75"/>
      <c r="E1258" s="57"/>
    </row>
    <row r="1259" spans="1:5">
      <c r="A1259" s="24"/>
      <c r="B1259" s="24"/>
      <c r="C1259" s="24"/>
      <c r="D1259" s="75"/>
      <c r="E1259" s="57"/>
    </row>
    <row r="1260" spans="1:5">
      <c r="A1260" s="24"/>
      <c r="B1260" s="24"/>
      <c r="C1260" s="24"/>
      <c r="D1260" s="75"/>
      <c r="E1260" s="57"/>
    </row>
    <row r="1261" spans="1:5">
      <c r="A1261" s="24"/>
      <c r="B1261" s="24"/>
      <c r="C1261" s="24"/>
      <c r="D1261" s="75"/>
      <c r="E1261" s="57"/>
    </row>
    <row r="1262" spans="1:5">
      <c r="A1262" s="24"/>
      <c r="B1262" s="24"/>
      <c r="C1262" s="24"/>
      <c r="D1262" s="75"/>
      <c r="E1262" s="57"/>
    </row>
    <row r="1263" spans="1:5">
      <c r="A1263" s="24"/>
      <c r="B1263" s="24"/>
      <c r="C1263" s="24"/>
      <c r="D1263" s="75"/>
      <c r="E1263" s="57"/>
    </row>
    <row r="1264" spans="1:5">
      <c r="A1264" s="24"/>
      <c r="B1264" s="24"/>
      <c r="C1264" s="24"/>
      <c r="D1264" s="75"/>
      <c r="E1264" s="57"/>
    </row>
    <row r="1265" spans="1:5">
      <c r="A1265" s="24"/>
      <c r="B1265" s="24"/>
      <c r="C1265" s="24"/>
      <c r="D1265" s="75"/>
      <c r="E1265" s="57"/>
    </row>
    <row r="1266" spans="1:5">
      <c r="A1266" s="24"/>
      <c r="B1266" s="24"/>
      <c r="C1266" s="24"/>
      <c r="D1266" s="75"/>
      <c r="E1266" s="57"/>
    </row>
    <row r="1267" spans="1:5">
      <c r="A1267" s="24"/>
      <c r="B1267" s="24"/>
      <c r="C1267" s="24"/>
      <c r="D1267" s="75"/>
      <c r="E1267" s="57"/>
    </row>
    <row r="1268" spans="1:5">
      <c r="A1268" s="24"/>
      <c r="B1268" s="24"/>
      <c r="C1268" s="24"/>
      <c r="D1268" s="75"/>
      <c r="E1268" s="57"/>
    </row>
    <row r="1269" spans="1:5">
      <c r="A1269" s="24"/>
      <c r="B1269" s="24"/>
      <c r="C1269" s="24"/>
      <c r="D1269" s="75"/>
      <c r="E1269" s="57"/>
    </row>
    <row r="1270" spans="1:5">
      <c r="A1270" s="24"/>
      <c r="B1270" s="24"/>
      <c r="C1270" s="24"/>
      <c r="D1270" s="75"/>
      <c r="E1270" s="57"/>
    </row>
    <row r="1271" spans="1:5">
      <c r="A1271" s="24"/>
      <c r="B1271" s="24"/>
      <c r="C1271" s="24"/>
      <c r="D1271" s="75"/>
      <c r="E1271" s="57"/>
    </row>
    <row r="1272" spans="1:5">
      <c r="A1272" s="24"/>
      <c r="B1272" s="24"/>
      <c r="C1272" s="24"/>
      <c r="D1272" s="75"/>
      <c r="E1272" s="57"/>
    </row>
    <row r="1273" spans="1:5">
      <c r="A1273" s="24"/>
      <c r="B1273" s="24"/>
      <c r="C1273" s="24"/>
      <c r="D1273" s="75"/>
      <c r="E1273" s="57"/>
    </row>
    <row r="1274" spans="1:5">
      <c r="A1274" s="24"/>
      <c r="B1274" s="24"/>
      <c r="C1274" s="24"/>
      <c r="D1274" s="75"/>
      <c r="E1274" s="57"/>
    </row>
    <row r="1275" spans="1:5">
      <c r="A1275" s="24"/>
      <c r="B1275" s="24"/>
      <c r="C1275" s="24"/>
      <c r="D1275" s="75"/>
      <c r="E1275" s="57"/>
    </row>
    <row r="1276" spans="1:5">
      <c r="A1276" s="24"/>
      <c r="B1276" s="24"/>
      <c r="C1276" s="24"/>
      <c r="D1276" s="75"/>
      <c r="E1276" s="57"/>
    </row>
    <row r="1277" spans="1:5">
      <c r="A1277" s="24"/>
      <c r="B1277" s="24"/>
      <c r="C1277" s="24"/>
      <c r="D1277" s="75"/>
      <c r="E1277" s="57"/>
    </row>
    <row r="1278" spans="1:5">
      <c r="A1278" s="24"/>
      <c r="B1278" s="24"/>
      <c r="C1278" s="24"/>
      <c r="D1278" s="75"/>
      <c r="E1278" s="57"/>
    </row>
    <row r="1279" spans="1:5">
      <c r="A1279" s="24"/>
      <c r="B1279" s="24"/>
      <c r="C1279" s="24"/>
      <c r="D1279" s="75"/>
      <c r="E1279" s="57"/>
    </row>
    <row r="1280" spans="1:5">
      <c r="A1280" s="24"/>
      <c r="B1280" s="24"/>
      <c r="C1280" s="24"/>
      <c r="D1280" s="75"/>
      <c r="E1280" s="57"/>
    </row>
    <row r="1281" spans="1:5">
      <c r="A1281" s="24"/>
      <c r="B1281" s="24"/>
      <c r="C1281" s="24"/>
      <c r="D1281" s="75"/>
      <c r="E1281" s="57"/>
    </row>
    <row r="1282" spans="1:5">
      <c r="A1282" s="24"/>
      <c r="B1282" s="24"/>
      <c r="C1282" s="24"/>
      <c r="D1282" s="75"/>
      <c r="E1282" s="57"/>
    </row>
    <row r="1283" spans="1:5">
      <c r="A1283" s="24"/>
      <c r="B1283" s="24"/>
      <c r="C1283" s="24"/>
      <c r="D1283" s="75"/>
      <c r="E1283" s="57"/>
    </row>
    <row r="1284" spans="1:5">
      <c r="A1284" s="24"/>
      <c r="B1284" s="24"/>
      <c r="C1284" s="24"/>
      <c r="D1284" s="75"/>
      <c r="E1284" s="57"/>
    </row>
    <row r="1285" spans="1:5">
      <c r="A1285" s="24"/>
      <c r="B1285" s="24"/>
      <c r="C1285" s="24"/>
      <c r="D1285" s="75"/>
      <c r="E1285" s="57"/>
    </row>
    <row r="1286" spans="1:5">
      <c r="A1286" s="24"/>
      <c r="B1286" s="24"/>
      <c r="C1286" s="24"/>
      <c r="D1286" s="75"/>
      <c r="E1286" s="57"/>
    </row>
    <row r="1287" spans="1:5">
      <c r="A1287" s="24"/>
      <c r="B1287" s="24"/>
      <c r="C1287" s="24"/>
      <c r="D1287" s="75"/>
      <c r="E1287" s="57"/>
    </row>
    <row r="1288" spans="1:5">
      <c r="A1288" s="24"/>
      <c r="B1288" s="24"/>
      <c r="C1288" s="24"/>
      <c r="D1288" s="75"/>
      <c r="E1288" s="57"/>
    </row>
    <row r="1289" spans="1:5">
      <c r="A1289" s="24"/>
      <c r="B1289" s="24"/>
      <c r="C1289" s="24"/>
      <c r="D1289" s="75"/>
      <c r="E1289" s="57"/>
    </row>
    <row r="1290" spans="1:5">
      <c r="A1290" s="24"/>
      <c r="B1290" s="24"/>
      <c r="C1290" s="24"/>
      <c r="D1290" s="75"/>
      <c r="E1290" s="57"/>
    </row>
    <row r="1291" spans="1:5">
      <c r="A1291" s="24"/>
      <c r="B1291" s="24"/>
      <c r="C1291" s="24"/>
      <c r="D1291" s="75"/>
      <c r="E1291" s="57"/>
    </row>
    <row r="1292" spans="1:5">
      <c r="A1292" s="24"/>
      <c r="B1292" s="24"/>
      <c r="C1292" s="24"/>
      <c r="D1292" s="75"/>
      <c r="E1292" s="57"/>
    </row>
    <row r="1293" spans="1:5">
      <c r="A1293" s="24"/>
      <c r="B1293" s="24"/>
      <c r="C1293" s="24"/>
      <c r="D1293" s="75"/>
      <c r="E1293" s="57"/>
    </row>
    <row r="1294" spans="1:5">
      <c r="A1294" s="24"/>
      <c r="B1294" s="24"/>
      <c r="C1294" s="24"/>
      <c r="D1294" s="75"/>
      <c r="E1294" s="57"/>
    </row>
    <row r="1295" spans="1:5">
      <c r="A1295" s="24"/>
      <c r="B1295" s="24"/>
      <c r="C1295" s="24"/>
      <c r="D1295" s="75"/>
      <c r="E1295" s="57"/>
    </row>
    <row r="1296" spans="1:5">
      <c r="A1296" s="24"/>
      <c r="B1296" s="24"/>
      <c r="C1296" s="24"/>
      <c r="D1296" s="75"/>
      <c r="E1296" s="57"/>
    </row>
    <row r="1297" spans="1:5">
      <c r="A1297" s="24"/>
      <c r="B1297" s="24"/>
      <c r="C1297" s="24"/>
      <c r="D1297" s="75"/>
      <c r="E1297" s="57"/>
    </row>
    <row r="1298" spans="1:5">
      <c r="A1298" s="24"/>
      <c r="B1298" s="24"/>
      <c r="C1298" s="24"/>
      <c r="D1298" s="75"/>
      <c r="E1298" s="57"/>
    </row>
    <row r="1299" spans="1:5">
      <c r="A1299" s="24"/>
      <c r="B1299" s="24"/>
      <c r="C1299" s="24"/>
      <c r="D1299" s="75"/>
      <c r="E1299" s="57"/>
    </row>
    <row r="1300" spans="1:5">
      <c r="A1300" s="24"/>
      <c r="B1300" s="24"/>
      <c r="C1300" s="24"/>
      <c r="D1300" s="75"/>
      <c r="E1300" s="57"/>
    </row>
    <row r="1301" spans="1:5">
      <c r="A1301" s="24"/>
      <c r="B1301" s="24"/>
      <c r="C1301" s="24"/>
      <c r="D1301" s="75"/>
      <c r="E1301" s="57"/>
    </row>
    <row r="1302" spans="1:5">
      <c r="A1302" s="24"/>
      <c r="B1302" s="24"/>
      <c r="C1302" s="24"/>
      <c r="D1302" s="75"/>
      <c r="E1302" s="57"/>
    </row>
    <row r="1303" spans="1:5">
      <c r="A1303" s="24"/>
      <c r="B1303" s="24"/>
      <c r="C1303" s="24"/>
      <c r="D1303" s="75"/>
      <c r="E1303" s="57"/>
    </row>
    <row r="1304" spans="1:5">
      <c r="A1304" s="24"/>
      <c r="B1304" s="24"/>
      <c r="C1304" s="24"/>
      <c r="D1304" s="75"/>
      <c r="E1304" s="57"/>
    </row>
    <row r="1305" spans="1:5">
      <c r="A1305" s="24"/>
      <c r="B1305" s="24"/>
      <c r="C1305" s="24"/>
      <c r="D1305" s="75"/>
      <c r="E1305" s="57"/>
    </row>
    <row r="1306" spans="1:5">
      <c r="A1306" s="24"/>
      <c r="B1306" s="24"/>
      <c r="C1306" s="24"/>
      <c r="D1306" s="75"/>
      <c r="E1306" s="57"/>
    </row>
    <row r="1307" spans="1:5">
      <c r="A1307" s="24"/>
      <c r="B1307" s="24"/>
      <c r="C1307" s="24"/>
      <c r="D1307" s="75"/>
      <c r="E1307" s="57"/>
    </row>
    <row r="1308" spans="1:5">
      <c r="A1308" s="24"/>
      <c r="B1308" s="24"/>
      <c r="C1308" s="24"/>
      <c r="D1308" s="75"/>
      <c r="E1308" s="57"/>
    </row>
    <row r="1309" spans="1:5">
      <c r="A1309" s="24"/>
      <c r="B1309" s="24"/>
      <c r="C1309" s="24"/>
      <c r="D1309" s="75"/>
      <c r="E1309" s="57"/>
    </row>
    <row r="1310" spans="1:5">
      <c r="A1310" s="24"/>
      <c r="B1310" s="24"/>
      <c r="C1310" s="24"/>
      <c r="D1310" s="75"/>
      <c r="E1310" s="57"/>
    </row>
    <row r="1311" spans="1:5">
      <c r="A1311" s="24"/>
      <c r="B1311" s="24"/>
      <c r="C1311" s="24"/>
      <c r="D1311" s="75"/>
      <c r="E1311" s="57"/>
    </row>
    <row r="1312" spans="1:5">
      <c r="A1312" s="24"/>
      <c r="B1312" s="24"/>
      <c r="C1312" s="24"/>
      <c r="D1312" s="75"/>
      <c r="E1312" s="57"/>
    </row>
    <row r="1313" spans="1:5">
      <c r="A1313" s="24"/>
      <c r="B1313" s="24"/>
      <c r="C1313" s="24"/>
      <c r="D1313" s="75"/>
      <c r="E1313" s="57"/>
    </row>
    <row r="1314" spans="1:5">
      <c r="A1314" s="24"/>
      <c r="B1314" s="24"/>
      <c r="C1314" s="24"/>
      <c r="D1314" s="75"/>
      <c r="E1314" s="57"/>
    </row>
    <row r="1315" spans="1:5">
      <c r="A1315" s="24"/>
      <c r="B1315" s="24"/>
      <c r="C1315" s="24"/>
      <c r="D1315" s="75"/>
      <c r="E1315" s="57"/>
    </row>
    <row r="1316" spans="1:5">
      <c r="A1316" s="24"/>
      <c r="B1316" s="24"/>
      <c r="C1316" s="24"/>
      <c r="D1316" s="75"/>
      <c r="E1316" s="57"/>
    </row>
    <row r="1317" spans="1:5">
      <c r="A1317" s="24"/>
      <c r="B1317" s="24"/>
      <c r="C1317" s="24"/>
      <c r="D1317" s="75"/>
      <c r="E1317" s="57"/>
    </row>
    <row r="1318" spans="1:5">
      <c r="A1318" s="24"/>
      <c r="B1318" s="24"/>
      <c r="C1318" s="24"/>
      <c r="D1318" s="75"/>
      <c r="E1318" s="57"/>
    </row>
    <row r="1319" spans="1:5">
      <c r="A1319" s="24"/>
      <c r="B1319" s="24"/>
      <c r="C1319" s="24"/>
      <c r="D1319" s="75"/>
      <c r="E1319" s="57"/>
    </row>
    <row r="1320" spans="1:5">
      <c r="A1320" s="24"/>
      <c r="B1320" s="24"/>
      <c r="C1320" s="24"/>
      <c r="D1320" s="75"/>
      <c r="E1320" s="57"/>
    </row>
    <row r="1321" spans="1:5">
      <c r="A1321" s="24"/>
      <c r="B1321" s="24"/>
      <c r="C1321" s="24"/>
      <c r="D1321" s="75"/>
      <c r="E1321" s="57"/>
    </row>
    <row r="1322" spans="1:5">
      <c r="A1322" s="24"/>
      <c r="B1322" s="24"/>
      <c r="C1322" s="24"/>
      <c r="D1322" s="75"/>
      <c r="E1322" s="57"/>
    </row>
    <row r="1323" spans="1:5">
      <c r="A1323" s="24"/>
      <c r="B1323" s="24"/>
      <c r="C1323" s="24"/>
      <c r="D1323" s="75"/>
      <c r="E1323" s="57"/>
    </row>
    <row r="1324" spans="1:5">
      <c r="A1324" s="24"/>
      <c r="B1324" s="24"/>
      <c r="C1324" s="24"/>
      <c r="D1324" s="75"/>
      <c r="E1324" s="57"/>
    </row>
    <row r="1325" spans="1:5">
      <c r="A1325" s="24"/>
      <c r="B1325" s="24"/>
      <c r="C1325" s="24"/>
      <c r="D1325" s="75"/>
      <c r="E1325" s="57"/>
    </row>
    <row r="1326" spans="1:5">
      <c r="A1326" s="24"/>
      <c r="B1326" s="24"/>
      <c r="C1326" s="24"/>
      <c r="D1326" s="75"/>
      <c r="E1326" s="57"/>
    </row>
    <row r="1327" spans="1:5">
      <c r="A1327" s="24"/>
      <c r="B1327" s="24"/>
      <c r="C1327" s="24"/>
      <c r="D1327" s="75"/>
      <c r="E1327" s="57"/>
    </row>
    <row r="1328" spans="1:5">
      <c r="A1328" s="24"/>
      <c r="B1328" s="24"/>
      <c r="C1328" s="24"/>
      <c r="D1328" s="75"/>
      <c r="E1328" s="57"/>
    </row>
    <row r="1329" spans="1:5">
      <c r="A1329" s="24"/>
      <c r="B1329" s="24"/>
      <c r="C1329" s="24"/>
      <c r="D1329" s="75"/>
      <c r="E1329" s="57"/>
    </row>
    <row r="1330" spans="1:5">
      <c r="A1330" s="24"/>
      <c r="B1330" s="24"/>
      <c r="C1330" s="24"/>
      <c r="D1330" s="75"/>
      <c r="E1330" s="57"/>
    </row>
    <row r="1331" spans="1:5">
      <c r="A1331" s="24"/>
      <c r="B1331" s="24"/>
      <c r="C1331" s="24"/>
      <c r="D1331" s="75"/>
      <c r="E1331" s="57"/>
    </row>
    <row r="1332" spans="1:5">
      <c r="A1332" s="24"/>
      <c r="B1332" s="24"/>
      <c r="C1332" s="24"/>
      <c r="D1332" s="75"/>
      <c r="E1332" s="57"/>
    </row>
    <row r="1333" spans="1:5">
      <c r="A1333" s="24"/>
      <c r="B1333" s="24"/>
      <c r="C1333" s="24"/>
      <c r="D1333" s="75"/>
      <c r="E1333" s="57"/>
    </row>
    <row r="1334" spans="1:5">
      <c r="A1334" s="24"/>
      <c r="B1334" s="24"/>
      <c r="C1334" s="24"/>
      <c r="D1334" s="75"/>
      <c r="E1334" s="57"/>
    </row>
    <row r="1335" spans="1:5">
      <c r="A1335" s="24"/>
      <c r="B1335" s="24"/>
      <c r="C1335" s="24"/>
      <c r="D1335" s="75"/>
      <c r="E1335" s="57"/>
    </row>
    <row r="1336" spans="1:5">
      <c r="A1336" s="24"/>
      <c r="B1336" s="24"/>
      <c r="C1336" s="24"/>
      <c r="D1336" s="75"/>
      <c r="E1336" s="57"/>
    </row>
    <row r="1337" spans="1:5">
      <c r="A1337" s="24"/>
      <c r="B1337" s="24"/>
      <c r="C1337" s="24"/>
      <c r="D1337" s="75"/>
      <c r="E1337" s="57"/>
    </row>
    <row r="1338" spans="1:5">
      <c r="A1338" s="24"/>
      <c r="B1338" s="24"/>
      <c r="C1338" s="24"/>
      <c r="D1338" s="75"/>
      <c r="E1338" s="57"/>
    </row>
    <row r="1339" spans="1:5">
      <c r="A1339" s="24"/>
      <c r="B1339" s="24"/>
      <c r="C1339" s="24"/>
      <c r="D1339" s="75"/>
      <c r="E1339" s="57"/>
    </row>
    <row r="1340" spans="1:5">
      <c r="A1340" s="24"/>
      <c r="B1340" s="24"/>
      <c r="C1340" s="24"/>
      <c r="D1340" s="75"/>
      <c r="E1340" s="57"/>
    </row>
    <row r="1341" spans="1:5">
      <c r="A1341" s="24"/>
      <c r="B1341" s="24"/>
      <c r="C1341" s="24"/>
      <c r="D1341" s="75"/>
      <c r="E1341" s="57"/>
    </row>
    <row r="1342" spans="1:5">
      <c r="A1342" s="24"/>
      <c r="B1342" s="24"/>
      <c r="C1342" s="24"/>
      <c r="D1342" s="75"/>
      <c r="E1342" s="57"/>
    </row>
    <row r="1343" spans="1:5">
      <c r="A1343" s="24"/>
      <c r="B1343" s="24"/>
      <c r="C1343" s="24"/>
      <c r="D1343" s="75"/>
      <c r="E1343" s="57"/>
    </row>
    <row r="1344" spans="1:5">
      <c r="A1344" s="24"/>
      <c r="B1344" s="24"/>
      <c r="C1344" s="24"/>
      <c r="D1344" s="75"/>
      <c r="E1344" s="57"/>
    </row>
    <row r="1345" spans="1:5">
      <c r="A1345" s="24"/>
      <c r="B1345" s="24"/>
      <c r="C1345" s="24"/>
      <c r="D1345" s="75"/>
      <c r="E1345" s="57"/>
    </row>
    <row r="1346" spans="1:5">
      <c r="A1346" s="24"/>
      <c r="B1346" s="24"/>
      <c r="C1346" s="24"/>
      <c r="D1346" s="75"/>
      <c r="E1346" s="57"/>
    </row>
    <row r="1347" spans="1:5">
      <c r="A1347" s="24"/>
      <c r="B1347" s="24"/>
      <c r="C1347" s="24"/>
      <c r="D1347" s="75"/>
      <c r="E1347" s="57"/>
    </row>
    <row r="1348" spans="1:5">
      <c r="A1348" s="24"/>
      <c r="B1348" s="24"/>
      <c r="C1348" s="24"/>
      <c r="D1348" s="75"/>
      <c r="E1348" s="57"/>
    </row>
    <row r="1349" spans="1:5">
      <c r="A1349" s="24"/>
      <c r="B1349" s="24"/>
      <c r="C1349" s="24"/>
      <c r="D1349" s="75"/>
      <c r="E1349" s="57"/>
    </row>
    <row r="1350" spans="1:5">
      <c r="A1350" s="24"/>
      <c r="B1350" s="24"/>
      <c r="C1350" s="24"/>
      <c r="D1350" s="75"/>
      <c r="E1350" s="57"/>
    </row>
    <row r="1351" spans="1:5">
      <c r="A1351" s="24"/>
      <c r="B1351" s="24"/>
      <c r="C1351" s="24"/>
      <c r="D1351" s="75"/>
      <c r="E1351" s="57"/>
    </row>
    <row r="1352" spans="1:5">
      <c r="A1352" s="24"/>
      <c r="B1352" s="24"/>
      <c r="C1352" s="24"/>
      <c r="D1352" s="75"/>
      <c r="E1352" s="57"/>
    </row>
    <row r="1353" spans="1:5">
      <c r="A1353" s="24"/>
      <c r="B1353" s="24"/>
      <c r="C1353" s="24"/>
      <c r="D1353" s="75"/>
      <c r="E1353" s="57"/>
    </row>
    <row r="1354" spans="1:5">
      <c r="A1354" s="24"/>
      <c r="B1354" s="24"/>
      <c r="C1354" s="24"/>
      <c r="D1354" s="75"/>
      <c r="E1354" s="57"/>
    </row>
  </sheetData>
  <autoFilter ref="A1:U1022" xr:uid="{00000000-0009-0000-0000-000007000000}"/>
  <hyperlinks>
    <hyperlink ref="A2" r:id="rId1" xr:uid="{00000000-0004-0000-0700-000000000000}"/>
    <hyperlink ref="A4" r:id="rId2" xr:uid="{00000000-0004-0000-0700-000001000000}"/>
    <hyperlink ref="A22" r:id="rId3" xr:uid="{00000000-0004-0000-0700-000002000000}"/>
    <hyperlink ref="A24" r:id="rId4" xr:uid="{00000000-0004-0000-0700-000003000000}"/>
    <hyperlink ref="A36" r:id="rId5" xr:uid="{00000000-0004-0000-0700-000004000000}"/>
    <hyperlink ref="A43" r:id="rId6" xr:uid="{00000000-0004-0000-0700-000005000000}"/>
    <hyperlink ref="A47" r:id="rId7" xr:uid="{00000000-0004-0000-0700-000006000000}"/>
    <hyperlink ref="A54" r:id="rId8" xr:uid="{00000000-0004-0000-0700-000007000000}"/>
    <hyperlink ref="A63" r:id="rId9" xr:uid="{00000000-0004-0000-0700-000008000000}"/>
    <hyperlink ref="A71" r:id="rId10" xr:uid="{00000000-0004-0000-0700-000009000000}"/>
    <hyperlink ref="A91" r:id="rId11" xr:uid="{00000000-0004-0000-0700-00000A000000}"/>
    <hyperlink ref="A104" r:id="rId12" xr:uid="{00000000-0004-0000-0700-00000B000000}"/>
    <hyperlink ref="C166" r:id="rId13" xr:uid="{00000000-0004-0000-0700-00000C000000}"/>
    <hyperlink ref="A181" r:id="rId14" xr:uid="{00000000-0004-0000-0700-00000D000000}"/>
    <hyperlink ref="A185" r:id="rId15" xr:uid="{00000000-0004-0000-0700-00000E000000}"/>
    <hyperlink ref="A197" r:id="rId16" xr:uid="{00000000-0004-0000-0700-00000F000000}"/>
    <hyperlink ref="A205" r:id="rId17" xr:uid="{00000000-0004-0000-0700-000010000000}"/>
    <hyperlink ref="A212" r:id="rId18" xr:uid="{00000000-0004-0000-0700-000011000000}"/>
    <hyperlink ref="A214" r:id="rId19" xr:uid="{00000000-0004-0000-0700-000012000000}"/>
    <hyperlink ref="A218" r:id="rId20" xr:uid="{00000000-0004-0000-0700-000013000000}"/>
    <hyperlink ref="A225" r:id="rId21" xr:uid="{00000000-0004-0000-0700-000014000000}"/>
    <hyperlink ref="A236" r:id="rId22" xr:uid="{00000000-0004-0000-0700-000015000000}"/>
    <hyperlink ref="A241" r:id="rId23" xr:uid="{00000000-0004-0000-0700-000016000000}"/>
    <hyperlink ref="A245" r:id="rId24" xr:uid="{00000000-0004-0000-0700-000017000000}"/>
    <hyperlink ref="A246" r:id="rId25" xr:uid="{00000000-0004-0000-0700-000018000000}"/>
    <hyperlink ref="A248" r:id="rId26" xr:uid="{00000000-0004-0000-0700-000019000000}"/>
    <hyperlink ref="A270" r:id="rId27" xr:uid="{00000000-0004-0000-0700-00001A000000}"/>
    <hyperlink ref="A277" r:id="rId28" xr:uid="{00000000-0004-0000-0700-00001B000000}"/>
    <hyperlink ref="A285" r:id="rId29" xr:uid="{00000000-0004-0000-0700-00001C000000}"/>
    <hyperlink ref="A308" r:id="rId30" xr:uid="{00000000-0004-0000-0700-00001D000000}"/>
    <hyperlink ref="A312" r:id="rId31" xr:uid="{00000000-0004-0000-0700-00001E000000}"/>
    <hyperlink ref="A317" r:id="rId32" xr:uid="{00000000-0004-0000-0700-00001F000000}"/>
    <hyperlink ref="A324" r:id="rId33" xr:uid="{00000000-0004-0000-0700-000020000000}"/>
    <hyperlink ref="A325" r:id="rId34" xr:uid="{00000000-0004-0000-0700-000021000000}"/>
    <hyperlink ref="A345" r:id="rId35" xr:uid="{00000000-0004-0000-0700-000022000000}"/>
    <hyperlink ref="A364" r:id="rId36" xr:uid="{00000000-0004-0000-0700-000023000000}"/>
    <hyperlink ref="A369" r:id="rId37" xr:uid="{00000000-0004-0000-0700-000024000000}"/>
    <hyperlink ref="A373" r:id="rId38" xr:uid="{00000000-0004-0000-0700-000025000000}"/>
    <hyperlink ref="A377" r:id="rId39" xr:uid="{00000000-0004-0000-0700-000026000000}"/>
    <hyperlink ref="A381" r:id="rId40" xr:uid="{00000000-0004-0000-0700-000027000000}"/>
    <hyperlink ref="A385" r:id="rId41" xr:uid="{00000000-0004-0000-0700-000028000000}"/>
    <hyperlink ref="A393" r:id="rId42" xr:uid="{00000000-0004-0000-0700-000029000000}"/>
    <hyperlink ref="A398" r:id="rId43" xr:uid="{00000000-0004-0000-0700-00002A000000}"/>
    <hyperlink ref="A402" r:id="rId44" xr:uid="{00000000-0004-0000-0700-00002B000000}"/>
    <hyperlink ref="A408" r:id="rId45" xr:uid="{00000000-0004-0000-0700-00002C000000}"/>
    <hyperlink ref="A413" r:id="rId46" xr:uid="{00000000-0004-0000-0700-00002D000000}"/>
    <hyperlink ref="A424" r:id="rId47" xr:uid="{00000000-0004-0000-0700-00002E000000}"/>
    <hyperlink ref="A427" r:id="rId48" xr:uid="{00000000-0004-0000-0700-00002F000000}"/>
    <hyperlink ref="A430" r:id="rId49" xr:uid="{00000000-0004-0000-0700-000030000000}"/>
    <hyperlink ref="A440" r:id="rId50" xr:uid="{00000000-0004-0000-0700-000031000000}"/>
    <hyperlink ref="A445" r:id="rId51" xr:uid="{00000000-0004-0000-0700-000032000000}"/>
    <hyperlink ref="A448" r:id="rId52" xr:uid="{00000000-0004-0000-0700-000033000000}"/>
    <hyperlink ref="A454" r:id="rId53" xr:uid="{00000000-0004-0000-0700-000034000000}"/>
    <hyperlink ref="A459" r:id="rId54" xr:uid="{00000000-0004-0000-0700-000035000000}"/>
    <hyperlink ref="A463" r:id="rId55" xr:uid="{00000000-0004-0000-0700-000036000000}"/>
    <hyperlink ref="A465" r:id="rId56" xr:uid="{00000000-0004-0000-0700-000037000000}"/>
    <hyperlink ref="A470" r:id="rId57" xr:uid="{00000000-0004-0000-0700-000038000000}"/>
    <hyperlink ref="A475" r:id="rId58" xr:uid="{00000000-0004-0000-0700-000039000000}"/>
    <hyperlink ref="A482" r:id="rId59" xr:uid="{00000000-0004-0000-0700-00003A000000}"/>
    <hyperlink ref="A488" r:id="rId60" xr:uid="{00000000-0004-0000-0700-00003B000000}"/>
    <hyperlink ref="A498" r:id="rId61" xr:uid="{00000000-0004-0000-0700-00003C000000}"/>
    <hyperlink ref="A502" r:id="rId62" xr:uid="{00000000-0004-0000-0700-00003D000000}"/>
    <hyperlink ref="A512" r:id="rId63" xr:uid="{00000000-0004-0000-0700-00003E000000}"/>
    <hyperlink ref="A522" r:id="rId64" xr:uid="{00000000-0004-0000-0700-00003F000000}"/>
    <hyperlink ref="A526" r:id="rId65" xr:uid="{00000000-0004-0000-0700-000040000000}"/>
    <hyperlink ref="A532" r:id="rId66" xr:uid="{00000000-0004-0000-0700-000041000000}"/>
    <hyperlink ref="A540" r:id="rId67" xr:uid="{00000000-0004-0000-0700-000042000000}"/>
    <hyperlink ref="A544" r:id="rId68" xr:uid="{00000000-0004-0000-0700-000043000000}"/>
    <hyperlink ref="A549" r:id="rId69" xr:uid="{00000000-0004-0000-0700-000044000000}"/>
    <hyperlink ref="A555" r:id="rId70" xr:uid="{00000000-0004-0000-0700-000045000000}"/>
    <hyperlink ref="A561" r:id="rId71" xr:uid="{00000000-0004-0000-0700-000046000000}"/>
    <hyperlink ref="A566" r:id="rId72" xr:uid="{00000000-0004-0000-0700-000047000000}"/>
    <hyperlink ref="A578" r:id="rId73" xr:uid="{00000000-0004-0000-0700-000048000000}"/>
    <hyperlink ref="A599" r:id="rId74" xr:uid="{00000000-0004-0000-0700-000049000000}"/>
    <hyperlink ref="A604" r:id="rId75" xr:uid="{00000000-0004-0000-0700-00004A000000}"/>
    <hyperlink ref="A608" r:id="rId76" xr:uid="{00000000-0004-0000-0700-00004B000000}"/>
    <hyperlink ref="A614" r:id="rId77" xr:uid="{00000000-0004-0000-0700-00004C000000}"/>
    <hyperlink ref="A619" r:id="rId78" xr:uid="{00000000-0004-0000-0700-00004D000000}"/>
    <hyperlink ref="A636" r:id="rId79" xr:uid="{00000000-0004-0000-0700-00004E000000}"/>
    <hyperlink ref="A641" r:id="rId80" xr:uid="{00000000-0004-0000-0700-00004F000000}"/>
    <hyperlink ref="A642" r:id="rId81" xr:uid="{00000000-0004-0000-0700-000050000000}"/>
    <hyperlink ref="A646" r:id="rId82" xr:uid="{00000000-0004-0000-0700-000051000000}"/>
    <hyperlink ref="A650" r:id="rId83" xr:uid="{00000000-0004-0000-0700-000052000000}"/>
    <hyperlink ref="A656" r:id="rId84" xr:uid="{00000000-0004-0000-0700-000053000000}"/>
    <hyperlink ref="A660" r:id="rId85" xr:uid="{00000000-0004-0000-0700-000054000000}"/>
    <hyperlink ref="A666" r:id="rId86" xr:uid="{00000000-0004-0000-0700-000055000000}"/>
    <hyperlink ref="A674" r:id="rId87" xr:uid="{00000000-0004-0000-0700-000056000000}"/>
    <hyperlink ref="A677" r:id="rId88" xr:uid="{00000000-0004-0000-0700-000057000000}"/>
    <hyperlink ref="A678" r:id="rId89" xr:uid="{00000000-0004-0000-0700-000058000000}"/>
    <hyperlink ref="A684" r:id="rId90" xr:uid="{00000000-0004-0000-0700-000059000000}"/>
    <hyperlink ref="A691" r:id="rId91" xr:uid="{00000000-0004-0000-0700-00005A000000}"/>
    <hyperlink ref="A698" r:id="rId92" xr:uid="{00000000-0004-0000-0700-00005B000000}"/>
    <hyperlink ref="A702" r:id="rId93" xr:uid="{00000000-0004-0000-0700-00005C000000}"/>
    <hyperlink ref="A707" r:id="rId94" xr:uid="{00000000-0004-0000-0700-00005D000000}"/>
    <hyperlink ref="A711" r:id="rId95" xr:uid="{00000000-0004-0000-0700-00005E000000}"/>
    <hyperlink ref="A726" r:id="rId96" xr:uid="{00000000-0004-0000-0700-00005F000000}"/>
    <hyperlink ref="A730" r:id="rId97" xr:uid="{00000000-0004-0000-0700-000060000000}"/>
    <hyperlink ref="A735" r:id="rId98" xr:uid="{00000000-0004-0000-0700-000061000000}"/>
    <hyperlink ref="A738" r:id="rId99" xr:uid="{00000000-0004-0000-0700-000062000000}"/>
    <hyperlink ref="A743" r:id="rId100" xr:uid="{00000000-0004-0000-0700-000063000000}"/>
    <hyperlink ref="A750" r:id="rId101" xr:uid="{00000000-0004-0000-0700-000064000000}"/>
    <hyperlink ref="A757" r:id="rId102" xr:uid="{00000000-0004-0000-0700-000065000000}"/>
    <hyperlink ref="A762" r:id="rId103" xr:uid="{00000000-0004-0000-0700-000066000000}"/>
    <hyperlink ref="A768" r:id="rId104" xr:uid="{00000000-0004-0000-0700-000067000000}"/>
    <hyperlink ref="A773" r:id="rId105" xr:uid="{00000000-0004-0000-0700-000068000000}"/>
    <hyperlink ref="A775" r:id="rId106" xr:uid="{00000000-0004-0000-0700-000069000000}"/>
    <hyperlink ref="A778" r:id="rId107" xr:uid="{00000000-0004-0000-0700-00006A000000}"/>
    <hyperlink ref="A784" r:id="rId108" xr:uid="{00000000-0004-0000-0700-00006B000000}"/>
    <hyperlink ref="A788" r:id="rId109" xr:uid="{00000000-0004-0000-0700-00006C000000}"/>
    <hyperlink ref="A795" r:id="rId110" xr:uid="{00000000-0004-0000-0700-00006D000000}"/>
    <hyperlink ref="A799" r:id="rId111" xr:uid="{00000000-0004-0000-0700-00006E000000}"/>
    <hyperlink ref="A809" r:id="rId112" xr:uid="{00000000-0004-0000-0700-00006F000000}"/>
    <hyperlink ref="A836" r:id="rId113" xr:uid="{00000000-0004-0000-0700-000070000000}"/>
    <hyperlink ref="A838" r:id="rId114" xr:uid="{00000000-0004-0000-0700-000071000000}"/>
    <hyperlink ref="A843" r:id="rId115" xr:uid="{00000000-0004-0000-0700-000072000000}"/>
    <hyperlink ref="A851" r:id="rId116" xr:uid="{00000000-0004-0000-0700-000073000000}"/>
    <hyperlink ref="A858" r:id="rId117" xr:uid="{00000000-0004-0000-0700-000074000000}"/>
    <hyperlink ref="A868" r:id="rId118" xr:uid="{00000000-0004-0000-0700-000075000000}"/>
    <hyperlink ref="A876" r:id="rId119" xr:uid="{00000000-0004-0000-0700-000076000000}"/>
    <hyperlink ref="A880" r:id="rId120" xr:uid="{00000000-0004-0000-0700-000077000000}"/>
    <hyperlink ref="A889" r:id="rId121" xr:uid="{00000000-0004-0000-0700-000078000000}"/>
    <hyperlink ref="A894" r:id="rId122" xr:uid="{00000000-0004-0000-0700-000079000000}"/>
    <hyperlink ref="A900" r:id="rId123" xr:uid="{00000000-0004-0000-0700-00007A000000}"/>
    <hyperlink ref="A908" r:id="rId124" xr:uid="{00000000-0004-0000-0700-00007B000000}"/>
    <hyperlink ref="A909" r:id="rId125" xr:uid="{00000000-0004-0000-0700-00007C000000}"/>
    <hyperlink ref="A913" r:id="rId126" xr:uid="{00000000-0004-0000-0700-00007D000000}"/>
    <hyperlink ref="A923" r:id="rId127" xr:uid="{00000000-0004-0000-0700-00007E000000}"/>
    <hyperlink ref="A925" r:id="rId128" xr:uid="{00000000-0004-0000-0700-00007F000000}"/>
    <hyperlink ref="A930" r:id="rId129" xr:uid="{00000000-0004-0000-0700-000080000000}"/>
    <hyperlink ref="A936" r:id="rId130" xr:uid="{00000000-0004-0000-0700-000081000000}"/>
    <hyperlink ref="A945" r:id="rId131" xr:uid="{00000000-0004-0000-0700-000082000000}"/>
    <hyperlink ref="A950" r:id="rId132" xr:uid="{00000000-0004-0000-0700-000083000000}"/>
    <hyperlink ref="A951" r:id="rId133" xr:uid="{00000000-0004-0000-0700-000084000000}"/>
    <hyperlink ref="A954" r:id="rId134" xr:uid="{00000000-0004-0000-0700-000085000000}"/>
    <hyperlink ref="A962" r:id="rId135" xr:uid="{00000000-0004-0000-0700-000086000000}"/>
    <hyperlink ref="A972" r:id="rId136" xr:uid="{00000000-0004-0000-0700-000087000000}"/>
    <hyperlink ref="A982" r:id="rId137" xr:uid="{00000000-0004-0000-0700-000088000000}"/>
    <hyperlink ref="A985" r:id="rId138" xr:uid="{00000000-0004-0000-0700-000089000000}"/>
    <hyperlink ref="A990" r:id="rId139" xr:uid="{00000000-0004-0000-0700-00008A000000}"/>
    <hyperlink ref="A993" r:id="rId140" xr:uid="{00000000-0004-0000-0700-00008B000000}"/>
    <hyperlink ref="A998" r:id="rId141" xr:uid="{00000000-0004-0000-0700-00008C000000}"/>
    <hyperlink ref="A1002" r:id="rId142" xr:uid="{00000000-0004-0000-0700-00008D000000}"/>
    <hyperlink ref="A1006" r:id="rId143" xr:uid="{00000000-0004-0000-0700-00008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2021"/>
  <sheetViews>
    <sheetView workbookViewId="0">
      <pane ySplit="1" topLeftCell="A2" activePane="bottomLeft" state="frozen"/>
      <selection pane="bottomLeft" activeCell="C12" sqref="C12"/>
    </sheetView>
  </sheetViews>
  <sheetFormatPr defaultColWidth="14.44140625" defaultRowHeight="15.75" customHeight="1"/>
  <cols>
    <col min="1" max="1" width="5.44140625" customWidth="1"/>
    <col min="2" max="2" width="58.88671875" customWidth="1"/>
    <col min="3" max="3" width="53.6640625" customWidth="1"/>
    <col min="4" max="4" width="20.109375" customWidth="1"/>
    <col min="5" max="5" width="15.5546875" customWidth="1"/>
    <col min="6" max="6" width="24" customWidth="1"/>
    <col min="7" max="7" width="9.44140625" customWidth="1"/>
  </cols>
  <sheetData>
    <row r="1" spans="1:27" ht="14.4">
      <c r="A1" s="1" t="s">
        <v>758</v>
      </c>
      <c r="B1" s="1" t="s">
        <v>1</v>
      </c>
      <c r="C1" s="2" t="s">
        <v>3</v>
      </c>
      <c r="D1" s="1" t="s">
        <v>5</v>
      </c>
      <c r="E1" s="3" t="s">
        <v>2019</v>
      </c>
      <c r="F1" s="3" t="s">
        <v>2020</v>
      </c>
      <c r="G1" s="80" t="s">
        <v>2021</v>
      </c>
      <c r="H1" s="28"/>
      <c r="I1" s="28"/>
      <c r="J1" s="28"/>
      <c r="K1" s="28"/>
      <c r="L1" s="28"/>
      <c r="M1" s="28"/>
      <c r="N1" s="28"/>
      <c r="O1" s="28"/>
      <c r="P1" s="28"/>
      <c r="Q1" s="28"/>
      <c r="R1" s="28"/>
      <c r="S1" s="28"/>
      <c r="T1" s="28"/>
      <c r="U1" s="28"/>
      <c r="V1" s="28"/>
      <c r="W1" s="28"/>
      <c r="X1" s="28"/>
      <c r="Y1" s="28"/>
      <c r="Z1" s="28"/>
      <c r="AA1" s="28"/>
    </row>
    <row r="2" spans="1:27" ht="15.75" customHeight="1">
      <c r="A2" s="81">
        <v>1</v>
      </c>
      <c r="B2" s="5" t="s">
        <v>6</v>
      </c>
      <c r="C2" s="7" t="s">
        <v>8</v>
      </c>
      <c r="D2" s="9" t="s">
        <v>10</v>
      </c>
      <c r="E2" s="82">
        <v>1</v>
      </c>
      <c r="F2" s="82">
        <v>1</v>
      </c>
      <c r="G2" s="82">
        <v>0</v>
      </c>
    </row>
    <row r="3" spans="1:27" ht="15.75" customHeight="1">
      <c r="A3" s="6">
        <v>2</v>
      </c>
      <c r="B3" s="6"/>
      <c r="C3" s="7" t="s">
        <v>11</v>
      </c>
      <c r="D3" s="9" t="s">
        <v>13</v>
      </c>
      <c r="E3" s="10"/>
      <c r="F3" s="82">
        <v>1</v>
      </c>
      <c r="G3" s="82">
        <v>0</v>
      </c>
    </row>
    <row r="4" spans="1:27" ht="15.75" customHeight="1">
      <c r="A4" s="81">
        <v>3</v>
      </c>
      <c r="B4" s="12" t="s">
        <v>14</v>
      </c>
      <c r="C4" s="8" t="s">
        <v>16</v>
      </c>
      <c r="D4" s="9" t="s">
        <v>18</v>
      </c>
      <c r="E4" s="82">
        <v>1</v>
      </c>
      <c r="F4" s="82">
        <v>0</v>
      </c>
      <c r="G4" s="82">
        <v>0</v>
      </c>
    </row>
    <row r="5" spans="1:27" ht="15.75" customHeight="1">
      <c r="A5" s="6">
        <v>4</v>
      </c>
      <c r="B5" s="11"/>
      <c r="C5" s="8" t="s">
        <v>20</v>
      </c>
      <c r="D5" s="9" t="s">
        <v>22</v>
      </c>
      <c r="E5" s="10"/>
      <c r="F5" s="82">
        <v>0</v>
      </c>
      <c r="G5" s="82">
        <v>0</v>
      </c>
    </row>
    <row r="6" spans="1:27" ht="15.75" customHeight="1">
      <c r="A6" s="81">
        <v>5</v>
      </c>
      <c r="B6" s="11"/>
      <c r="C6" s="8" t="s">
        <v>23</v>
      </c>
      <c r="D6" s="9" t="s">
        <v>25</v>
      </c>
      <c r="E6" s="10"/>
      <c r="F6" s="82">
        <v>0</v>
      </c>
      <c r="G6" s="82">
        <v>0</v>
      </c>
    </row>
    <row r="7" spans="1:27" ht="15.75" customHeight="1">
      <c r="A7" s="6">
        <v>6</v>
      </c>
      <c r="B7" s="11"/>
      <c r="C7" s="8" t="s">
        <v>26</v>
      </c>
      <c r="D7" s="9" t="s">
        <v>28</v>
      </c>
      <c r="E7" s="10"/>
      <c r="F7" s="82">
        <v>1</v>
      </c>
      <c r="G7" s="82">
        <v>0</v>
      </c>
    </row>
    <row r="8" spans="1:27" ht="15.75" customHeight="1">
      <c r="A8" s="81">
        <v>7</v>
      </c>
      <c r="B8" s="11"/>
      <c r="C8" s="8" t="s">
        <v>29</v>
      </c>
      <c r="D8" s="9" t="s">
        <v>30</v>
      </c>
      <c r="E8" s="10"/>
      <c r="F8" s="82">
        <v>0</v>
      </c>
      <c r="G8" s="82">
        <v>0</v>
      </c>
    </row>
    <row r="9" spans="1:27" ht="15.75" customHeight="1">
      <c r="A9" s="6">
        <v>8</v>
      </c>
      <c r="B9" s="11"/>
      <c r="C9" s="8" t="s">
        <v>31</v>
      </c>
      <c r="D9" s="9" t="s">
        <v>32</v>
      </c>
      <c r="E9" s="10"/>
      <c r="F9" s="82">
        <v>0</v>
      </c>
      <c r="G9" s="82">
        <v>0</v>
      </c>
    </row>
    <row r="10" spans="1:27" ht="15.75" customHeight="1">
      <c r="A10" s="81">
        <v>9</v>
      </c>
      <c r="B10" s="11"/>
      <c r="C10" s="8" t="s">
        <v>34</v>
      </c>
      <c r="D10" s="9" t="s">
        <v>35</v>
      </c>
      <c r="E10" s="10"/>
      <c r="F10" s="82">
        <v>0</v>
      </c>
      <c r="G10" s="82">
        <v>0</v>
      </c>
    </row>
    <row r="11" spans="1:27" ht="15.75" customHeight="1">
      <c r="A11" s="6">
        <v>10</v>
      </c>
      <c r="B11" s="11"/>
      <c r="C11" s="8" t="s">
        <v>36</v>
      </c>
      <c r="D11" s="9" t="s">
        <v>38</v>
      </c>
      <c r="E11" s="10"/>
      <c r="F11" s="82">
        <v>1</v>
      </c>
      <c r="G11" s="82">
        <v>0</v>
      </c>
    </row>
    <row r="12" spans="1:27" ht="15.75" customHeight="1">
      <c r="A12" s="81">
        <v>11</v>
      </c>
      <c r="B12" s="11"/>
      <c r="C12" s="8" t="s">
        <v>39</v>
      </c>
      <c r="D12" s="9" t="s">
        <v>40</v>
      </c>
      <c r="E12" s="10"/>
      <c r="F12" s="82">
        <v>0</v>
      </c>
      <c r="G12" s="82">
        <v>0</v>
      </c>
    </row>
    <row r="13" spans="1:27" ht="15.75" customHeight="1">
      <c r="A13" s="6">
        <v>12</v>
      </c>
      <c r="B13" s="11"/>
      <c r="C13" s="8" t="s">
        <v>41</v>
      </c>
      <c r="D13" s="9" t="s">
        <v>42</v>
      </c>
      <c r="E13" s="10"/>
      <c r="F13" s="82">
        <v>1</v>
      </c>
      <c r="G13" s="82">
        <v>0</v>
      </c>
    </row>
    <row r="14" spans="1:27" ht="15.75" customHeight="1">
      <c r="A14" s="81">
        <v>13</v>
      </c>
      <c r="B14" s="11"/>
      <c r="C14" s="8" t="s">
        <v>43</v>
      </c>
      <c r="D14" s="9" t="s">
        <v>44</v>
      </c>
      <c r="E14" s="10"/>
      <c r="F14" s="82">
        <v>0</v>
      </c>
      <c r="G14" s="82">
        <v>0</v>
      </c>
    </row>
    <row r="15" spans="1:27" ht="15.75" customHeight="1">
      <c r="A15" s="6">
        <v>14</v>
      </c>
      <c r="B15" s="11"/>
      <c r="C15" s="8" t="s">
        <v>45</v>
      </c>
      <c r="D15" s="9" t="s">
        <v>46</v>
      </c>
      <c r="E15" s="10"/>
      <c r="F15" s="82">
        <v>1</v>
      </c>
      <c r="G15" s="82">
        <v>0</v>
      </c>
    </row>
    <row r="16" spans="1:27" ht="15.75" customHeight="1">
      <c r="A16" s="81">
        <v>15</v>
      </c>
      <c r="B16" s="11"/>
      <c r="C16" s="8" t="s">
        <v>47</v>
      </c>
      <c r="D16" s="9" t="s">
        <v>48</v>
      </c>
      <c r="E16" s="10"/>
      <c r="F16" s="82">
        <v>0</v>
      </c>
      <c r="G16" s="82">
        <v>0</v>
      </c>
    </row>
    <row r="17" spans="1:7" ht="15.75" customHeight="1">
      <c r="A17" s="6">
        <v>16</v>
      </c>
      <c r="B17" s="11"/>
      <c r="C17" s="8" t="s">
        <v>49</v>
      </c>
      <c r="D17" s="9" t="s">
        <v>50</v>
      </c>
      <c r="E17" s="10"/>
      <c r="F17" s="82">
        <v>0</v>
      </c>
      <c r="G17" s="82">
        <v>0</v>
      </c>
    </row>
    <row r="18" spans="1:7" ht="15.75" customHeight="1">
      <c r="A18" s="81">
        <v>17</v>
      </c>
      <c r="B18" s="11"/>
      <c r="C18" s="8" t="s">
        <v>51</v>
      </c>
      <c r="D18" s="9" t="s">
        <v>52</v>
      </c>
      <c r="E18" s="10"/>
      <c r="F18" s="82">
        <v>0</v>
      </c>
      <c r="G18" s="82">
        <v>0</v>
      </c>
    </row>
    <row r="19" spans="1:7" ht="15.75" customHeight="1">
      <c r="A19" s="6">
        <v>18</v>
      </c>
      <c r="B19" s="11"/>
      <c r="C19" s="8" t="s">
        <v>53</v>
      </c>
      <c r="D19" s="9" t="s">
        <v>54</v>
      </c>
      <c r="E19" s="10"/>
      <c r="F19" s="82">
        <v>0</v>
      </c>
      <c r="G19" s="82">
        <v>0</v>
      </c>
    </row>
    <row r="20" spans="1:7" ht="15.75" customHeight="1">
      <c r="A20" s="81">
        <v>19</v>
      </c>
      <c r="B20" s="11"/>
      <c r="C20" s="8" t="s">
        <v>55</v>
      </c>
      <c r="D20" s="9" t="s">
        <v>56</v>
      </c>
      <c r="E20" s="10"/>
      <c r="F20" s="82">
        <v>1</v>
      </c>
      <c r="G20" s="82">
        <v>0</v>
      </c>
    </row>
    <row r="21" spans="1:7" ht="15.75" customHeight="1">
      <c r="A21" s="6">
        <v>20</v>
      </c>
      <c r="B21" s="11"/>
      <c r="C21" s="8" t="s">
        <v>57</v>
      </c>
      <c r="D21" s="9" t="s">
        <v>59</v>
      </c>
      <c r="E21" s="10"/>
      <c r="F21" s="82">
        <v>1</v>
      </c>
      <c r="G21" s="82">
        <v>0</v>
      </c>
    </row>
    <row r="22" spans="1:7" ht="15.75" customHeight="1">
      <c r="A22" s="81">
        <v>21</v>
      </c>
      <c r="B22" s="14" t="s">
        <v>60</v>
      </c>
      <c r="C22" s="8" t="s">
        <v>62</v>
      </c>
      <c r="D22" s="9" t="s">
        <v>64</v>
      </c>
      <c r="E22" s="82">
        <v>1</v>
      </c>
      <c r="F22" s="82">
        <v>1</v>
      </c>
      <c r="G22" s="82">
        <v>1</v>
      </c>
    </row>
    <row r="23" spans="1:7" ht="15.75" customHeight="1">
      <c r="A23" s="6">
        <v>22</v>
      </c>
      <c r="B23" s="11"/>
      <c r="C23" s="8" t="s">
        <v>65</v>
      </c>
      <c r="D23" s="9" t="s">
        <v>66</v>
      </c>
      <c r="E23" s="10"/>
      <c r="F23" s="82">
        <v>1</v>
      </c>
      <c r="G23" s="82">
        <v>1</v>
      </c>
    </row>
    <row r="24" spans="1:7" ht="15.75" customHeight="1">
      <c r="A24" s="81">
        <v>23</v>
      </c>
      <c r="B24" s="14" t="s">
        <v>67</v>
      </c>
      <c r="C24" s="8" t="s">
        <v>68</v>
      </c>
      <c r="D24" s="9" t="s">
        <v>70</v>
      </c>
      <c r="E24" s="82">
        <v>0</v>
      </c>
      <c r="F24" s="82">
        <v>0</v>
      </c>
      <c r="G24" s="82">
        <v>0</v>
      </c>
    </row>
    <row r="25" spans="1:7" ht="15.75" customHeight="1">
      <c r="A25" s="6">
        <v>24</v>
      </c>
      <c r="B25" s="11"/>
      <c r="C25" s="8" t="s">
        <v>71</v>
      </c>
      <c r="D25" s="9" t="s">
        <v>72</v>
      </c>
      <c r="E25" s="10"/>
      <c r="F25" s="82">
        <v>0</v>
      </c>
      <c r="G25" s="82">
        <v>0</v>
      </c>
    </row>
    <row r="26" spans="1:7" ht="15.75" customHeight="1">
      <c r="A26" s="81">
        <v>25</v>
      </c>
      <c r="B26" s="11"/>
      <c r="C26" s="8" t="s">
        <v>73</v>
      </c>
      <c r="D26" s="9" t="s">
        <v>74</v>
      </c>
      <c r="E26" s="10"/>
      <c r="F26" s="82">
        <v>0</v>
      </c>
      <c r="G26" s="82">
        <v>0</v>
      </c>
    </row>
    <row r="27" spans="1:7" ht="15.75" customHeight="1">
      <c r="A27" s="6">
        <v>26</v>
      </c>
      <c r="B27" s="11"/>
      <c r="C27" s="8" t="s">
        <v>75</v>
      </c>
      <c r="D27" s="11"/>
      <c r="E27" s="10"/>
      <c r="F27" s="82">
        <v>0</v>
      </c>
      <c r="G27" s="82">
        <v>0</v>
      </c>
    </row>
    <row r="28" spans="1:7" ht="15.75" customHeight="1">
      <c r="A28" s="81">
        <v>27</v>
      </c>
      <c r="B28" s="11"/>
      <c r="C28" s="8" t="s">
        <v>76</v>
      </c>
      <c r="D28" s="9" t="s">
        <v>77</v>
      </c>
      <c r="E28" s="10"/>
      <c r="F28" s="82">
        <v>1</v>
      </c>
      <c r="G28" s="82">
        <v>0</v>
      </c>
    </row>
    <row r="29" spans="1:7" ht="15.75" customHeight="1">
      <c r="A29" s="6">
        <v>28</v>
      </c>
      <c r="B29" s="11"/>
      <c r="C29" s="8" t="s">
        <v>78</v>
      </c>
      <c r="D29" s="9" t="s">
        <v>79</v>
      </c>
      <c r="E29" s="10"/>
      <c r="F29" s="82">
        <v>0</v>
      </c>
      <c r="G29" s="82">
        <v>0</v>
      </c>
    </row>
    <row r="30" spans="1:7" ht="15.75" customHeight="1">
      <c r="A30" s="81">
        <v>29</v>
      </c>
      <c r="B30" s="11"/>
      <c r="C30" s="8" t="s">
        <v>80</v>
      </c>
      <c r="D30" s="9" t="s">
        <v>81</v>
      </c>
      <c r="E30" s="10"/>
      <c r="F30" s="82">
        <v>0</v>
      </c>
      <c r="G30" s="82">
        <v>0</v>
      </c>
    </row>
    <row r="31" spans="1:7" ht="15.75" customHeight="1">
      <c r="A31" s="6">
        <v>30</v>
      </c>
      <c r="B31" s="11"/>
      <c r="C31" s="8" t="s">
        <v>82</v>
      </c>
      <c r="D31" s="9" t="s">
        <v>83</v>
      </c>
      <c r="E31" s="10"/>
      <c r="F31" s="82">
        <v>0</v>
      </c>
      <c r="G31" s="82">
        <v>0</v>
      </c>
    </row>
    <row r="32" spans="1:7" ht="15.75" customHeight="1">
      <c r="A32" s="81">
        <v>31</v>
      </c>
      <c r="B32" s="11"/>
      <c r="C32" s="8" t="s">
        <v>84</v>
      </c>
      <c r="D32" s="9" t="s">
        <v>85</v>
      </c>
      <c r="E32" s="10"/>
      <c r="F32" s="82">
        <v>1</v>
      </c>
      <c r="G32" s="82">
        <v>0</v>
      </c>
    </row>
    <row r="33" spans="1:7" ht="15.75" customHeight="1">
      <c r="A33" s="6">
        <v>32</v>
      </c>
      <c r="B33" s="11"/>
      <c r="C33" s="8" t="s">
        <v>86</v>
      </c>
      <c r="D33" s="9" t="s">
        <v>87</v>
      </c>
      <c r="E33" s="10"/>
      <c r="F33" s="82">
        <v>1</v>
      </c>
      <c r="G33" s="82">
        <v>0</v>
      </c>
    </row>
    <row r="34" spans="1:7" ht="15.75" customHeight="1">
      <c r="A34" s="81">
        <v>33</v>
      </c>
      <c r="B34" s="11"/>
      <c r="C34" s="8" t="s">
        <v>88</v>
      </c>
      <c r="D34" s="9" t="s">
        <v>89</v>
      </c>
      <c r="E34" s="10"/>
      <c r="F34" s="82">
        <v>0</v>
      </c>
      <c r="G34" s="82">
        <v>0</v>
      </c>
    </row>
    <row r="35" spans="1:7" ht="15.75" customHeight="1">
      <c r="A35" s="6">
        <v>34</v>
      </c>
      <c r="B35" s="11"/>
      <c r="C35" s="8" t="s">
        <v>90</v>
      </c>
      <c r="D35" s="9" t="s">
        <v>91</v>
      </c>
      <c r="E35" s="10"/>
      <c r="F35" s="82">
        <v>1</v>
      </c>
      <c r="G35" s="82">
        <v>0</v>
      </c>
    </row>
    <row r="36" spans="1:7" ht="15.75" customHeight="1">
      <c r="A36" s="81">
        <v>35</v>
      </c>
      <c r="B36" s="14" t="s">
        <v>92</v>
      </c>
      <c r="C36" s="8" t="s">
        <v>93</v>
      </c>
      <c r="D36" s="9" t="s">
        <v>95</v>
      </c>
      <c r="E36" s="82">
        <v>0</v>
      </c>
      <c r="F36" s="82">
        <v>1</v>
      </c>
      <c r="G36" s="82">
        <v>1</v>
      </c>
    </row>
    <row r="37" spans="1:7" ht="15.75" customHeight="1">
      <c r="A37" s="6">
        <v>36</v>
      </c>
      <c r="B37" s="11"/>
      <c r="C37" s="8" t="s">
        <v>96</v>
      </c>
      <c r="D37" s="9" t="s">
        <v>97</v>
      </c>
      <c r="E37" s="10"/>
      <c r="F37" s="82">
        <v>0</v>
      </c>
      <c r="G37" s="82">
        <v>1</v>
      </c>
    </row>
    <row r="38" spans="1:7" ht="15.75" customHeight="1">
      <c r="A38" s="81">
        <v>37</v>
      </c>
      <c r="B38" s="11"/>
      <c r="C38" s="8" t="s">
        <v>98</v>
      </c>
      <c r="D38" s="9" t="s">
        <v>99</v>
      </c>
      <c r="E38" s="10"/>
      <c r="F38" s="82">
        <v>0</v>
      </c>
      <c r="G38" s="82">
        <v>1</v>
      </c>
    </row>
    <row r="39" spans="1:7" ht="15.75" customHeight="1">
      <c r="A39" s="6">
        <v>38</v>
      </c>
      <c r="B39" s="11"/>
      <c r="C39" s="8" t="s">
        <v>100</v>
      </c>
      <c r="D39" s="9" t="s">
        <v>101</v>
      </c>
      <c r="E39" s="10"/>
      <c r="F39" s="82">
        <v>0</v>
      </c>
      <c r="G39" s="82">
        <v>1</v>
      </c>
    </row>
    <row r="40" spans="1:7" ht="15.75" customHeight="1">
      <c r="A40" s="81">
        <v>39</v>
      </c>
      <c r="B40" s="11"/>
      <c r="C40" s="8" t="s">
        <v>102</v>
      </c>
      <c r="D40" s="9" t="s">
        <v>103</v>
      </c>
      <c r="E40" s="10"/>
      <c r="F40" s="82">
        <v>0</v>
      </c>
      <c r="G40" s="82">
        <v>1</v>
      </c>
    </row>
    <row r="41" spans="1:7" ht="15.75" customHeight="1">
      <c r="A41" s="6">
        <v>40</v>
      </c>
      <c r="B41" s="11"/>
      <c r="C41" s="8" t="s">
        <v>104</v>
      </c>
      <c r="D41" s="9" t="s">
        <v>105</v>
      </c>
      <c r="E41" s="10"/>
      <c r="F41" s="82">
        <v>0</v>
      </c>
      <c r="G41" s="82">
        <v>1</v>
      </c>
    </row>
    <row r="42" spans="1:7" ht="15.75" customHeight="1">
      <c r="A42" s="81">
        <v>41</v>
      </c>
      <c r="B42" s="11"/>
      <c r="C42" s="8" t="s">
        <v>106</v>
      </c>
      <c r="D42" s="9" t="s">
        <v>107</v>
      </c>
      <c r="E42" s="10"/>
      <c r="F42" s="82">
        <v>0</v>
      </c>
      <c r="G42" s="82">
        <v>1</v>
      </c>
    </row>
    <row r="43" spans="1:7" ht="15.75" customHeight="1">
      <c r="A43" s="6">
        <v>42</v>
      </c>
      <c r="B43" s="14" t="s">
        <v>108</v>
      </c>
      <c r="C43" s="8" t="s">
        <v>109</v>
      </c>
      <c r="D43" s="9" t="s">
        <v>110</v>
      </c>
      <c r="E43" s="82">
        <v>0</v>
      </c>
      <c r="F43" s="82">
        <v>1</v>
      </c>
      <c r="G43" s="82">
        <v>1</v>
      </c>
    </row>
    <row r="44" spans="1:7" ht="15.75" customHeight="1">
      <c r="A44" s="81">
        <v>43</v>
      </c>
      <c r="B44" s="11"/>
      <c r="C44" s="8" t="s">
        <v>111</v>
      </c>
      <c r="D44" s="9" t="s">
        <v>113</v>
      </c>
      <c r="E44" s="10"/>
      <c r="F44" s="82">
        <v>1</v>
      </c>
      <c r="G44" s="82">
        <v>0</v>
      </c>
    </row>
    <row r="45" spans="1:7" ht="15.75" customHeight="1">
      <c r="A45" s="6">
        <v>44</v>
      </c>
      <c r="B45" s="11"/>
      <c r="C45" s="8" t="s">
        <v>114</v>
      </c>
      <c r="D45" s="9" t="s">
        <v>115</v>
      </c>
      <c r="E45" s="10"/>
      <c r="F45" s="82">
        <v>1</v>
      </c>
      <c r="G45" s="82">
        <v>0</v>
      </c>
    </row>
    <row r="46" spans="1:7" ht="15.75" customHeight="1">
      <c r="A46" s="81">
        <v>45</v>
      </c>
      <c r="B46" s="11"/>
      <c r="C46" s="8" t="s">
        <v>116</v>
      </c>
      <c r="D46" s="9" t="s">
        <v>118</v>
      </c>
      <c r="E46" s="10"/>
      <c r="F46" s="82">
        <v>1</v>
      </c>
      <c r="G46" s="82">
        <v>1</v>
      </c>
    </row>
    <row r="47" spans="1:7" ht="15.75" customHeight="1">
      <c r="A47" s="6">
        <v>46</v>
      </c>
      <c r="B47" s="14" t="s">
        <v>119</v>
      </c>
      <c r="C47" s="8" t="s">
        <v>120</v>
      </c>
      <c r="D47" s="9" t="s">
        <v>122</v>
      </c>
      <c r="E47" s="82">
        <v>1</v>
      </c>
      <c r="F47" s="82">
        <v>1</v>
      </c>
      <c r="G47" s="82">
        <v>1</v>
      </c>
    </row>
    <row r="48" spans="1:7" ht="15.75" customHeight="1">
      <c r="A48" s="81">
        <v>47</v>
      </c>
      <c r="B48" s="11"/>
      <c r="C48" s="15" t="s">
        <v>123</v>
      </c>
      <c r="D48" s="9" t="s">
        <v>124</v>
      </c>
      <c r="E48" s="10"/>
      <c r="F48" s="82">
        <v>0</v>
      </c>
      <c r="G48" s="82">
        <v>0</v>
      </c>
    </row>
    <row r="49" spans="1:7" ht="15.75" customHeight="1">
      <c r="A49" s="6">
        <v>48</v>
      </c>
      <c r="B49" s="11"/>
      <c r="C49" s="15" t="s">
        <v>125</v>
      </c>
      <c r="D49" s="9" t="s">
        <v>126</v>
      </c>
      <c r="E49" s="10"/>
      <c r="F49" s="82">
        <v>0</v>
      </c>
      <c r="G49" s="82">
        <v>0</v>
      </c>
    </row>
    <row r="50" spans="1:7" ht="15.75" customHeight="1">
      <c r="A50" s="81">
        <v>49</v>
      </c>
      <c r="B50" s="11"/>
      <c r="C50" s="15" t="s">
        <v>127</v>
      </c>
      <c r="D50" s="9" t="s">
        <v>128</v>
      </c>
      <c r="E50" s="10"/>
      <c r="F50" s="82">
        <v>0</v>
      </c>
      <c r="G50" s="82">
        <v>0</v>
      </c>
    </row>
    <row r="51" spans="1:7" ht="15.75" customHeight="1">
      <c r="A51" s="6">
        <v>50</v>
      </c>
      <c r="B51" s="11"/>
      <c r="C51" s="15" t="s">
        <v>129</v>
      </c>
      <c r="D51" s="9" t="s">
        <v>130</v>
      </c>
      <c r="E51" s="10"/>
      <c r="F51" s="82">
        <v>0</v>
      </c>
      <c r="G51" s="82">
        <v>0</v>
      </c>
    </row>
    <row r="52" spans="1:7" ht="15.75" customHeight="1">
      <c r="A52" s="81">
        <v>51</v>
      </c>
      <c r="B52" s="11"/>
      <c r="C52" s="15" t="s">
        <v>131</v>
      </c>
      <c r="D52" s="9" t="s">
        <v>132</v>
      </c>
      <c r="E52" s="10"/>
      <c r="F52" s="82">
        <v>0</v>
      </c>
      <c r="G52" s="82">
        <v>0</v>
      </c>
    </row>
    <row r="53" spans="1:7" ht="15.75" customHeight="1">
      <c r="A53" s="6">
        <v>52</v>
      </c>
      <c r="B53" s="11"/>
      <c r="C53" s="15" t="s">
        <v>133</v>
      </c>
      <c r="D53" s="9" t="s">
        <v>134</v>
      </c>
      <c r="E53" s="10"/>
      <c r="F53" s="82">
        <v>0</v>
      </c>
      <c r="G53" s="82">
        <v>0</v>
      </c>
    </row>
    <row r="54" spans="1:7" ht="15.75" customHeight="1">
      <c r="A54" s="81">
        <v>53</v>
      </c>
      <c r="B54" s="14" t="s">
        <v>135</v>
      </c>
      <c r="C54" s="16" t="s">
        <v>136</v>
      </c>
      <c r="D54" s="9" t="s">
        <v>137</v>
      </c>
      <c r="E54" s="82">
        <v>0</v>
      </c>
      <c r="F54" s="82">
        <v>0</v>
      </c>
      <c r="G54" s="82">
        <v>0</v>
      </c>
    </row>
    <row r="55" spans="1:7" ht="15.75" customHeight="1">
      <c r="A55" s="6">
        <v>54</v>
      </c>
      <c r="B55" s="11"/>
      <c r="C55" s="15" t="s">
        <v>138</v>
      </c>
      <c r="D55" s="17" t="s">
        <v>140</v>
      </c>
      <c r="E55" s="10"/>
      <c r="F55" s="82">
        <v>0</v>
      </c>
      <c r="G55" s="82">
        <v>0</v>
      </c>
    </row>
    <row r="56" spans="1:7" ht="15.75" customHeight="1">
      <c r="A56" s="81">
        <v>55</v>
      </c>
      <c r="B56" s="11"/>
      <c r="C56" s="15" t="s">
        <v>141</v>
      </c>
      <c r="D56" s="18" t="s">
        <v>2022</v>
      </c>
      <c r="E56" s="10"/>
      <c r="F56" s="82">
        <v>0</v>
      </c>
      <c r="G56" s="82">
        <v>0</v>
      </c>
    </row>
    <row r="57" spans="1:7" ht="15.75" customHeight="1">
      <c r="A57" s="6">
        <v>56</v>
      </c>
      <c r="B57" s="11"/>
      <c r="C57" s="15" t="s">
        <v>143</v>
      </c>
      <c r="D57" s="17" t="s">
        <v>144</v>
      </c>
      <c r="E57" s="10"/>
      <c r="F57" s="82">
        <v>0</v>
      </c>
      <c r="G57" s="82">
        <v>0</v>
      </c>
    </row>
    <row r="58" spans="1:7" ht="15.75" customHeight="1">
      <c r="A58" s="81">
        <v>57</v>
      </c>
      <c r="B58" s="11"/>
      <c r="C58" s="15" t="s">
        <v>145</v>
      </c>
      <c r="D58" s="18" t="s">
        <v>2023</v>
      </c>
      <c r="E58" s="10"/>
      <c r="F58" s="82">
        <v>0</v>
      </c>
      <c r="G58" s="82">
        <v>0</v>
      </c>
    </row>
    <row r="59" spans="1:7" ht="15.75" customHeight="1">
      <c r="A59" s="6">
        <v>58</v>
      </c>
      <c r="B59" s="11"/>
      <c r="C59" s="15" t="s">
        <v>147</v>
      </c>
      <c r="D59" s="9" t="s">
        <v>148</v>
      </c>
      <c r="E59" s="10"/>
      <c r="F59" s="82">
        <v>0</v>
      </c>
      <c r="G59" s="82">
        <v>0</v>
      </c>
    </row>
    <row r="60" spans="1:7" ht="15.75" customHeight="1">
      <c r="A60" s="81">
        <v>59</v>
      </c>
      <c r="B60" s="11"/>
      <c r="C60" s="15" t="s">
        <v>149</v>
      </c>
      <c r="D60" s="9" t="s">
        <v>150</v>
      </c>
      <c r="E60" s="10"/>
      <c r="F60" s="82">
        <v>0</v>
      </c>
      <c r="G60" s="82">
        <v>0</v>
      </c>
    </row>
    <row r="61" spans="1:7" ht="15.75" customHeight="1">
      <c r="A61" s="6">
        <v>60</v>
      </c>
      <c r="B61" s="11"/>
      <c r="C61" s="15" t="s">
        <v>151</v>
      </c>
      <c r="D61" s="9" t="s">
        <v>152</v>
      </c>
      <c r="E61" s="10"/>
      <c r="F61" s="82">
        <v>1</v>
      </c>
      <c r="G61" s="82">
        <v>0</v>
      </c>
    </row>
    <row r="62" spans="1:7" ht="15.75" customHeight="1">
      <c r="A62" s="81">
        <v>61</v>
      </c>
      <c r="B62" s="11"/>
      <c r="C62" s="16" t="s">
        <v>153</v>
      </c>
      <c r="D62" s="9" t="s">
        <v>154</v>
      </c>
      <c r="E62" s="10"/>
      <c r="F62" s="82">
        <v>0</v>
      </c>
      <c r="G62" s="82">
        <v>0</v>
      </c>
    </row>
    <row r="63" spans="1:7" ht="15.75" customHeight="1">
      <c r="A63" s="6">
        <v>62</v>
      </c>
      <c r="B63" s="14" t="s">
        <v>155</v>
      </c>
      <c r="C63" s="8" t="s">
        <v>156</v>
      </c>
      <c r="D63" s="9" t="s">
        <v>157</v>
      </c>
      <c r="E63" s="82">
        <v>1</v>
      </c>
      <c r="F63" s="82">
        <v>0</v>
      </c>
      <c r="G63" s="82">
        <v>0</v>
      </c>
    </row>
    <row r="64" spans="1:7" ht="15.75" customHeight="1">
      <c r="A64" s="81">
        <v>63</v>
      </c>
      <c r="B64" s="11"/>
      <c r="C64" s="8" t="s">
        <v>88</v>
      </c>
      <c r="D64" s="9" t="s">
        <v>158</v>
      </c>
      <c r="E64" s="10"/>
      <c r="F64" s="82">
        <v>0</v>
      </c>
      <c r="G64" s="82">
        <v>0</v>
      </c>
    </row>
    <row r="65" spans="1:7" ht="15.75" customHeight="1">
      <c r="A65" s="6">
        <v>64</v>
      </c>
      <c r="B65" s="11"/>
      <c r="C65" s="8" t="s">
        <v>159</v>
      </c>
      <c r="D65" s="9" t="s">
        <v>160</v>
      </c>
      <c r="E65" s="10"/>
      <c r="F65" s="82">
        <v>0</v>
      </c>
      <c r="G65" s="82">
        <v>0</v>
      </c>
    </row>
    <row r="66" spans="1:7" ht="15.75" customHeight="1">
      <c r="A66" s="81">
        <v>65</v>
      </c>
      <c r="B66" s="11"/>
      <c r="C66" s="8" t="s">
        <v>161</v>
      </c>
      <c r="D66" s="9" t="s">
        <v>162</v>
      </c>
      <c r="E66" s="10"/>
      <c r="F66" s="82">
        <v>0</v>
      </c>
      <c r="G66" s="82">
        <v>0</v>
      </c>
    </row>
    <row r="67" spans="1:7" ht="15.75" customHeight="1">
      <c r="A67" s="6">
        <v>66</v>
      </c>
      <c r="B67" s="11"/>
      <c r="C67" s="8" t="s">
        <v>163</v>
      </c>
      <c r="D67" s="9" t="s">
        <v>164</v>
      </c>
      <c r="E67" s="10"/>
      <c r="F67" s="82">
        <v>1</v>
      </c>
      <c r="G67" s="82">
        <v>0</v>
      </c>
    </row>
    <row r="68" spans="1:7" ht="15.75" customHeight="1">
      <c r="A68" s="81">
        <v>67</v>
      </c>
      <c r="B68" s="11"/>
      <c r="C68" s="8" t="s">
        <v>165</v>
      </c>
      <c r="D68" s="9" t="s">
        <v>166</v>
      </c>
      <c r="E68" s="10"/>
      <c r="F68" s="82">
        <v>0</v>
      </c>
      <c r="G68" s="82">
        <v>0</v>
      </c>
    </row>
    <row r="69" spans="1:7" ht="15.75" customHeight="1">
      <c r="A69" s="6">
        <v>68</v>
      </c>
      <c r="B69" s="11"/>
      <c r="C69" s="8" t="s">
        <v>29</v>
      </c>
      <c r="D69" s="19" t="s">
        <v>2024</v>
      </c>
      <c r="E69" s="10"/>
      <c r="F69" s="82">
        <v>0</v>
      </c>
      <c r="G69" s="82">
        <v>0</v>
      </c>
    </row>
    <row r="70" spans="1:7" ht="15.75" customHeight="1">
      <c r="A70" s="81">
        <v>69</v>
      </c>
      <c r="B70" s="11"/>
      <c r="C70" s="8" t="s">
        <v>167</v>
      </c>
      <c r="D70" s="9" t="s">
        <v>168</v>
      </c>
      <c r="E70" s="10"/>
      <c r="F70" s="82">
        <v>1</v>
      </c>
      <c r="G70" s="82">
        <v>0</v>
      </c>
    </row>
    <row r="71" spans="1:7" ht="15.75" customHeight="1">
      <c r="A71" s="6">
        <v>70</v>
      </c>
      <c r="B71" s="14" t="s">
        <v>169</v>
      </c>
      <c r="C71" s="15" t="s">
        <v>170</v>
      </c>
      <c r="D71" s="9" t="s">
        <v>171</v>
      </c>
      <c r="E71" s="82">
        <v>1</v>
      </c>
      <c r="F71" s="82">
        <v>0</v>
      </c>
      <c r="G71" s="82">
        <v>0</v>
      </c>
    </row>
    <row r="72" spans="1:7" ht="15.75" customHeight="1">
      <c r="A72" s="81">
        <v>71</v>
      </c>
      <c r="B72" s="11"/>
      <c r="C72" s="15" t="s">
        <v>172</v>
      </c>
      <c r="D72" s="9" t="s">
        <v>173</v>
      </c>
      <c r="E72" s="10"/>
      <c r="F72" s="82">
        <v>0</v>
      </c>
      <c r="G72" s="82">
        <v>0</v>
      </c>
    </row>
    <row r="73" spans="1:7" ht="15.75" customHeight="1">
      <c r="A73" s="6">
        <v>72</v>
      </c>
      <c r="B73" s="11"/>
      <c r="C73" s="15" t="s">
        <v>174</v>
      </c>
      <c r="D73" s="9" t="s">
        <v>175</v>
      </c>
      <c r="E73" s="10"/>
      <c r="F73" s="82">
        <v>0</v>
      </c>
      <c r="G73" s="82">
        <v>0</v>
      </c>
    </row>
    <row r="74" spans="1:7" ht="15.75" customHeight="1">
      <c r="A74" s="81">
        <v>73</v>
      </c>
      <c r="B74" s="11"/>
      <c r="C74" s="15" t="s">
        <v>176</v>
      </c>
      <c r="D74" s="9" t="s">
        <v>177</v>
      </c>
      <c r="E74" s="10"/>
      <c r="F74" s="82">
        <v>0</v>
      </c>
      <c r="G74" s="82">
        <v>0</v>
      </c>
    </row>
    <row r="75" spans="1:7" ht="15.75" customHeight="1">
      <c r="A75" s="6">
        <v>74</v>
      </c>
      <c r="B75" s="11"/>
      <c r="C75" s="16" t="s">
        <v>178</v>
      </c>
      <c r="D75" s="9" t="s">
        <v>179</v>
      </c>
      <c r="E75" s="10"/>
      <c r="F75" s="82">
        <v>1</v>
      </c>
      <c r="G75" s="82">
        <v>0</v>
      </c>
    </row>
    <row r="76" spans="1:7" ht="15.75" customHeight="1">
      <c r="A76" s="81">
        <v>75</v>
      </c>
      <c r="B76" s="11"/>
      <c r="C76" s="16" t="s">
        <v>180</v>
      </c>
      <c r="D76" s="9" t="s">
        <v>181</v>
      </c>
      <c r="E76" s="10"/>
      <c r="F76" s="82">
        <v>0</v>
      </c>
      <c r="G76" s="82">
        <v>0</v>
      </c>
    </row>
    <row r="77" spans="1:7" ht="15.75" customHeight="1">
      <c r="A77" s="6">
        <v>76</v>
      </c>
      <c r="B77" s="11"/>
      <c r="C77" s="15" t="s">
        <v>182</v>
      </c>
      <c r="D77" s="9" t="s">
        <v>183</v>
      </c>
      <c r="E77" s="10"/>
      <c r="F77" s="82">
        <v>0</v>
      </c>
      <c r="G77" s="82">
        <v>0</v>
      </c>
    </row>
    <row r="78" spans="1:7" ht="15.75" customHeight="1">
      <c r="A78" s="81">
        <v>77</v>
      </c>
      <c r="B78" s="11"/>
      <c r="C78" s="15" t="s">
        <v>184</v>
      </c>
      <c r="D78" s="9" t="s">
        <v>185</v>
      </c>
      <c r="E78" s="10"/>
      <c r="F78" s="82">
        <v>0</v>
      </c>
      <c r="G78" s="82">
        <v>0</v>
      </c>
    </row>
    <row r="79" spans="1:7" ht="15.75" customHeight="1">
      <c r="A79" s="6">
        <v>78</v>
      </c>
      <c r="B79" s="11"/>
      <c r="C79" s="15" t="s">
        <v>186</v>
      </c>
      <c r="D79" s="9" t="s">
        <v>187</v>
      </c>
      <c r="E79" s="10"/>
      <c r="F79" s="82">
        <v>0</v>
      </c>
      <c r="G79" s="82">
        <v>0</v>
      </c>
    </row>
    <row r="80" spans="1:7" ht="15.75" customHeight="1">
      <c r="A80" s="81">
        <v>79</v>
      </c>
      <c r="B80" s="11"/>
      <c r="C80" s="15" t="s">
        <v>188</v>
      </c>
      <c r="D80" s="11"/>
      <c r="E80" s="10"/>
      <c r="F80" s="82">
        <v>0</v>
      </c>
      <c r="G80" s="82">
        <v>0</v>
      </c>
    </row>
    <row r="81" spans="1:7" ht="15.75" customHeight="1">
      <c r="A81" s="6">
        <v>80</v>
      </c>
      <c r="B81" s="11"/>
      <c r="C81" s="15" t="s">
        <v>189</v>
      </c>
      <c r="D81" s="9" t="s">
        <v>190</v>
      </c>
      <c r="E81" s="10"/>
      <c r="F81" s="82">
        <v>0</v>
      </c>
      <c r="G81" s="82">
        <v>0</v>
      </c>
    </row>
    <row r="82" spans="1:7" ht="15.75" customHeight="1">
      <c r="A82" s="81">
        <v>81</v>
      </c>
      <c r="B82" s="11"/>
      <c r="C82" s="15" t="s">
        <v>191</v>
      </c>
      <c r="D82" s="9" t="s">
        <v>192</v>
      </c>
      <c r="E82" s="10"/>
      <c r="F82" s="82">
        <v>0</v>
      </c>
      <c r="G82" s="82">
        <v>0</v>
      </c>
    </row>
    <row r="83" spans="1:7" ht="15.75" customHeight="1">
      <c r="A83" s="6">
        <v>82</v>
      </c>
      <c r="B83" s="11"/>
      <c r="C83" s="15" t="s">
        <v>193</v>
      </c>
      <c r="D83" s="9" t="s">
        <v>194</v>
      </c>
      <c r="E83" s="10"/>
      <c r="F83" s="82">
        <v>0</v>
      </c>
      <c r="G83" s="82">
        <v>0</v>
      </c>
    </row>
    <row r="84" spans="1:7" ht="15.75" customHeight="1">
      <c r="A84" s="81">
        <v>83</v>
      </c>
      <c r="B84" s="11"/>
      <c r="C84" s="15" t="s">
        <v>195</v>
      </c>
      <c r="D84" s="9" t="s">
        <v>196</v>
      </c>
      <c r="E84" s="10"/>
      <c r="F84" s="82">
        <v>0</v>
      </c>
      <c r="G84" s="82">
        <v>0</v>
      </c>
    </row>
    <row r="85" spans="1:7" ht="15.75" customHeight="1">
      <c r="A85" s="6">
        <v>84</v>
      </c>
      <c r="B85" s="11"/>
      <c r="C85" s="15" t="s">
        <v>197</v>
      </c>
      <c r="D85" s="9" t="s">
        <v>198</v>
      </c>
      <c r="E85" s="10"/>
      <c r="F85" s="82">
        <v>0</v>
      </c>
      <c r="G85" s="82">
        <v>0</v>
      </c>
    </row>
    <row r="86" spans="1:7" ht="15.75" customHeight="1">
      <c r="A86" s="81">
        <v>85</v>
      </c>
      <c r="B86" s="11"/>
      <c r="C86" s="15" t="s">
        <v>199</v>
      </c>
      <c r="D86" s="9" t="s">
        <v>200</v>
      </c>
      <c r="E86" s="10"/>
      <c r="F86" s="82">
        <v>0</v>
      </c>
      <c r="G86" s="82">
        <v>0</v>
      </c>
    </row>
    <row r="87" spans="1:7" ht="15.75" customHeight="1">
      <c r="A87" s="6">
        <v>86</v>
      </c>
      <c r="B87" s="11"/>
      <c r="C87" s="15" t="s">
        <v>201</v>
      </c>
      <c r="D87" s="9" t="s">
        <v>202</v>
      </c>
      <c r="E87" s="10"/>
      <c r="F87" s="82">
        <v>0</v>
      </c>
      <c r="G87" s="82">
        <v>0</v>
      </c>
    </row>
    <row r="88" spans="1:7" ht="15.75" customHeight="1">
      <c r="A88" s="81">
        <v>87</v>
      </c>
      <c r="B88" s="11"/>
      <c r="C88" s="15" t="s">
        <v>203</v>
      </c>
      <c r="D88" s="9" t="s">
        <v>204</v>
      </c>
      <c r="E88" s="10"/>
      <c r="F88" s="82">
        <v>0</v>
      </c>
      <c r="G88" s="82">
        <v>0</v>
      </c>
    </row>
    <row r="89" spans="1:7" ht="15.75" customHeight="1">
      <c r="A89" s="6">
        <v>88</v>
      </c>
      <c r="B89" s="11"/>
      <c r="C89" s="15" t="s">
        <v>205</v>
      </c>
      <c r="D89" s="9" t="s">
        <v>206</v>
      </c>
      <c r="E89" s="10"/>
      <c r="F89" s="82">
        <v>0</v>
      </c>
      <c r="G89" s="82">
        <v>0</v>
      </c>
    </row>
    <row r="90" spans="1:7" ht="15.75" customHeight="1">
      <c r="A90" s="81">
        <v>89</v>
      </c>
      <c r="B90" s="11"/>
      <c r="C90" s="15" t="s">
        <v>207</v>
      </c>
      <c r="D90" s="9" t="s">
        <v>208</v>
      </c>
      <c r="E90" s="10"/>
      <c r="F90" s="82">
        <v>0</v>
      </c>
      <c r="G90" s="82">
        <v>0</v>
      </c>
    </row>
    <row r="91" spans="1:7" ht="15.75" customHeight="1">
      <c r="A91" s="6">
        <v>90</v>
      </c>
      <c r="B91" s="14" t="s">
        <v>209</v>
      </c>
      <c r="C91" s="15" t="s">
        <v>210</v>
      </c>
      <c r="D91" s="9" t="s">
        <v>211</v>
      </c>
      <c r="E91" s="82">
        <v>1</v>
      </c>
      <c r="F91" s="82">
        <v>0</v>
      </c>
      <c r="G91" s="82">
        <v>0</v>
      </c>
    </row>
    <row r="92" spans="1:7" ht="15.75" customHeight="1">
      <c r="A92" s="81">
        <v>91</v>
      </c>
      <c r="B92" s="11"/>
      <c r="C92" s="15" t="s">
        <v>212</v>
      </c>
      <c r="D92" s="9" t="s">
        <v>213</v>
      </c>
      <c r="E92" s="10"/>
      <c r="F92" s="82">
        <v>0</v>
      </c>
      <c r="G92" s="82">
        <v>0</v>
      </c>
    </row>
    <row r="93" spans="1:7" ht="15.75" customHeight="1">
      <c r="A93" s="6">
        <v>92</v>
      </c>
      <c r="B93" s="11"/>
      <c r="C93" s="15" t="s">
        <v>214</v>
      </c>
      <c r="D93" s="9" t="s">
        <v>215</v>
      </c>
      <c r="E93" s="10"/>
      <c r="F93" s="82">
        <v>0</v>
      </c>
      <c r="G93" s="82">
        <v>0</v>
      </c>
    </row>
    <row r="94" spans="1:7" ht="15.75" customHeight="1">
      <c r="A94" s="81">
        <v>93</v>
      </c>
      <c r="B94" s="11"/>
      <c r="C94" s="16" t="s">
        <v>216</v>
      </c>
      <c r="D94" s="9" t="s">
        <v>217</v>
      </c>
      <c r="E94" s="10"/>
      <c r="F94" s="82">
        <v>0</v>
      </c>
      <c r="G94" s="82">
        <v>0</v>
      </c>
    </row>
    <row r="95" spans="1:7" ht="15.75" customHeight="1">
      <c r="A95" s="6">
        <v>94</v>
      </c>
      <c r="B95" s="11"/>
      <c r="C95" s="16" t="s">
        <v>218</v>
      </c>
      <c r="D95" s="9" t="s">
        <v>219</v>
      </c>
      <c r="E95" s="10"/>
      <c r="F95" s="82">
        <v>0</v>
      </c>
      <c r="G95" s="82">
        <v>0</v>
      </c>
    </row>
    <row r="96" spans="1:7" ht="15.75" customHeight="1">
      <c r="A96" s="81">
        <v>95</v>
      </c>
      <c r="B96" s="11"/>
      <c r="C96" s="15" t="s">
        <v>220</v>
      </c>
      <c r="D96" s="9" t="s">
        <v>221</v>
      </c>
      <c r="E96" s="10"/>
      <c r="F96" s="82">
        <v>0</v>
      </c>
      <c r="G96" s="82">
        <v>0</v>
      </c>
    </row>
    <row r="97" spans="1:7" ht="15.75" customHeight="1">
      <c r="A97" s="6">
        <v>96</v>
      </c>
      <c r="B97" s="11"/>
      <c r="C97" s="15" t="s">
        <v>222</v>
      </c>
      <c r="D97" s="9" t="s">
        <v>223</v>
      </c>
      <c r="E97" s="10"/>
      <c r="F97" s="82">
        <v>0</v>
      </c>
      <c r="G97" s="82">
        <v>0</v>
      </c>
    </row>
    <row r="98" spans="1:7" ht="15.75" customHeight="1">
      <c r="A98" s="81">
        <v>97</v>
      </c>
      <c r="B98" s="11"/>
      <c r="C98" s="15" t="s">
        <v>224</v>
      </c>
      <c r="D98" s="9" t="s">
        <v>225</v>
      </c>
      <c r="E98" s="10"/>
      <c r="F98" s="82">
        <v>0</v>
      </c>
      <c r="G98" s="82">
        <v>0</v>
      </c>
    </row>
    <row r="99" spans="1:7" ht="15.75" customHeight="1">
      <c r="A99" s="6">
        <v>98</v>
      </c>
      <c r="B99" s="11"/>
      <c r="C99" s="15" t="s">
        <v>226</v>
      </c>
      <c r="D99" s="9" t="s">
        <v>227</v>
      </c>
      <c r="E99" s="10"/>
      <c r="F99" s="82">
        <v>0</v>
      </c>
      <c r="G99" s="82">
        <v>0</v>
      </c>
    </row>
    <row r="100" spans="1:7" ht="15.75" customHeight="1">
      <c r="A100" s="81">
        <v>99</v>
      </c>
      <c r="B100" s="11"/>
      <c r="C100" s="15" t="s">
        <v>228</v>
      </c>
      <c r="D100" s="20" t="s">
        <v>229</v>
      </c>
      <c r="E100" s="10"/>
      <c r="F100" s="82">
        <v>0</v>
      </c>
      <c r="G100" s="82">
        <v>0</v>
      </c>
    </row>
    <row r="101" spans="1:7" ht="15.75" customHeight="1">
      <c r="A101" s="6">
        <v>100</v>
      </c>
      <c r="B101" s="11"/>
      <c r="C101" s="15" t="s">
        <v>230</v>
      </c>
      <c r="D101" s="9" t="s">
        <v>231</v>
      </c>
      <c r="E101" s="10"/>
      <c r="F101" s="82">
        <v>0</v>
      </c>
      <c r="G101" s="82">
        <v>0</v>
      </c>
    </row>
    <row r="102" spans="1:7" ht="15.75" customHeight="1">
      <c r="A102" s="81">
        <v>101</v>
      </c>
      <c r="B102" s="11"/>
      <c r="C102" s="15" t="s">
        <v>232</v>
      </c>
      <c r="D102" s="20" t="s">
        <v>233</v>
      </c>
      <c r="E102" s="10"/>
      <c r="F102" s="82">
        <v>0</v>
      </c>
      <c r="G102" s="82">
        <v>0</v>
      </c>
    </row>
    <row r="103" spans="1:7" ht="15.75" customHeight="1">
      <c r="A103" s="6">
        <v>102</v>
      </c>
      <c r="B103" s="11"/>
      <c r="C103" s="15" t="s">
        <v>234</v>
      </c>
      <c r="D103" s="9" t="s">
        <v>236</v>
      </c>
      <c r="E103" s="10"/>
      <c r="F103" s="82">
        <v>1</v>
      </c>
      <c r="G103" s="82">
        <v>0</v>
      </c>
    </row>
    <row r="104" spans="1:7" ht="15.75" customHeight="1">
      <c r="A104" s="81">
        <v>103</v>
      </c>
      <c r="B104" s="14" t="s">
        <v>237</v>
      </c>
      <c r="C104" s="15" t="s">
        <v>238</v>
      </c>
      <c r="D104" s="9" t="s">
        <v>240</v>
      </c>
      <c r="E104" s="82">
        <v>1</v>
      </c>
      <c r="F104" s="82">
        <v>1</v>
      </c>
      <c r="G104" s="82">
        <v>0</v>
      </c>
    </row>
    <row r="105" spans="1:7" ht="15.75" customHeight="1">
      <c r="A105" s="6">
        <v>104</v>
      </c>
      <c r="B105" s="11"/>
      <c r="C105" s="15" t="s">
        <v>241</v>
      </c>
      <c r="D105" s="9" t="s">
        <v>242</v>
      </c>
      <c r="E105" s="10"/>
      <c r="F105" s="82">
        <v>0</v>
      </c>
      <c r="G105" s="82">
        <v>0</v>
      </c>
    </row>
    <row r="106" spans="1:7" ht="15.75" customHeight="1">
      <c r="A106" s="81">
        <v>105</v>
      </c>
      <c r="B106" s="11"/>
      <c r="C106" s="15" t="s">
        <v>243</v>
      </c>
      <c r="D106" s="20" t="s">
        <v>244</v>
      </c>
      <c r="E106" s="10"/>
      <c r="F106" s="82">
        <v>0</v>
      </c>
      <c r="G106" s="82">
        <v>0</v>
      </c>
    </row>
    <row r="107" spans="1:7" ht="15.75" customHeight="1">
      <c r="A107" s="6">
        <v>106</v>
      </c>
      <c r="B107" s="11"/>
      <c r="C107" s="15" t="s">
        <v>245</v>
      </c>
      <c r="D107" s="9" t="s">
        <v>246</v>
      </c>
      <c r="E107" s="10"/>
      <c r="F107" s="82">
        <v>0</v>
      </c>
      <c r="G107" s="82">
        <v>0</v>
      </c>
    </row>
    <row r="108" spans="1:7" ht="15.75" customHeight="1">
      <c r="A108" s="81">
        <v>107</v>
      </c>
      <c r="B108" s="11"/>
      <c r="C108" s="15" t="s">
        <v>247</v>
      </c>
      <c r="D108" s="9" t="s">
        <v>248</v>
      </c>
      <c r="E108" s="10"/>
      <c r="F108" s="82">
        <v>0</v>
      </c>
      <c r="G108" s="82">
        <v>0</v>
      </c>
    </row>
    <row r="109" spans="1:7" ht="15.75" customHeight="1">
      <c r="A109" s="6">
        <v>108</v>
      </c>
      <c r="B109" s="11"/>
      <c r="C109" s="15" t="s">
        <v>249</v>
      </c>
      <c r="D109" s="9" t="s">
        <v>250</v>
      </c>
      <c r="E109" s="10"/>
      <c r="F109" s="82">
        <v>0</v>
      </c>
      <c r="G109" s="82">
        <v>0</v>
      </c>
    </row>
    <row r="110" spans="1:7" ht="15.75" customHeight="1">
      <c r="A110" s="81">
        <v>109</v>
      </c>
      <c r="B110" s="11"/>
      <c r="C110" s="15" t="s">
        <v>251</v>
      </c>
      <c r="D110" s="9" t="s">
        <v>252</v>
      </c>
      <c r="E110" s="10"/>
      <c r="F110" s="82">
        <v>0</v>
      </c>
      <c r="G110" s="82">
        <v>0</v>
      </c>
    </row>
    <row r="111" spans="1:7" ht="15.75" customHeight="1">
      <c r="A111" s="6">
        <v>110</v>
      </c>
      <c r="B111" s="11"/>
      <c r="C111" s="15" t="s">
        <v>253</v>
      </c>
      <c r="D111" s="9" t="s">
        <v>254</v>
      </c>
      <c r="E111" s="10"/>
      <c r="F111" s="82">
        <v>0</v>
      </c>
      <c r="G111" s="82">
        <v>0</v>
      </c>
    </row>
    <row r="112" spans="1:7" ht="15.75" customHeight="1">
      <c r="A112" s="81">
        <v>111</v>
      </c>
      <c r="B112" s="11"/>
      <c r="C112" s="15" t="s">
        <v>255</v>
      </c>
      <c r="D112" s="9" t="s">
        <v>256</v>
      </c>
      <c r="E112" s="10"/>
      <c r="F112" s="82">
        <v>0</v>
      </c>
      <c r="G112" s="82">
        <v>0</v>
      </c>
    </row>
    <row r="113" spans="1:7" ht="15.75" customHeight="1">
      <c r="A113" s="6">
        <v>112</v>
      </c>
      <c r="B113" s="11"/>
      <c r="C113" s="15" t="s">
        <v>257</v>
      </c>
      <c r="D113" s="9" t="s">
        <v>258</v>
      </c>
      <c r="E113" s="10"/>
      <c r="F113" s="82">
        <v>0</v>
      </c>
      <c r="G113" s="82">
        <v>0</v>
      </c>
    </row>
    <row r="114" spans="1:7" ht="15.75" customHeight="1">
      <c r="A114" s="81">
        <v>113</v>
      </c>
      <c r="B114" s="11"/>
      <c r="C114" s="15" t="s">
        <v>259</v>
      </c>
      <c r="D114" s="9" t="s">
        <v>260</v>
      </c>
      <c r="E114" s="10"/>
      <c r="F114" s="82">
        <v>0</v>
      </c>
      <c r="G114" s="82">
        <v>0</v>
      </c>
    </row>
    <row r="115" spans="1:7" ht="15.75" customHeight="1">
      <c r="A115" s="6">
        <v>114</v>
      </c>
      <c r="B115" s="11"/>
      <c r="C115" s="15" t="s">
        <v>261</v>
      </c>
      <c r="D115" s="9" t="s">
        <v>262</v>
      </c>
      <c r="E115" s="10"/>
      <c r="F115" s="82">
        <v>0</v>
      </c>
      <c r="G115" s="82">
        <v>0</v>
      </c>
    </row>
    <row r="116" spans="1:7" ht="15.75" customHeight="1">
      <c r="A116" s="81">
        <v>115</v>
      </c>
      <c r="B116" s="11"/>
      <c r="C116" s="15" t="s">
        <v>263</v>
      </c>
      <c r="D116" s="9" t="s">
        <v>264</v>
      </c>
      <c r="E116" s="10"/>
      <c r="F116" s="82">
        <v>0</v>
      </c>
      <c r="G116" s="82">
        <v>0</v>
      </c>
    </row>
    <row r="117" spans="1:7" ht="15.75" customHeight="1">
      <c r="A117" s="6">
        <v>116</v>
      </c>
      <c r="B117" s="11"/>
      <c r="C117" s="15" t="s">
        <v>265</v>
      </c>
      <c r="D117" s="9" t="s">
        <v>266</v>
      </c>
      <c r="E117" s="10"/>
      <c r="F117" s="82">
        <v>0</v>
      </c>
      <c r="G117" s="82">
        <v>0</v>
      </c>
    </row>
    <row r="118" spans="1:7" ht="15.75" customHeight="1">
      <c r="A118" s="81">
        <v>117</v>
      </c>
      <c r="B118" s="11"/>
      <c r="C118" s="15" t="s">
        <v>267</v>
      </c>
      <c r="D118" s="9" t="s">
        <v>268</v>
      </c>
      <c r="E118" s="10"/>
      <c r="F118" s="82">
        <v>0</v>
      </c>
      <c r="G118" s="82">
        <v>0</v>
      </c>
    </row>
    <row r="119" spans="1:7" ht="15.75" customHeight="1">
      <c r="A119" s="6">
        <v>118</v>
      </c>
      <c r="B119" s="11"/>
      <c r="C119" s="15" t="s">
        <v>269</v>
      </c>
      <c r="D119" s="9" t="s">
        <v>270</v>
      </c>
      <c r="E119" s="10"/>
      <c r="F119" s="82">
        <v>0</v>
      </c>
      <c r="G119" s="82">
        <v>0</v>
      </c>
    </row>
    <row r="120" spans="1:7" ht="15.75" customHeight="1">
      <c r="A120" s="81">
        <v>119</v>
      </c>
      <c r="B120" s="11"/>
      <c r="C120" s="15" t="s">
        <v>271</v>
      </c>
      <c r="D120" s="9" t="s">
        <v>272</v>
      </c>
      <c r="E120" s="10"/>
      <c r="F120" s="82">
        <v>0</v>
      </c>
      <c r="G120" s="82">
        <v>0</v>
      </c>
    </row>
    <row r="121" spans="1:7" ht="15.75" customHeight="1">
      <c r="A121" s="6">
        <v>120</v>
      </c>
      <c r="B121" s="11"/>
      <c r="C121" s="15" t="s">
        <v>273</v>
      </c>
      <c r="D121" s="9" t="s">
        <v>274</v>
      </c>
      <c r="E121" s="10"/>
      <c r="F121" s="82">
        <v>0</v>
      </c>
      <c r="G121" s="82">
        <v>0</v>
      </c>
    </row>
    <row r="122" spans="1:7" ht="15.75" customHeight="1">
      <c r="A122" s="81">
        <v>121</v>
      </c>
      <c r="B122" s="11"/>
      <c r="C122" s="15" t="s">
        <v>275</v>
      </c>
      <c r="D122" s="9" t="s">
        <v>276</v>
      </c>
      <c r="E122" s="10"/>
      <c r="F122" s="82">
        <v>0</v>
      </c>
      <c r="G122" s="82">
        <v>0</v>
      </c>
    </row>
    <row r="123" spans="1:7" ht="15.75" customHeight="1">
      <c r="A123" s="6">
        <v>122</v>
      </c>
      <c r="B123" s="11"/>
      <c r="C123" s="15" t="s">
        <v>277</v>
      </c>
      <c r="D123" s="9" t="s">
        <v>278</v>
      </c>
      <c r="E123" s="10"/>
      <c r="F123" s="82">
        <v>0</v>
      </c>
      <c r="G123" s="82">
        <v>0</v>
      </c>
    </row>
    <row r="124" spans="1:7" ht="15.75" customHeight="1">
      <c r="A124" s="81">
        <v>123</v>
      </c>
      <c r="B124" s="11"/>
      <c r="C124" s="15" t="s">
        <v>279</v>
      </c>
      <c r="D124" s="9" t="s">
        <v>280</v>
      </c>
      <c r="E124" s="10"/>
      <c r="F124" s="82">
        <v>0</v>
      </c>
      <c r="G124" s="82">
        <v>0</v>
      </c>
    </row>
    <row r="125" spans="1:7" ht="15.75" customHeight="1">
      <c r="A125" s="6">
        <v>124</v>
      </c>
      <c r="B125" s="11"/>
      <c r="C125" s="15" t="s">
        <v>281</v>
      </c>
      <c r="D125" s="9" t="s">
        <v>282</v>
      </c>
      <c r="E125" s="10"/>
      <c r="F125" s="82">
        <v>0</v>
      </c>
      <c r="G125" s="82">
        <v>0</v>
      </c>
    </row>
    <row r="126" spans="1:7" ht="15.75" customHeight="1">
      <c r="A126" s="81">
        <v>125</v>
      </c>
      <c r="B126" s="11"/>
      <c r="C126" s="15" t="s">
        <v>283</v>
      </c>
      <c r="D126" s="9" t="s">
        <v>284</v>
      </c>
      <c r="E126" s="10"/>
      <c r="F126" s="82">
        <v>0</v>
      </c>
      <c r="G126" s="82">
        <v>0</v>
      </c>
    </row>
    <row r="127" spans="1:7" ht="15.75" customHeight="1">
      <c r="A127" s="6">
        <v>126</v>
      </c>
      <c r="B127" s="11"/>
      <c r="C127" s="15" t="s">
        <v>285</v>
      </c>
      <c r="D127" s="9" t="s">
        <v>286</v>
      </c>
      <c r="E127" s="10"/>
      <c r="F127" s="82">
        <v>0</v>
      </c>
      <c r="G127" s="82">
        <v>0</v>
      </c>
    </row>
    <row r="128" spans="1:7" ht="15.75" customHeight="1">
      <c r="A128" s="81">
        <v>127</v>
      </c>
      <c r="B128" s="11"/>
      <c r="C128" s="15" t="s">
        <v>287</v>
      </c>
      <c r="D128" s="9" t="s">
        <v>288</v>
      </c>
      <c r="E128" s="10"/>
      <c r="F128" s="82">
        <v>0</v>
      </c>
      <c r="G128" s="82">
        <v>0</v>
      </c>
    </row>
    <row r="129" spans="1:7" ht="15.75" customHeight="1">
      <c r="A129" s="6">
        <v>128</v>
      </c>
      <c r="B129" s="11"/>
      <c r="C129" s="15" t="s">
        <v>289</v>
      </c>
      <c r="D129" s="9" t="s">
        <v>290</v>
      </c>
      <c r="E129" s="10"/>
      <c r="F129" s="82">
        <v>0</v>
      </c>
      <c r="G129" s="82">
        <v>0</v>
      </c>
    </row>
    <row r="130" spans="1:7" ht="15.75" customHeight="1">
      <c r="A130" s="81">
        <v>129</v>
      </c>
      <c r="B130" s="11"/>
      <c r="C130" s="15" t="s">
        <v>291</v>
      </c>
      <c r="D130" s="9" t="s">
        <v>292</v>
      </c>
      <c r="E130" s="10"/>
      <c r="F130" s="82">
        <v>0</v>
      </c>
      <c r="G130" s="82">
        <v>0</v>
      </c>
    </row>
    <row r="131" spans="1:7" ht="15.75" customHeight="1">
      <c r="A131" s="6">
        <v>130</v>
      </c>
      <c r="B131" s="11"/>
      <c r="C131" s="15" t="s">
        <v>293</v>
      </c>
      <c r="D131" s="9" t="s">
        <v>294</v>
      </c>
      <c r="E131" s="10"/>
      <c r="F131" s="82">
        <v>0</v>
      </c>
      <c r="G131" s="82">
        <v>0</v>
      </c>
    </row>
    <row r="132" spans="1:7" ht="15.75" customHeight="1">
      <c r="A132" s="81">
        <v>131</v>
      </c>
      <c r="B132" s="11"/>
      <c r="C132" s="15" t="s">
        <v>295</v>
      </c>
      <c r="D132" s="9" t="s">
        <v>296</v>
      </c>
      <c r="E132" s="10"/>
      <c r="F132" s="82">
        <v>0</v>
      </c>
      <c r="G132" s="82">
        <v>0</v>
      </c>
    </row>
    <row r="133" spans="1:7" ht="15.75" customHeight="1">
      <c r="A133" s="6">
        <v>132</v>
      </c>
      <c r="B133" s="11"/>
      <c r="C133" s="15" t="s">
        <v>297</v>
      </c>
      <c r="D133" s="9" t="s">
        <v>298</v>
      </c>
      <c r="E133" s="10"/>
      <c r="F133" s="82">
        <v>0</v>
      </c>
      <c r="G133" s="82">
        <v>0</v>
      </c>
    </row>
    <row r="134" spans="1:7" ht="15.75" customHeight="1">
      <c r="A134" s="81">
        <v>133</v>
      </c>
      <c r="B134" s="11"/>
      <c r="C134" s="15" t="s">
        <v>299</v>
      </c>
      <c r="D134" s="9" t="s">
        <v>300</v>
      </c>
      <c r="E134" s="10"/>
      <c r="F134" s="82">
        <v>0</v>
      </c>
      <c r="G134" s="82">
        <v>0</v>
      </c>
    </row>
    <row r="135" spans="1:7" ht="15.75" customHeight="1">
      <c r="A135" s="6">
        <v>134</v>
      </c>
      <c r="B135" s="11"/>
      <c r="C135" s="15" t="s">
        <v>301</v>
      </c>
      <c r="D135" s="9" t="s">
        <v>302</v>
      </c>
      <c r="E135" s="10"/>
      <c r="F135" s="82">
        <v>0</v>
      </c>
      <c r="G135" s="82">
        <v>0</v>
      </c>
    </row>
    <row r="136" spans="1:7" ht="15.75" customHeight="1">
      <c r="A136" s="81">
        <v>135</v>
      </c>
      <c r="B136" s="11"/>
      <c r="C136" s="15" t="s">
        <v>303</v>
      </c>
      <c r="D136" s="9" t="s">
        <v>304</v>
      </c>
      <c r="E136" s="10"/>
      <c r="F136" s="82">
        <v>0</v>
      </c>
      <c r="G136" s="82">
        <v>0</v>
      </c>
    </row>
    <row r="137" spans="1:7" ht="15.75" customHeight="1">
      <c r="A137" s="6">
        <v>136</v>
      </c>
      <c r="B137" s="11"/>
      <c r="C137" s="15" t="s">
        <v>305</v>
      </c>
      <c r="D137" s="9" t="s">
        <v>306</v>
      </c>
      <c r="E137" s="10"/>
      <c r="F137" s="82">
        <v>0</v>
      </c>
      <c r="G137" s="82">
        <v>0</v>
      </c>
    </row>
    <row r="138" spans="1:7" ht="15.75" customHeight="1">
      <c r="A138" s="81">
        <v>137</v>
      </c>
      <c r="B138" s="11"/>
      <c r="C138" s="15" t="s">
        <v>307</v>
      </c>
      <c r="D138" s="9" t="s">
        <v>308</v>
      </c>
      <c r="E138" s="10"/>
      <c r="F138" s="82">
        <v>0</v>
      </c>
      <c r="G138" s="82">
        <v>0</v>
      </c>
    </row>
    <row r="139" spans="1:7" ht="15.75" customHeight="1">
      <c r="A139" s="6">
        <v>138</v>
      </c>
      <c r="B139" s="11"/>
      <c r="C139" s="15" t="s">
        <v>309</v>
      </c>
      <c r="D139" s="9" t="s">
        <v>310</v>
      </c>
      <c r="E139" s="10"/>
      <c r="F139" s="82">
        <v>0</v>
      </c>
      <c r="G139" s="82">
        <v>0</v>
      </c>
    </row>
    <row r="140" spans="1:7" ht="15.75" customHeight="1">
      <c r="A140" s="81">
        <v>139</v>
      </c>
      <c r="B140" s="11"/>
      <c r="C140" s="15" t="s">
        <v>311</v>
      </c>
      <c r="D140" s="9" t="s">
        <v>312</v>
      </c>
      <c r="E140" s="10"/>
      <c r="F140" s="82">
        <v>0</v>
      </c>
      <c r="G140" s="82">
        <v>0</v>
      </c>
    </row>
    <row r="141" spans="1:7" ht="15.75" customHeight="1">
      <c r="A141" s="6">
        <v>140</v>
      </c>
      <c r="B141" s="11"/>
      <c r="C141" s="15" t="s">
        <v>313</v>
      </c>
      <c r="D141" s="9" t="s">
        <v>314</v>
      </c>
      <c r="E141" s="10"/>
      <c r="F141" s="82">
        <v>0</v>
      </c>
      <c r="G141" s="82">
        <v>0</v>
      </c>
    </row>
    <row r="142" spans="1:7" ht="15.75" customHeight="1">
      <c r="A142" s="81">
        <v>141</v>
      </c>
      <c r="B142" s="11"/>
      <c r="C142" s="15" t="s">
        <v>315</v>
      </c>
      <c r="D142" s="9" t="s">
        <v>316</v>
      </c>
      <c r="E142" s="10"/>
      <c r="F142" s="82">
        <v>0</v>
      </c>
      <c r="G142" s="82">
        <v>0</v>
      </c>
    </row>
    <row r="143" spans="1:7" ht="15.75" customHeight="1">
      <c r="A143" s="6">
        <v>142</v>
      </c>
      <c r="B143" s="11"/>
      <c r="C143" s="15" t="s">
        <v>317</v>
      </c>
      <c r="D143" s="9" t="s">
        <v>318</v>
      </c>
      <c r="E143" s="10"/>
      <c r="F143" s="82">
        <v>0</v>
      </c>
      <c r="G143" s="82">
        <v>0</v>
      </c>
    </row>
    <row r="144" spans="1:7" ht="15.75" customHeight="1">
      <c r="A144" s="81">
        <v>143</v>
      </c>
      <c r="B144" s="11"/>
      <c r="C144" s="15" t="s">
        <v>319</v>
      </c>
      <c r="D144" s="9" t="s">
        <v>320</v>
      </c>
      <c r="E144" s="10"/>
      <c r="F144" s="82">
        <v>0</v>
      </c>
      <c r="G144" s="82">
        <v>0</v>
      </c>
    </row>
    <row r="145" spans="1:7" ht="15.75" customHeight="1">
      <c r="A145" s="6">
        <v>144</v>
      </c>
      <c r="B145" s="11"/>
      <c r="C145" s="15" t="s">
        <v>321</v>
      </c>
      <c r="D145" s="9" t="s">
        <v>322</v>
      </c>
      <c r="E145" s="10"/>
      <c r="F145" s="82">
        <v>0</v>
      </c>
      <c r="G145" s="82">
        <v>0</v>
      </c>
    </row>
    <row r="146" spans="1:7" ht="15.75" customHeight="1">
      <c r="A146" s="81">
        <v>145</v>
      </c>
      <c r="B146" s="11"/>
      <c r="C146" s="15" t="s">
        <v>323</v>
      </c>
      <c r="D146" s="9" t="s">
        <v>324</v>
      </c>
      <c r="E146" s="10"/>
      <c r="F146" s="82">
        <v>0</v>
      </c>
      <c r="G146" s="82">
        <v>0</v>
      </c>
    </row>
    <row r="147" spans="1:7" ht="15.75" customHeight="1">
      <c r="A147" s="6">
        <v>146</v>
      </c>
      <c r="B147" s="11"/>
      <c r="C147" s="15" t="s">
        <v>325</v>
      </c>
      <c r="D147" s="9" t="s">
        <v>326</v>
      </c>
      <c r="E147" s="10"/>
      <c r="F147" s="82">
        <v>0</v>
      </c>
      <c r="G147" s="82">
        <v>0</v>
      </c>
    </row>
    <row r="148" spans="1:7" ht="15.75" customHeight="1">
      <c r="A148" s="81">
        <v>147</v>
      </c>
      <c r="B148" s="11"/>
      <c r="C148" s="15" t="s">
        <v>327</v>
      </c>
      <c r="D148" s="9" t="s">
        <v>328</v>
      </c>
      <c r="E148" s="10"/>
      <c r="F148" s="82">
        <v>0</v>
      </c>
      <c r="G148" s="82">
        <v>0</v>
      </c>
    </row>
    <row r="149" spans="1:7" ht="15.75" customHeight="1">
      <c r="A149" s="6">
        <v>148</v>
      </c>
      <c r="B149" s="11"/>
      <c r="C149" s="15" t="s">
        <v>329</v>
      </c>
      <c r="D149" s="9" t="s">
        <v>330</v>
      </c>
      <c r="E149" s="10"/>
      <c r="F149" s="82">
        <v>0</v>
      </c>
      <c r="G149" s="82">
        <v>0</v>
      </c>
    </row>
    <row r="150" spans="1:7" ht="15.75" customHeight="1">
      <c r="A150" s="81">
        <v>149</v>
      </c>
      <c r="B150" s="11"/>
      <c r="C150" s="15" t="s">
        <v>331</v>
      </c>
      <c r="D150" s="9" t="s">
        <v>332</v>
      </c>
      <c r="E150" s="10"/>
      <c r="F150" s="82">
        <v>0</v>
      </c>
      <c r="G150" s="82">
        <v>0</v>
      </c>
    </row>
    <row r="151" spans="1:7" ht="15.75" customHeight="1">
      <c r="A151" s="6">
        <v>150</v>
      </c>
      <c r="B151" s="11"/>
      <c r="C151" s="15" t="s">
        <v>333</v>
      </c>
      <c r="D151" s="9" t="s">
        <v>334</v>
      </c>
      <c r="E151" s="10"/>
      <c r="F151" s="82">
        <v>0</v>
      </c>
      <c r="G151" s="82">
        <v>0</v>
      </c>
    </row>
    <row r="152" spans="1:7" ht="15.75" customHeight="1">
      <c r="A152" s="81">
        <v>151</v>
      </c>
      <c r="B152" s="11"/>
      <c r="C152" s="15" t="s">
        <v>335</v>
      </c>
      <c r="D152" s="9" t="s">
        <v>336</v>
      </c>
      <c r="E152" s="10"/>
      <c r="F152" s="82">
        <v>0</v>
      </c>
      <c r="G152" s="82">
        <v>0</v>
      </c>
    </row>
    <row r="153" spans="1:7" ht="15.75" customHeight="1">
      <c r="A153" s="6">
        <v>152</v>
      </c>
      <c r="B153" s="11"/>
      <c r="C153" s="15" t="s">
        <v>337</v>
      </c>
      <c r="D153" s="9" t="s">
        <v>338</v>
      </c>
      <c r="E153" s="10"/>
      <c r="F153" s="82">
        <v>0</v>
      </c>
      <c r="G153" s="82">
        <v>0</v>
      </c>
    </row>
    <row r="154" spans="1:7" ht="15.75" customHeight="1">
      <c r="A154" s="81">
        <v>153</v>
      </c>
      <c r="B154" s="11"/>
      <c r="C154" s="15" t="s">
        <v>339</v>
      </c>
      <c r="D154" s="9" t="s">
        <v>340</v>
      </c>
      <c r="E154" s="10"/>
      <c r="F154" s="82">
        <v>0</v>
      </c>
      <c r="G154" s="82">
        <v>0</v>
      </c>
    </row>
    <row r="155" spans="1:7" ht="15.75" customHeight="1">
      <c r="A155" s="6">
        <v>154</v>
      </c>
      <c r="B155" s="11"/>
      <c r="C155" s="15" t="s">
        <v>341</v>
      </c>
      <c r="D155" s="9" t="s">
        <v>342</v>
      </c>
      <c r="E155" s="10"/>
      <c r="F155" s="82">
        <v>0</v>
      </c>
      <c r="G155" s="82">
        <v>0</v>
      </c>
    </row>
    <row r="156" spans="1:7" ht="15.75" customHeight="1">
      <c r="A156" s="81">
        <v>155</v>
      </c>
      <c r="B156" s="11"/>
      <c r="C156" s="15" t="s">
        <v>343</v>
      </c>
      <c r="D156" s="9" t="s">
        <v>344</v>
      </c>
      <c r="E156" s="10"/>
      <c r="F156" s="82">
        <v>0</v>
      </c>
      <c r="G156" s="82">
        <v>0</v>
      </c>
    </row>
    <row r="157" spans="1:7" ht="15.75" customHeight="1">
      <c r="A157" s="6">
        <v>156</v>
      </c>
      <c r="B157" s="11"/>
      <c r="C157" s="15" t="s">
        <v>345</v>
      </c>
      <c r="D157" s="9" t="s">
        <v>346</v>
      </c>
      <c r="E157" s="10"/>
      <c r="F157" s="82">
        <v>0</v>
      </c>
      <c r="G157" s="82">
        <v>0</v>
      </c>
    </row>
    <row r="158" spans="1:7" ht="15.75" customHeight="1">
      <c r="A158" s="81">
        <v>157</v>
      </c>
      <c r="B158" s="11"/>
      <c r="C158" s="15" t="s">
        <v>347</v>
      </c>
      <c r="D158" s="9" t="s">
        <v>348</v>
      </c>
      <c r="E158" s="10"/>
      <c r="F158" s="82">
        <v>0</v>
      </c>
      <c r="G158" s="82">
        <v>0</v>
      </c>
    </row>
    <row r="159" spans="1:7" ht="15.75" customHeight="1">
      <c r="A159" s="6">
        <v>158</v>
      </c>
      <c r="B159" s="11"/>
      <c r="C159" s="15" t="s">
        <v>349</v>
      </c>
      <c r="D159" s="9" t="s">
        <v>350</v>
      </c>
      <c r="E159" s="10"/>
      <c r="F159" s="82">
        <v>0</v>
      </c>
      <c r="G159" s="82">
        <v>0</v>
      </c>
    </row>
    <row r="160" spans="1:7" ht="15.75" customHeight="1">
      <c r="A160" s="81">
        <v>159</v>
      </c>
      <c r="B160" s="11"/>
      <c r="C160" s="15" t="s">
        <v>351</v>
      </c>
      <c r="D160" s="9" t="s">
        <v>352</v>
      </c>
      <c r="E160" s="10"/>
      <c r="F160" s="82">
        <v>0</v>
      </c>
      <c r="G160" s="82">
        <v>0</v>
      </c>
    </row>
    <row r="161" spans="1:7" ht="15.75" customHeight="1">
      <c r="A161" s="6">
        <v>160</v>
      </c>
      <c r="B161" s="11"/>
      <c r="C161" s="15" t="s">
        <v>353</v>
      </c>
      <c r="D161" s="9" t="s">
        <v>354</v>
      </c>
      <c r="E161" s="10"/>
      <c r="F161" s="82">
        <v>0</v>
      </c>
      <c r="G161" s="82">
        <v>0</v>
      </c>
    </row>
    <row r="162" spans="1:7" ht="15.75" customHeight="1">
      <c r="A162" s="81">
        <v>161</v>
      </c>
      <c r="B162" s="11"/>
      <c r="C162" s="15" t="s">
        <v>355</v>
      </c>
      <c r="D162" s="9" t="s">
        <v>356</v>
      </c>
      <c r="E162" s="10"/>
      <c r="F162" s="82">
        <v>0</v>
      </c>
      <c r="G162" s="82">
        <v>0</v>
      </c>
    </row>
    <row r="163" spans="1:7" ht="15.75" customHeight="1">
      <c r="A163" s="6">
        <v>162</v>
      </c>
      <c r="B163" s="11"/>
      <c r="C163" s="15" t="s">
        <v>357</v>
      </c>
      <c r="D163" s="9" t="s">
        <v>358</v>
      </c>
      <c r="E163" s="10"/>
      <c r="F163" s="82">
        <v>0</v>
      </c>
      <c r="G163" s="82">
        <v>0</v>
      </c>
    </row>
    <row r="164" spans="1:7" ht="15.75" customHeight="1">
      <c r="A164" s="81">
        <v>163</v>
      </c>
      <c r="B164" s="11"/>
      <c r="C164" s="15" t="s">
        <v>359</v>
      </c>
      <c r="D164" s="9" t="s">
        <v>360</v>
      </c>
      <c r="E164" s="10"/>
      <c r="F164" s="82">
        <v>0</v>
      </c>
      <c r="G164" s="82">
        <v>0</v>
      </c>
    </row>
    <row r="165" spans="1:7" ht="15.75" customHeight="1">
      <c r="A165" s="6">
        <v>164</v>
      </c>
      <c r="B165" s="11"/>
      <c r="C165" s="15" t="s">
        <v>361</v>
      </c>
      <c r="D165" s="9" t="s">
        <v>362</v>
      </c>
      <c r="E165" s="10"/>
      <c r="F165" s="82">
        <v>0</v>
      </c>
      <c r="G165" s="82">
        <v>0</v>
      </c>
    </row>
    <row r="166" spans="1:7" ht="15.75" customHeight="1">
      <c r="A166" s="81">
        <v>165</v>
      </c>
      <c r="B166" s="11"/>
      <c r="C166" s="21" t="s">
        <v>2025</v>
      </c>
      <c r="D166" s="9" t="s">
        <v>363</v>
      </c>
      <c r="E166" s="10"/>
      <c r="F166" s="82">
        <v>0</v>
      </c>
      <c r="G166" s="82">
        <v>0</v>
      </c>
    </row>
    <row r="167" spans="1:7" ht="15.75" customHeight="1">
      <c r="A167" s="6">
        <v>166</v>
      </c>
      <c r="B167" s="11"/>
      <c r="C167" s="15" t="s">
        <v>364</v>
      </c>
      <c r="D167" s="9" t="s">
        <v>365</v>
      </c>
      <c r="E167" s="10"/>
      <c r="F167" s="82">
        <v>0</v>
      </c>
      <c r="G167" s="82">
        <v>0</v>
      </c>
    </row>
    <row r="168" spans="1:7" ht="15.75" customHeight="1">
      <c r="A168" s="81">
        <v>167</v>
      </c>
      <c r="B168" s="11"/>
      <c r="C168" s="15" t="s">
        <v>366</v>
      </c>
      <c r="D168" s="9" t="s">
        <v>367</v>
      </c>
      <c r="E168" s="10"/>
      <c r="F168" s="82">
        <v>0</v>
      </c>
      <c r="G168" s="82">
        <v>0</v>
      </c>
    </row>
    <row r="169" spans="1:7" ht="15.75" customHeight="1">
      <c r="A169" s="6">
        <v>168</v>
      </c>
      <c r="B169" s="11"/>
      <c r="C169" s="15" t="s">
        <v>368</v>
      </c>
      <c r="D169" s="9" t="s">
        <v>369</v>
      </c>
      <c r="E169" s="10"/>
      <c r="F169" s="82">
        <v>0</v>
      </c>
      <c r="G169" s="82">
        <v>0</v>
      </c>
    </row>
    <row r="170" spans="1:7" ht="15.75" customHeight="1">
      <c r="A170" s="81">
        <v>169</v>
      </c>
      <c r="B170" s="11"/>
      <c r="C170" s="15" t="s">
        <v>370</v>
      </c>
      <c r="D170" s="9" t="s">
        <v>371</v>
      </c>
      <c r="E170" s="10"/>
      <c r="F170" s="82">
        <v>0</v>
      </c>
      <c r="G170" s="82">
        <v>0</v>
      </c>
    </row>
    <row r="171" spans="1:7" ht="15.75" customHeight="1">
      <c r="A171" s="6">
        <v>170</v>
      </c>
      <c r="B171" s="11"/>
      <c r="C171" s="15" t="s">
        <v>372</v>
      </c>
      <c r="D171" s="9" t="s">
        <v>373</v>
      </c>
      <c r="E171" s="10"/>
      <c r="F171" s="82">
        <v>0</v>
      </c>
      <c r="G171" s="82">
        <v>0</v>
      </c>
    </row>
    <row r="172" spans="1:7" ht="15.75" customHeight="1">
      <c r="A172" s="81">
        <v>171</v>
      </c>
      <c r="B172" s="11"/>
      <c r="C172" s="15" t="s">
        <v>374</v>
      </c>
      <c r="D172" s="9" t="s">
        <v>375</v>
      </c>
      <c r="E172" s="10"/>
      <c r="F172" s="82">
        <v>0</v>
      </c>
      <c r="G172" s="82">
        <v>0</v>
      </c>
    </row>
    <row r="173" spans="1:7" ht="15.75" customHeight="1">
      <c r="A173" s="6">
        <v>172</v>
      </c>
      <c r="B173" s="11"/>
      <c r="C173" s="15" t="s">
        <v>376</v>
      </c>
      <c r="D173" s="9" t="s">
        <v>377</v>
      </c>
      <c r="E173" s="10"/>
      <c r="F173" s="82">
        <v>0</v>
      </c>
      <c r="G173" s="82">
        <v>0</v>
      </c>
    </row>
    <row r="174" spans="1:7" ht="15.75" customHeight="1">
      <c r="A174" s="81">
        <v>173</v>
      </c>
      <c r="B174" s="11"/>
      <c r="C174" s="15" t="s">
        <v>378</v>
      </c>
      <c r="D174" s="9" t="s">
        <v>379</v>
      </c>
      <c r="E174" s="10"/>
      <c r="F174" s="82">
        <v>0</v>
      </c>
      <c r="G174" s="82">
        <v>0</v>
      </c>
    </row>
    <row r="175" spans="1:7" ht="15.75" customHeight="1">
      <c r="A175" s="6">
        <v>174</v>
      </c>
      <c r="B175" s="11"/>
      <c r="C175" s="15" t="s">
        <v>380</v>
      </c>
      <c r="D175" s="9" t="s">
        <v>381</v>
      </c>
      <c r="E175" s="10"/>
      <c r="F175" s="82">
        <v>0</v>
      </c>
      <c r="G175" s="82">
        <v>0</v>
      </c>
    </row>
    <row r="176" spans="1:7" ht="15.75" customHeight="1">
      <c r="A176" s="81">
        <v>175</v>
      </c>
      <c r="B176" s="11"/>
      <c r="C176" s="15" t="s">
        <v>382</v>
      </c>
      <c r="D176" s="9" t="s">
        <v>383</v>
      </c>
      <c r="E176" s="10"/>
      <c r="F176" s="82">
        <v>0</v>
      </c>
      <c r="G176" s="82">
        <v>0</v>
      </c>
    </row>
    <row r="177" spans="1:7" ht="15.75" customHeight="1">
      <c r="A177" s="6">
        <v>176</v>
      </c>
      <c r="B177" s="11"/>
      <c r="C177" s="15" t="s">
        <v>384</v>
      </c>
      <c r="D177" s="9" t="s">
        <v>385</v>
      </c>
      <c r="E177" s="10"/>
      <c r="F177" s="82">
        <v>0</v>
      </c>
      <c r="G177" s="82">
        <v>0</v>
      </c>
    </row>
    <row r="178" spans="1:7" ht="15.75" customHeight="1">
      <c r="A178" s="81">
        <v>177</v>
      </c>
      <c r="B178" s="11"/>
      <c r="C178" s="15" t="s">
        <v>386</v>
      </c>
      <c r="D178" s="9" t="s">
        <v>387</v>
      </c>
      <c r="E178" s="10"/>
      <c r="F178" s="82">
        <v>0</v>
      </c>
      <c r="G178" s="82">
        <v>0</v>
      </c>
    </row>
    <row r="179" spans="1:7" ht="15.75" customHeight="1">
      <c r="A179" s="6">
        <v>178</v>
      </c>
      <c r="B179" s="11"/>
      <c r="C179" s="15" t="s">
        <v>388</v>
      </c>
      <c r="D179" s="9" t="s">
        <v>389</v>
      </c>
      <c r="E179" s="10"/>
      <c r="F179" s="82">
        <v>0</v>
      </c>
      <c r="G179" s="82">
        <v>0</v>
      </c>
    </row>
    <row r="180" spans="1:7" ht="15.75" customHeight="1">
      <c r="A180" s="81">
        <v>179</v>
      </c>
      <c r="B180" s="11"/>
      <c r="C180" s="15" t="s">
        <v>390</v>
      </c>
      <c r="D180" s="9" t="s">
        <v>392</v>
      </c>
      <c r="E180" s="10"/>
      <c r="F180" s="82">
        <v>0</v>
      </c>
      <c r="G180" s="82">
        <v>0</v>
      </c>
    </row>
    <row r="181" spans="1:7" ht="15.75" customHeight="1">
      <c r="A181" s="6">
        <v>180</v>
      </c>
      <c r="B181" s="14" t="s">
        <v>393</v>
      </c>
      <c r="C181" s="8" t="s">
        <v>394</v>
      </c>
      <c r="D181" s="9" t="s">
        <v>395</v>
      </c>
      <c r="E181" s="82">
        <v>1</v>
      </c>
      <c r="F181" s="82">
        <v>1</v>
      </c>
      <c r="G181" s="82">
        <v>1</v>
      </c>
    </row>
    <row r="182" spans="1:7" ht="15.75" customHeight="1">
      <c r="A182" s="81">
        <v>181</v>
      </c>
      <c r="B182" s="11"/>
      <c r="C182" s="8" t="s">
        <v>396</v>
      </c>
      <c r="D182" s="9" t="s">
        <v>398</v>
      </c>
      <c r="E182" s="10"/>
      <c r="F182" s="82">
        <v>0</v>
      </c>
      <c r="G182" s="82">
        <v>1</v>
      </c>
    </row>
    <row r="183" spans="1:7" ht="15.75" customHeight="1">
      <c r="A183" s="6">
        <v>182</v>
      </c>
      <c r="B183" s="11"/>
      <c r="C183" s="8" t="s">
        <v>399</v>
      </c>
      <c r="D183" s="9" t="s">
        <v>400</v>
      </c>
      <c r="E183" s="10"/>
      <c r="F183" s="82">
        <v>0</v>
      </c>
      <c r="G183" s="82">
        <v>1</v>
      </c>
    </row>
    <row r="184" spans="1:7" ht="15.75" customHeight="1">
      <c r="A184" s="81">
        <v>183</v>
      </c>
      <c r="B184" s="11"/>
      <c r="C184" s="8" t="s">
        <v>401</v>
      </c>
      <c r="D184" s="9" t="s">
        <v>402</v>
      </c>
      <c r="E184" s="10"/>
      <c r="F184" s="82">
        <v>0</v>
      </c>
      <c r="G184" s="82">
        <v>1</v>
      </c>
    </row>
    <row r="185" spans="1:7" ht="15.75" customHeight="1">
      <c r="A185" s="6">
        <v>184</v>
      </c>
      <c r="B185" s="14" t="s">
        <v>403</v>
      </c>
      <c r="C185" s="8" t="s">
        <v>404</v>
      </c>
      <c r="D185" s="9" t="s">
        <v>405</v>
      </c>
      <c r="E185" s="82">
        <v>1</v>
      </c>
      <c r="F185" s="82">
        <v>0</v>
      </c>
      <c r="G185" s="82">
        <v>1</v>
      </c>
    </row>
    <row r="186" spans="1:7" ht="15.75" customHeight="1">
      <c r="A186" s="81">
        <v>185</v>
      </c>
      <c r="B186" s="11"/>
      <c r="C186" s="15" t="s">
        <v>406</v>
      </c>
      <c r="D186" s="19" t="s">
        <v>2026</v>
      </c>
      <c r="E186" s="10"/>
      <c r="F186" s="82">
        <v>0</v>
      </c>
      <c r="G186" s="82">
        <v>0</v>
      </c>
    </row>
    <row r="187" spans="1:7" ht="15.75" customHeight="1">
      <c r="A187" s="6">
        <v>186</v>
      </c>
      <c r="B187" s="11"/>
      <c r="C187" s="15" t="s">
        <v>407</v>
      </c>
      <c r="D187" s="9" t="s">
        <v>408</v>
      </c>
      <c r="E187" s="10"/>
      <c r="F187" s="82">
        <v>0</v>
      </c>
      <c r="G187" s="82">
        <v>0</v>
      </c>
    </row>
    <row r="188" spans="1:7" ht="15.75" customHeight="1">
      <c r="A188" s="81">
        <v>187</v>
      </c>
      <c r="B188" s="11"/>
      <c r="C188" s="15" t="s">
        <v>409</v>
      </c>
      <c r="D188" s="9" t="s">
        <v>410</v>
      </c>
      <c r="E188" s="10"/>
      <c r="F188" s="82">
        <v>0</v>
      </c>
      <c r="G188" s="82">
        <v>0</v>
      </c>
    </row>
    <row r="189" spans="1:7" ht="15.75" customHeight="1">
      <c r="A189" s="6">
        <v>188</v>
      </c>
      <c r="B189" s="11"/>
      <c r="C189" s="15" t="s">
        <v>411</v>
      </c>
      <c r="D189" s="9" t="s">
        <v>412</v>
      </c>
      <c r="E189" s="10"/>
      <c r="F189" s="82">
        <v>1</v>
      </c>
      <c r="G189" s="82">
        <v>0</v>
      </c>
    </row>
    <row r="190" spans="1:7" ht="15.75" customHeight="1">
      <c r="A190" s="81">
        <v>189</v>
      </c>
      <c r="B190" s="11"/>
      <c r="C190" s="15" t="s">
        <v>413</v>
      </c>
      <c r="D190" s="9" t="s">
        <v>414</v>
      </c>
      <c r="E190" s="10"/>
      <c r="F190" s="82">
        <v>0</v>
      </c>
      <c r="G190" s="82">
        <v>0</v>
      </c>
    </row>
    <row r="191" spans="1:7" ht="15.75" customHeight="1">
      <c r="A191" s="6">
        <v>190</v>
      </c>
      <c r="B191" s="11"/>
      <c r="C191" s="15" t="s">
        <v>415</v>
      </c>
      <c r="D191" s="9" t="s">
        <v>416</v>
      </c>
      <c r="E191" s="10"/>
      <c r="F191" s="82">
        <v>1</v>
      </c>
      <c r="G191" s="82">
        <v>0</v>
      </c>
    </row>
    <row r="192" spans="1:7" ht="15.75" customHeight="1">
      <c r="A192" s="81">
        <v>191</v>
      </c>
      <c r="B192" s="11"/>
      <c r="C192" s="15" t="s">
        <v>417</v>
      </c>
      <c r="D192" s="9" t="s">
        <v>418</v>
      </c>
      <c r="E192" s="10"/>
      <c r="F192" s="82">
        <v>0</v>
      </c>
      <c r="G192" s="82">
        <v>0</v>
      </c>
    </row>
    <row r="193" spans="1:7" ht="15.75" customHeight="1">
      <c r="A193" s="6">
        <v>192</v>
      </c>
      <c r="B193" s="11"/>
      <c r="C193" s="15" t="s">
        <v>419</v>
      </c>
      <c r="D193" s="9" t="s">
        <v>420</v>
      </c>
      <c r="E193" s="10"/>
      <c r="F193" s="82">
        <v>1</v>
      </c>
      <c r="G193" s="82">
        <v>0</v>
      </c>
    </row>
    <row r="194" spans="1:7" ht="15.75" customHeight="1">
      <c r="A194" s="81">
        <v>193</v>
      </c>
      <c r="B194" s="11"/>
      <c r="C194" s="15" t="s">
        <v>421</v>
      </c>
      <c r="D194" s="19" t="s">
        <v>2027</v>
      </c>
      <c r="E194" s="10"/>
      <c r="F194" s="82">
        <v>1</v>
      </c>
      <c r="G194" s="82">
        <v>0</v>
      </c>
    </row>
    <row r="195" spans="1:7" ht="15.75" customHeight="1">
      <c r="A195" s="6">
        <v>194</v>
      </c>
      <c r="B195" s="11"/>
      <c r="C195" s="15" t="s">
        <v>422</v>
      </c>
      <c r="D195" s="9" t="s">
        <v>423</v>
      </c>
      <c r="E195" s="10"/>
      <c r="F195" s="82">
        <v>1</v>
      </c>
      <c r="G195" s="82">
        <v>0</v>
      </c>
    </row>
    <row r="196" spans="1:7" ht="15.75" customHeight="1">
      <c r="A196" s="81">
        <v>195</v>
      </c>
      <c r="B196" s="11"/>
      <c r="C196" s="15" t="s">
        <v>424</v>
      </c>
      <c r="D196" s="9" t="s">
        <v>425</v>
      </c>
      <c r="E196" s="10"/>
      <c r="F196" s="82">
        <v>0</v>
      </c>
      <c r="G196" s="82">
        <v>0</v>
      </c>
    </row>
    <row r="197" spans="1:7" ht="15.75" customHeight="1">
      <c r="A197" s="6">
        <v>196</v>
      </c>
      <c r="B197" s="14" t="s">
        <v>426</v>
      </c>
      <c r="C197" s="8" t="s">
        <v>427</v>
      </c>
      <c r="D197" s="9" t="s">
        <v>428</v>
      </c>
      <c r="E197" s="82">
        <v>0</v>
      </c>
      <c r="F197" s="82">
        <v>0</v>
      </c>
      <c r="G197" s="82">
        <v>0</v>
      </c>
    </row>
    <row r="198" spans="1:7" ht="15.75" customHeight="1">
      <c r="A198" s="81">
        <v>197</v>
      </c>
      <c r="B198" s="11"/>
      <c r="C198" s="8" t="s">
        <v>429</v>
      </c>
      <c r="D198" s="19" t="s">
        <v>2028</v>
      </c>
      <c r="E198" s="10"/>
      <c r="F198" s="82">
        <v>1</v>
      </c>
      <c r="G198" s="82">
        <v>0</v>
      </c>
    </row>
    <row r="199" spans="1:7" ht="15.75" customHeight="1">
      <c r="A199" s="6">
        <v>198</v>
      </c>
      <c r="B199" s="11"/>
      <c r="C199" s="8" t="s">
        <v>73</v>
      </c>
      <c r="D199" s="9" t="s">
        <v>430</v>
      </c>
      <c r="E199" s="10"/>
      <c r="F199" s="82">
        <v>0</v>
      </c>
      <c r="G199" s="82">
        <v>0</v>
      </c>
    </row>
    <row r="200" spans="1:7" ht="15.75" customHeight="1">
      <c r="A200" s="81">
        <v>199</v>
      </c>
      <c r="B200" s="11"/>
      <c r="C200" s="8" t="s">
        <v>431</v>
      </c>
      <c r="D200" s="9" t="s">
        <v>432</v>
      </c>
      <c r="E200" s="10"/>
      <c r="F200" s="82">
        <v>0</v>
      </c>
      <c r="G200" s="82">
        <v>0</v>
      </c>
    </row>
    <row r="201" spans="1:7" ht="15.75" customHeight="1">
      <c r="A201" s="6">
        <v>200</v>
      </c>
      <c r="B201" s="11"/>
      <c r="C201" s="8" t="s">
        <v>433</v>
      </c>
      <c r="D201" s="9" t="s">
        <v>435</v>
      </c>
      <c r="E201" s="10"/>
      <c r="F201" s="82">
        <v>0</v>
      </c>
      <c r="G201" s="82">
        <v>0</v>
      </c>
    </row>
    <row r="202" spans="1:7" ht="15.75" customHeight="1">
      <c r="A202" s="81">
        <v>201</v>
      </c>
      <c r="B202" s="11"/>
      <c r="C202" s="8" t="s">
        <v>436</v>
      </c>
      <c r="D202" s="9" t="s">
        <v>437</v>
      </c>
      <c r="E202" s="10"/>
      <c r="F202" s="82">
        <v>0</v>
      </c>
      <c r="G202" s="82">
        <v>0</v>
      </c>
    </row>
    <row r="203" spans="1:7" ht="15.75" customHeight="1">
      <c r="A203" s="6">
        <v>202</v>
      </c>
      <c r="B203" s="11"/>
      <c r="C203" s="8" t="s">
        <v>438</v>
      </c>
      <c r="D203" s="9" t="s">
        <v>439</v>
      </c>
      <c r="E203" s="10"/>
      <c r="F203" s="82">
        <v>1</v>
      </c>
      <c r="G203" s="82">
        <v>0</v>
      </c>
    </row>
    <row r="204" spans="1:7" ht="15.75" customHeight="1">
      <c r="A204" s="81">
        <v>203</v>
      </c>
      <c r="B204" s="11"/>
      <c r="C204" s="8" t="s">
        <v>29</v>
      </c>
      <c r="D204" s="22" t="s">
        <v>440</v>
      </c>
      <c r="E204" s="10"/>
      <c r="F204" s="82">
        <v>0</v>
      </c>
      <c r="G204" s="82">
        <v>0</v>
      </c>
    </row>
    <row r="205" spans="1:7" ht="15.75" customHeight="1">
      <c r="A205" s="6">
        <v>204</v>
      </c>
      <c r="B205" s="14" t="s">
        <v>441</v>
      </c>
      <c r="C205" s="8" t="s">
        <v>442</v>
      </c>
      <c r="D205" s="22" t="s">
        <v>443</v>
      </c>
      <c r="E205" s="82">
        <v>1</v>
      </c>
      <c r="F205" s="82">
        <v>1</v>
      </c>
      <c r="G205" s="82">
        <v>1</v>
      </c>
    </row>
    <row r="206" spans="1:7" ht="15.75" customHeight="1">
      <c r="A206" s="81">
        <v>205</v>
      </c>
      <c r="B206" s="11"/>
      <c r="C206" s="15" t="s">
        <v>123</v>
      </c>
      <c r="D206" s="9" t="s">
        <v>444</v>
      </c>
      <c r="E206" s="10"/>
      <c r="F206" s="82">
        <v>0</v>
      </c>
      <c r="G206" s="82">
        <v>0</v>
      </c>
    </row>
    <row r="207" spans="1:7" ht="15.75" customHeight="1">
      <c r="A207" s="6">
        <v>206</v>
      </c>
      <c r="B207" s="11"/>
      <c r="C207" s="15" t="s">
        <v>125</v>
      </c>
      <c r="D207" s="9" t="s">
        <v>126</v>
      </c>
      <c r="E207" s="10"/>
      <c r="F207" s="82">
        <v>0</v>
      </c>
      <c r="G207" s="82">
        <v>0</v>
      </c>
    </row>
    <row r="208" spans="1:7" ht="15.75" customHeight="1">
      <c r="A208" s="81">
        <v>207</v>
      </c>
      <c r="B208" s="11"/>
      <c r="C208" s="15" t="s">
        <v>445</v>
      </c>
      <c r="D208" s="9" t="s">
        <v>446</v>
      </c>
      <c r="E208" s="10"/>
      <c r="F208" s="82">
        <v>0</v>
      </c>
      <c r="G208" s="82">
        <v>0</v>
      </c>
    </row>
    <row r="209" spans="1:7" ht="15.75" customHeight="1">
      <c r="A209" s="6">
        <v>208</v>
      </c>
      <c r="B209" s="11"/>
      <c r="C209" s="15" t="s">
        <v>129</v>
      </c>
      <c r="D209" s="9" t="s">
        <v>447</v>
      </c>
      <c r="E209" s="10"/>
      <c r="F209" s="82">
        <v>0</v>
      </c>
      <c r="G209" s="82">
        <v>0</v>
      </c>
    </row>
    <row r="210" spans="1:7" ht="15.75" customHeight="1">
      <c r="A210" s="81">
        <v>209</v>
      </c>
      <c r="B210" s="11"/>
      <c r="C210" s="15" t="s">
        <v>131</v>
      </c>
      <c r="D210" s="9" t="s">
        <v>448</v>
      </c>
      <c r="E210" s="10"/>
      <c r="F210" s="82">
        <v>0</v>
      </c>
      <c r="G210" s="82">
        <v>0</v>
      </c>
    </row>
    <row r="211" spans="1:7" ht="15.75" customHeight="1">
      <c r="A211" s="6">
        <v>210</v>
      </c>
      <c r="B211" s="11"/>
      <c r="C211" s="15" t="s">
        <v>133</v>
      </c>
      <c r="D211" s="9" t="s">
        <v>449</v>
      </c>
      <c r="E211" s="10"/>
      <c r="F211" s="82">
        <v>0</v>
      </c>
      <c r="G211" s="82">
        <v>0</v>
      </c>
    </row>
    <row r="212" spans="1:7" ht="15.75" customHeight="1">
      <c r="A212" s="81">
        <v>211</v>
      </c>
      <c r="B212" s="14" t="s">
        <v>450</v>
      </c>
      <c r="C212" s="8" t="s">
        <v>451</v>
      </c>
      <c r="D212" s="9" t="s">
        <v>453</v>
      </c>
      <c r="E212" s="82">
        <v>1</v>
      </c>
      <c r="F212" s="82">
        <v>1</v>
      </c>
      <c r="G212" s="82">
        <v>1</v>
      </c>
    </row>
    <row r="213" spans="1:7" ht="15.75" customHeight="1">
      <c r="A213" s="6">
        <v>212</v>
      </c>
      <c r="B213" s="11"/>
      <c r="C213" s="15" t="s">
        <v>454</v>
      </c>
      <c r="D213" s="9" t="s">
        <v>456</v>
      </c>
      <c r="E213" s="10"/>
      <c r="F213" s="82">
        <v>0</v>
      </c>
      <c r="G213" s="82">
        <v>1</v>
      </c>
    </row>
    <row r="214" spans="1:7" ht="15.75" customHeight="1">
      <c r="A214" s="81">
        <v>213</v>
      </c>
      <c r="B214" s="5" t="s">
        <v>457</v>
      </c>
      <c r="C214" s="15" t="s">
        <v>123</v>
      </c>
      <c r="D214" s="9" t="s">
        <v>458</v>
      </c>
      <c r="E214" s="82">
        <v>0</v>
      </c>
      <c r="F214" s="82">
        <v>0</v>
      </c>
      <c r="G214" s="82">
        <v>0</v>
      </c>
    </row>
    <row r="215" spans="1:7" ht="15.75" customHeight="1">
      <c r="A215" s="6">
        <v>214</v>
      </c>
      <c r="B215" s="11"/>
      <c r="C215" s="15" t="s">
        <v>459</v>
      </c>
      <c r="D215" s="9" t="s">
        <v>460</v>
      </c>
      <c r="E215" s="10"/>
      <c r="F215" s="82">
        <v>0</v>
      </c>
      <c r="G215" s="82">
        <v>0</v>
      </c>
    </row>
    <row r="216" spans="1:7" ht="15.75" customHeight="1">
      <c r="A216" s="81">
        <v>215</v>
      </c>
      <c r="B216" s="11"/>
      <c r="C216" s="15" t="s">
        <v>127</v>
      </c>
      <c r="D216" s="9" t="s">
        <v>461</v>
      </c>
      <c r="E216" s="10"/>
      <c r="F216" s="82">
        <v>0</v>
      </c>
      <c r="G216" s="82">
        <v>0</v>
      </c>
    </row>
    <row r="217" spans="1:7" ht="15.75" customHeight="1">
      <c r="A217" s="6">
        <v>216</v>
      </c>
      <c r="B217" s="11"/>
      <c r="C217" s="15" t="s">
        <v>133</v>
      </c>
      <c r="D217" s="9" t="s">
        <v>462</v>
      </c>
      <c r="E217" s="10"/>
      <c r="F217" s="82">
        <v>0</v>
      </c>
      <c r="G217" s="82">
        <v>0</v>
      </c>
    </row>
    <row r="218" spans="1:7" ht="15.75" customHeight="1">
      <c r="A218" s="81">
        <v>217</v>
      </c>
      <c r="B218" s="14" t="s">
        <v>463</v>
      </c>
      <c r="C218" s="8" t="s">
        <v>464</v>
      </c>
      <c r="D218" s="9" t="s">
        <v>465</v>
      </c>
      <c r="E218" s="82">
        <v>1</v>
      </c>
      <c r="F218" s="82">
        <v>0</v>
      </c>
      <c r="G218" s="82">
        <v>0</v>
      </c>
    </row>
    <row r="219" spans="1:7" ht="15.75" customHeight="1">
      <c r="A219" s="6">
        <v>218</v>
      </c>
      <c r="B219" s="11"/>
      <c r="C219" s="8" t="s">
        <v>466</v>
      </c>
      <c r="D219" s="22" t="s">
        <v>467</v>
      </c>
      <c r="E219" s="10"/>
      <c r="F219" s="82">
        <v>1</v>
      </c>
      <c r="G219" s="82">
        <v>0</v>
      </c>
    </row>
    <row r="220" spans="1:7" ht="15.75" customHeight="1">
      <c r="A220" s="81">
        <v>219</v>
      </c>
      <c r="B220" s="11"/>
      <c r="C220" s="8" t="s">
        <v>468</v>
      </c>
      <c r="D220" s="22" t="s">
        <v>469</v>
      </c>
      <c r="E220" s="10"/>
      <c r="F220" s="82">
        <v>0</v>
      </c>
      <c r="G220" s="82">
        <v>0</v>
      </c>
    </row>
    <row r="221" spans="1:7" ht="15.75" customHeight="1">
      <c r="A221" s="6">
        <v>220</v>
      </c>
      <c r="B221" s="11"/>
      <c r="C221" s="8" t="s">
        <v>470</v>
      </c>
      <c r="D221" s="22" t="s">
        <v>471</v>
      </c>
      <c r="E221" s="10"/>
      <c r="F221" s="82">
        <v>1</v>
      </c>
      <c r="G221" s="82">
        <v>0</v>
      </c>
    </row>
    <row r="222" spans="1:7" ht="15.75" customHeight="1">
      <c r="A222" s="81">
        <v>221</v>
      </c>
      <c r="B222" s="11"/>
      <c r="C222" s="8" t="s">
        <v>472</v>
      </c>
      <c r="D222" s="22" t="s">
        <v>473</v>
      </c>
      <c r="E222" s="10"/>
      <c r="F222" s="82">
        <v>0</v>
      </c>
      <c r="G222" s="82">
        <v>0</v>
      </c>
    </row>
    <row r="223" spans="1:7" ht="15.75" customHeight="1">
      <c r="A223" s="6">
        <v>222</v>
      </c>
      <c r="B223" s="11"/>
      <c r="C223" s="8" t="s">
        <v>474</v>
      </c>
      <c r="D223" s="22" t="s">
        <v>475</v>
      </c>
      <c r="E223" s="10"/>
      <c r="F223" s="82">
        <v>1</v>
      </c>
      <c r="G223" s="82">
        <v>0</v>
      </c>
    </row>
    <row r="224" spans="1:7" ht="15.75" customHeight="1">
      <c r="A224" s="81">
        <v>223</v>
      </c>
      <c r="B224" s="11"/>
      <c r="C224" s="8" t="s">
        <v>476</v>
      </c>
      <c r="D224" s="22" t="s">
        <v>477</v>
      </c>
      <c r="E224" s="10"/>
      <c r="F224" s="82">
        <v>1</v>
      </c>
      <c r="G224" s="82">
        <v>0</v>
      </c>
    </row>
    <row r="225" spans="1:7" ht="15.75" customHeight="1">
      <c r="A225" s="6">
        <v>224</v>
      </c>
      <c r="B225" s="14" t="s">
        <v>478</v>
      </c>
      <c r="C225" s="8" t="s">
        <v>479</v>
      </c>
      <c r="D225" s="22" t="s">
        <v>480</v>
      </c>
      <c r="E225" s="82">
        <v>1</v>
      </c>
      <c r="F225" s="82">
        <v>0</v>
      </c>
      <c r="G225" s="82">
        <v>1</v>
      </c>
    </row>
    <row r="226" spans="1:7" ht="15.75" customHeight="1">
      <c r="A226" s="81">
        <v>225</v>
      </c>
      <c r="B226" s="11"/>
      <c r="C226" s="8" t="s">
        <v>88</v>
      </c>
      <c r="D226" s="9" t="s">
        <v>481</v>
      </c>
      <c r="E226" s="10"/>
      <c r="F226" s="82">
        <v>0</v>
      </c>
      <c r="G226" s="82">
        <v>0</v>
      </c>
    </row>
    <row r="227" spans="1:7" ht="15.75" customHeight="1">
      <c r="A227" s="6">
        <v>226</v>
      </c>
      <c r="B227" s="11"/>
      <c r="C227" s="8" t="s">
        <v>159</v>
      </c>
      <c r="D227" s="9" t="s">
        <v>482</v>
      </c>
      <c r="E227" s="10"/>
      <c r="F227" s="82">
        <v>0</v>
      </c>
      <c r="G227" s="82">
        <v>0</v>
      </c>
    </row>
    <row r="228" spans="1:7" ht="15.75" customHeight="1">
      <c r="A228" s="81">
        <v>227</v>
      </c>
      <c r="B228" s="11"/>
      <c r="C228" s="8" t="s">
        <v>438</v>
      </c>
      <c r="D228" s="9" t="s">
        <v>483</v>
      </c>
      <c r="E228" s="10"/>
      <c r="F228" s="82">
        <v>1</v>
      </c>
      <c r="G228" s="82">
        <v>0</v>
      </c>
    </row>
    <row r="229" spans="1:7" ht="15.75" customHeight="1">
      <c r="A229" s="6">
        <v>228</v>
      </c>
      <c r="B229" s="11"/>
      <c r="C229" s="8" t="s">
        <v>484</v>
      </c>
      <c r="D229" s="9" t="s">
        <v>485</v>
      </c>
      <c r="E229" s="10"/>
      <c r="F229" s="82">
        <v>0</v>
      </c>
      <c r="G229" s="82">
        <v>0</v>
      </c>
    </row>
    <row r="230" spans="1:7" ht="15.75" customHeight="1">
      <c r="A230" s="81">
        <v>229</v>
      </c>
      <c r="B230" s="11"/>
      <c r="C230" s="15" t="s">
        <v>486</v>
      </c>
      <c r="D230" s="9" t="s">
        <v>487</v>
      </c>
      <c r="E230" s="10"/>
      <c r="F230" s="82">
        <v>0</v>
      </c>
      <c r="G230" s="82">
        <v>0</v>
      </c>
    </row>
    <row r="231" spans="1:7" ht="15.75" customHeight="1">
      <c r="A231" s="6">
        <v>230</v>
      </c>
      <c r="B231" s="11"/>
      <c r="C231" s="8" t="s">
        <v>488</v>
      </c>
      <c r="D231" s="9" t="s">
        <v>489</v>
      </c>
      <c r="E231" s="10"/>
      <c r="F231" s="82">
        <v>0</v>
      </c>
      <c r="G231" s="82">
        <v>0</v>
      </c>
    </row>
    <row r="232" spans="1:7" ht="15.75" customHeight="1">
      <c r="A232" s="81">
        <v>231</v>
      </c>
      <c r="B232" s="11"/>
      <c r="C232" s="8" t="s">
        <v>490</v>
      </c>
      <c r="D232" s="9" t="s">
        <v>491</v>
      </c>
      <c r="E232" s="10"/>
      <c r="F232" s="82">
        <v>0</v>
      </c>
      <c r="G232" s="82">
        <v>0</v>
      </c>
    </row>
    <row r="233" spans="1:7" ht="15.75" customHeight="1">
      <c r="A233" s="6">
        <v>232</v>
      </c>
      <c r="B233" s="11"/>
      <c r="C233" s="8" t="s">
        <v>492</v>
      </c>
      <c r="D233" s="9" t="s">
        <v>493</v>
      </c>
      <c r="E233" s="10"/>
      <c r="F233" s="82">
        <v>0</v>
      </c>
      <c r="G233" s="82">
        <v>0</v>
      </c>
    </row>
    <row r="234" spans="1:7" ht="15.75" customHeight="1">
      <c r="A234" s="81">
        <v>233</v>
      </c>
      <c r="B234" s="11"/>
      <c r="C234" s="8" t="s">
        <v>494</v>
      </c>
      <c r="D234" s="9" t="s">
        <v>495</v>
      </c>
      <c r="E234" s="10"/>
      <c r="F234" s="82">
        <v>1</v>
      </c>
      <c r="G234" s="82">
        <v>0</v>
      </c>
    </row>
    <row r="235" spans="1:7" ht="15.75" customHeight="1">
      <c r="A235" s="6">
        <v>234</v>
      </c>
      <c r="B235" s="11"/>
      <c r="C235" s="8" t="s">
        <v>496</v>
      </c>
      <c r="D235" s="9" t="s">
        <v>497</v>
      </c>
      <c r="E235" s="10"/>
      <c r="F235" s="82">
        <v>0</v>
      </c>
      <c r="G235" s="82">
        <v>0</v>
      </c>
    </row>
    <row r="236" spans="1:7" ht="15.75" customHeight="1">
      <c r="A236" s="81">
        <v>235</v>
      </c>
      <c r="B236" s="14" t="s">
        <v>498</v>
      </c>
      <c r="C236" s="8" t="s">
        <v>500</v>
      </c>
      <c r="D236" s="9" t="s">
        <v>502</v>
      </c>
      <c r="E236" s="82">
        <v>0</v>
      </c>
      <c r="F236" s="82">
        <v>0</v>
      </c>
      <c r="G236" s="82">
        <v>1</v>
      </c>
    </row>
    <row r="237" spans="1:7" ht="15.75" customHeight="1">
      <c r="A237" s="6">
        <v>236</v>
      </c>
      <c r="B237" s="11"/>
      <c r="C237" s="8" t="s">
        <v>503</v>
      </c>
      <c r="D237" s="9" t="s">
        <v>504</v>
      </c>
      <c r="E237" s="10"/>
      <c r="F237" s="82">
        <v>0</v>
      </c>
      <c r="G237" s="82">
        <v>1</v>
      </c>
    </row>
    <row r="238" spans="1:7" ht="15.75" customHeight="1">
      <c r="A238" s="81">
        <v>237</v>
      </c>
      <c r="B238" s="11"/>
      <c r="C238" s="8" t="s">
        <v>505</v>
      </c>
      <c r="D238" s="19" t="s">
        <v>2029</v>
      </c>
      <c r="E238" s="10"/>
      <c r="F238" s="82">
        <v>0</v>
      </c>
      <c r="G238" s="82">
        <v>1</v>
      </c>
    </row>
    <row r="239" spans="1:7" ht="15.75" customHeight="1">
      <c r="A239" s="6">
        <v>238</v>
      </c>
      <c r="B239" s="11"/>
      <c r="C239" s="8" t="s">
        <v>506</v>
      </c>
      <c r="D239" s="9" t="s">
        <v>507</v>
      </c>
      <c r="E239" s="10"/>
      <c r="F239" s="82">
        <v>1</v>
      </c>
      <c r="G239" s="82">
        <v>1</v>
      </c>
    </row>
    <row r="240" spans="1:7" ht="15.75" customHeight="1">
      <c r="A240" s="81">
        <v>239</v>
      </c>
      <c r="B240" s="11"/>
      <c r="C240" s="8" t="s">
        <v>508</v>
      </c>
      <c r="D240" s="9" t="s">
        <v>509</v>
      </c>
      <c r="E240" s="10"/>
      <c r="F240" s="82">
        <v>1</v>
      </c>
      <c r="G240" s="82">
        <v>1</v>
      </c>
    </row>
    <row r="241" spans="1:7" ht="15.75" customHeight="1">
      <c r="A241" s="6">
        <v>240</v>
      </c>
      <c r="B241" s="14" t="s">
        <v>510</v>
      </c>
      <c r="C241" s="8" t="s">
        <v>511</v>
      </c>
      <c r="D241" s="9" t="s">
        <v>513</v>
      </c>
      <c r="E241" s="82">
        <v>0</v>
      </c>
      <c r="F241" s="82">
        <v>0</v>
      </c>
      <c r="G241" s="82">
        <v>1</v>
      </c>
    </row>
    <row r="242" spans="1:7" ht="15.75" customHeight="1">
      <c r="A242" s="81">
        <v>241</v>
      </c>
      <c r="B242" s="11"/>
      <c r="C242" s="8" t="s">
        <v>515</v>
      </c>
      <c r="D242" s="9" t="s">
        <v>516</v>
      </c>
      <c r="E242" s="10"/>
      <c r="F242" s="82">
        <v>0</v>
      </c>
      <c r="G242" s="82">
        <v>1</v>
      </c>
    </row>
    <row r="243" spans="1:7" ht="15.75" customHeight="1">
      <c r="A243" s="6">
        <v>242</v>
      </c>
      <c r="B243" s="11"/>
      <c r="C243" s="8" t="s">
        <v>517</v>
      </c>
      <c r="D243" s="9" t="s">
        <v>518</v>
      </c>
      <c r="E243" s="10"/>
      <c r="F243" s="82">
        <v>0</v>
      </c>
      <c r="G243" s="82">
        <v>1</v>
      </c>
    </row>
    <row r="244" spans="1:7" ht="15.75" customHeight="1">
      <c r="A244" s="81">
        <v>243</v>
      </c>
      <c r="B244" s="11"/>
      <c r="C244" s="8" t="s">
        <v>519</v>
      </c>
      <c r="D244" s="9" t="s">
        <v>520</v>
      </c>
      <c r="E244" s="10"/>
      <c r="F244" s="82">
        <v>1</v>
      </c>
      <c r="G244" s="82">
        <v>1</v>
      </c>
    </row>
    <row r="245" spans="1:7" ht="15.75" customHeight="1">
      <c r="A245" s="6">
        <v>244</v>
      </c>
      <c r="B245" s="14" t="s">
        <v>523</v>
      </c>
      <c r="C245" s="8" t="s">
        <v>109</v>
      </c>
      <c r="D245" s="9" t="s">
        <v>525</v>
      </c>
      <c r="E245" s="82">
        <v>0</v>
      </c>
      <c r="F245" s="82">
        <v>1</v>
      </c>
      <c r="G245" s="82">
        <v>1</v>
      </c>
    </row>
    <row r="246" spans="1:7" ht="15.75" customHeight="1">
      <c r="A246" s="81">
        <v>245</v>
      </c>
      <c r="B246" s="14" t="s">
        <v>526</v>
      </c>
      <c r="C246" s="8" t="s">
        <v>109</v>
      </c>
      <c r="D246" s="9" t="s">
        <v>527</v>
      </c>
      <c r="E246" s="82">
        <v>0</v>
      </c>
      <c r="F246" s="82">
        <v>1</v>
      </c>
      <c r="G246" s="82">
        <v>1</v>
      </c>
    </row>
    <row r="247" spans="1:7" ht="15.75" customHeight="1">
      <c r="A247" s="6">
        <v>246</v>
      </c>
      <c r="B247" s="11"/>
      <c r="C247" s="8" t="s">
        <v>528</v>
      </c>
      <c r="D247" s="9" t="s">
        <v>529</v>
      </c>
      <c r="E247" s="10"/>
      <c r="F247" s="82">
        <v>0</v>
      </c>
      <c r="G247" s="82">
        <v>1</v>
      </c>
    </row>
    <row r="248" spans="1:7" ht="15.75" customHeight="1">
      <c r="A248" s="81">
        <v>247</v>
      </c>
      <c r="B248" s="14" t="s">
        <v>530</v>
      </c>
      <c r="C248" s="15" t="s">
        <v>531</v>
      </c>
      <c r="D248" s="22" t="s">
        <v>532</v>
      </c>
      <c r="E248" s="82">
        <v>0</v>
      </c>
      <c r="F248" s="82">
        <v>0</v>
      </c>
      <c r="G248" s="82">
        <v>0</v>
      </c>
    </row>
    <row r="249" spans="1:7" ht="15.75" customHeight="1">
      <c r="A249" s="6">
        <v>248</v>
      </c>
      <c r="B249" s="11"/>
      <c r="C249" s="15" t="s">
        <v>533</v>
      </c>
      <c r="D249" s="11"/>
      <c r="E249" s="10"/>
      <c r="F249" s="82">
        <v>0</v>
      </c>
      <c r="G249" s="82">
        <v>0</v>
      </c>
    </row>
    <row r="250" spans="1:7" ht="15.75" customHeight="1">
      <c r="A250" s="81">
        <v>249</v>
      </c>
      <c r="B250" s="11"/>
      <c r="C250" s="15" t="s">
        <v>534</v>
      </c>
      <c r="D250" s="9" t="s">
        <v>535</v>
      </c>
      <c r="E250" s="10"/>
      <c r="F250" s="82">
        <v>0</v>
      </c>
      <c r="G250" s="82">
        <v>0</v>
      </c>
    </row>
    <row r="251" spans="1:7" ht="15.75" customHeight="1">
      <c r="A251" s="6">
        <v>250</v>
      </c>
      <c r="B251" s="11"/>
      <c r="C251" s="15" t="s">
        <v>536</v>
      </c>
      <c r="D251" s="9" t="s">
        <v>537</v>
      </c>
      <c r="E251" s="10"/>
      <c r="F251" s="82">
        <v>0</v>
      </c>
      <c r="G251" s="82">
        <v>0</v>
      </c>
    </row>
    <row r="252" spans="1:7" ht="15.75" customHeight="1">
      <c r="A252" s="81">
        <v>251</v>
      </c>
      <c r="B252" s="11"/>
      <c r="C252" s="15" t="s">
        <v>538</v>
      </c>
      <c r="D252" s="9" t="s">
        <v>539</v>
      </c>
      <c r="E252" s="10"/>
      <c r="F252" s="82">
        <v>0</v>
      </c>
      <c r="G252" s="82">
        <v>0</v>
      </c>
    </row>
    <row r="253" spans="1:7" ht="15.75" customHeight="1">
      <c r="A253" s="6">
        <v>252</v>
      </c>
      <c r="B253" s="11"/>
      <c r="C253" s="15" t="s">
        <v>540</v>
      </c>
      <c r="D253" s="9" t="s">
        <v>541</v>
      </c>
      <c r="E253" s="10"/>
      <c r="F253" s="82">
        <v>0</v>
      </c>
      <c r="G253" s="82">
        <v>0</v>
      </c>
    </row>
    <row r="254" spans="1:7" ht="15.75" customHeight="1">
      <c r="A254" s="81">
        <v>253</v>
      </c>
      <c r="B254" s="11"/>
      <c r="C254" s="15" t="s">
        <v>542</v>
      </c>
      <c r="D254" s="9" t="s">
        <v>543</v>
      </c>
      <c r="E254" s="10"/>
      <c r="F254" s="82">
        <v>0</v>
      </c>
      <c r="G254" s="82">
        <v>0</v>
      </c>
    </row>
    <row r="255" spans="1:7" ht="15.75" customHeight="1">
      <c r="A255" s="6">
        <v>254</v>
      </c>
      <c r="B255" s="11"/>
      <c r="C255" s="15" t="s">
        <v>544</v>
      </c>
      <c r="D255" s="9" t="s">
        <v>545</v>
      </c>
      <c r="E255" s="10"/>
      <c r="F255" s="82">
        <v>0</v>
      </c>
      <c r="G255" s="82">
        <v>0</v>
      </c>
    </row>
    <row r="256" spans="1:7" ht="15.75" customHeight="1">
      <c r="A256" s="81">
        <v>255</v>
      </c>
      <c r="B256" s="11"/>
      <c r="C256" s="15" t="s">
        <v>546</v>
      </c>
      <c r="D256" s="9" t="s">
        <v>547</v>
      </c>
      <c r="E256" s="10"/>
      <c r="F256" s="82">
        <v>0</v>
      </c>
      <c r="G256" s="82">
        <v>0</v>
      </c>
    </row>
    <row r="257" spans="1:7" ht="15.75" customHeight="1">
      <c r="A257" s="6">
        <v>256</v>
      </c>
      <c r="B257" s="11"/>
      <c r="C257" s="15" t="s">
        <v>548</v>
      </c>
      <c r="D257" s="9" t="s">
        <v>549</v>
      </c>
      <c r="E257" s="10"/>
      <c r="F257" s="82">
        <v>0</v>
      </c>
      <c r="G257" s="82">
        <v>0</v>
      </c>
    </row>
    <row r="258" spans="1:7" ht="15.75" customHeight="1">
      <c r="A258" s="81">
        <v>257</v>
      </c>
      <c r="B258" s="11"/>
      <c r="C258" s="15" t="s">
        <v>550</v>
      </c>
      <c r="D258" s="9" t="s">
        <v>551</v>
      </c>
      <c r="E258" s="10"/>
      <c r="F258" s="82">
        <v>0</v>
      </c>
      <c r="G258" s="82">
        <v>0</v>
      </c>
    </row>
    <row r="259" spans="1:7" ht="15.75" customHeight="1">
      <c r="A259" s="6">
        <v>258</v>
      </c>
      <c r="B259" s="11"/>
      <c r="C259" s="15" t="s">
        <v>552</v>
      </c>
      <c r="D259" s="9" t="s">
        <v>553</v>
      </c>
      <c r="E259" s="10"/>
      <c r="F259" s="82">
        <v>0</v>
      </c>
      <c r="G259" s="82">
        <v>0</v>
      </c>
    </row>
    <row r="260" spans="1:7" ht="15.75" customHeight="1">
      <c r="A260" s="81">
        <v>259</v>
      </c>
      <c r="B260" s="11"/>
      <c r="C260" s="15" t="s">
        <v>554</v>
      </c>
      <c r="D260" s="9" t="s">
        <v>555</v>
      </c>
      <c r="E260" s="10"/>
      <c r="F260" s="82">
        <v>0</v>
      </c>
      <c r="G260" s="82">
        <v>0</v>
      </c>
    </row>
    <row r="261" spans="1:7" ht="15.75" customHeight="1">
      <c r="A261" s="6">
        <v>260</v>
      </c>
      <c r="B261" s="11"/>
      <c r="C261" s="15" t="s">
        <v>556</v>
      </c>
      <c r="D261" s="9" t="s">
        <v>557</v>
      </c>
      <c r="E261" s="10"/>
      <c r="F261" s="82">
        <v>0</v>
      </c>
      <c r="G261" s="82">
        <v>0</v>
      </c>
    </row>
    <row r="262" spans="1:7" ht="15.75" customHeight="1">
      <c r="A262" s="81">
        <v>261</v>
      </c>
      <c r="B262" s="11"/>
      <c r="C262" s="15" t="s">
        <v>558</v>
      </c>
      <c r="D262" s="9" t="s">
        <v>559</v>
      </c>
      <c r="E262" s="10"/>
      <c r="F262" s="82">
        <v>0</v>
      </c>
      <c r="G262" s="82">
        <v>0</v>
      </c>
    </row>
    <row r="263" spans="1:7" ht="15.75" customHeight="1">
      <c r="A263" s="6">
        <v>262</v>
      </c>
      <c r="B263" s="11"/>
      <c r="C263" s="15" t="s">
        <v>560</v>
      </c>
      <c r="D263" s="9" t="s">
        <v>561</v>
      </c>
      <c r="E263" s="10"/>
      <c r="F263" s="82">
        <v>0</v>
      </c>
      <c r="G263" s="82">
        <v>0</v>
      </c>
    </row>
    <row r="264" spans="1:7" ht="15.75" customHeight="1">
      <c r="A264" s="81">
        <v>263</v>
      </c>
      <c r="B264" s="11"/>
      <c r="C264" s="15" t="s">
        <v>562</v>
      </c>
      <c r="D264" s="9" t="s">
        <v>563</v>
      </c>
      <c r="E264" s="10"/>
      <c r="F264" s="82">
        <v>0</v>
      </c>
      <c r="G264" s="82">
        <v>0</v>
      </c>
    </row>
    <row r="265" spans="1:7" ht="15.75" customHeight="1">
      <c r="A265" s="6">
        <v>264</v>
      </c>
      <c r="B265" s="11"/>
      <c r="C265" s="15" t="s">
        <v>564</v>
      </c>
      <c r="D265" s="11"/>
      <c r="E265" s="10"/>
      <c r="F265" s="82">
        <v>0</v>
      </c>
      <c r="G265" s="82">
        <v>0</v>
      </c>
    </row>
    <row r="266" spans="1:7" ht="15.75" customHeight="1">
      <c r="A266" s="81">
        <v>265</v>
      </c>
      <c r="B266" s="11"/>
      <c r="C266" s="15" t="s">
        <v>565</v>
      </c>
      <c r="D266" s="19" t="s">
        <v>2030</v>
      </c>
      <c r="E266" s="10"/>
      <c r="F266" s="82">
        <v>0</v>
      </c>
      <c r="G266" s="82">
        <v>0</v>
      </c>
    </row>
    <row r="267" spans="1:7" ht="15.75" customHeight="1">
      <c r="A267" s="6">
        <v>266</v>
      </c>
      <c r="B267" s="11"/>
      <c r="C267" s="15" t="s">
        <v>205</v>
      </c>
      <c r="D267" s="9" t="s">
        <v>566</v>
      </c>
      <c r="E267" s="10"/>
      <c r="F267" s="82">
        <v>0</v>
      </c>
      <c r="G267" s="82">
        <v>0</v>
      </c>
    </row>
    <row r="268" spans="1:7" ht="15.75" customHeight="1">
      <c r="A268" s="81">
        <v>267</v>
      </c>
      <c r="B268" s="11"/>
      <c r="C268" s="15" t="s">
        <v>567</v>
      </c>
      <c r="D268" s="9" t="s">
        <v>569</v>
      </c>
      <c r="E268" s="10"/>
      <c r="F268" s="82">
        <v>0</v>
      </c>
      <c r="G268" s="82">
        <v>0</v>
      </c>
    </row>
    <row r="269" spans="1:7" ht="15.75" customHeight="1">
      <c r="A269" s="6">
        <v>268</v>
      </c>
      <c r="B269" s="11"/>
      <c r="C269" s="15" t="s">
        <v>570</v>
      </c>
      <c r="D269" s="9" t="s">
        <v>572</v>
      </c>
      <c r="E269" s="10"/>
      <c r="F269" s="82">
        <v>0</v>
      </c>
      <c r="G269" s="82">
        <v>0</v>
      </c>
    </row>
    <row r="270" spans="1:7" ht="15.75" customHeight="1">
      <c r="A270" s="81">
        <v>269</v>
      </c>
      <c r="B270" s="14" t="s">
        <v>573</v>
      </c>
      <c r="C270" s="15" t="s">
        <v>574</v>
      </c>
      <c r="D270" s="9" t="s">
        <v>575</v>
      </c>
      <c r="E270" s="82">
        <v>0</v>
      </c>
      <c r="F270" s="82">
        <v>0</v>
      </c>
      <c r="G270" s="82">
        <v>0</v>
      </c>
    </row>
    <row r="271" spans="1:7" ht="15.75" customHeight="1">
      <c r="A271" s="6">
        <v>270</v>
      </c>
      <c r="B271" s="11"/>
      <c r="C271" s="15" t="s">
        <v>424</v>
      </c>
      <c r="D271" s="9" t="s">
        <v>576</v>
      </c>
      <c r="E271" s="10"/>
      <c r="F271" s="82">
        <v>0</v>
      </c>
      <c r="G271" s="82">
        <v>0</v>
      </c>
    </row>
    <row r="272" spans="1:7" ht="15.75" customHeight="1">
      <c r="A272" s="81">
        <v>271</v>
      </c>
      <c r="B272" s="11"/>
      <c r="C272" s="15" t="s">
        <v>577</v>
      </c>
      <c r="D272" s="9" t="s">
        <v>578</v>
      </c>
      <c r="E272" s="10"/>
      <c r="F272" s="82">
        <v>0</v>
      </c>
      <c r="G272" s="82">
        <v>0</v>
      </c>
    </row>
    <row r="273" spans="1:7" ht="15.75" customHeight="1">
      <c r="A273" s="6">
        <v>272</v>
      </c>
      <c r="B273" s="11"/>
      <c r="C273" s="15" t="s">
        <v>579</v>
      </c>
      <c r="D273" s="9" t="s">
        <v>580</v>
      </c>
      <c r="E273" s="10"/>
      <c r="F273" s="82">
        <v>1</v>
      </c>
      <c r="G273" s="82">
        <v>0</v>
      </c>
    </row>
    <row r="274" spans="1:7" ht="15.75" customHeight="1">
      <c r="A274" s="81">
        <v>273</v>
      </c>
      <c r="B274" s="11"/>
      <c r="C274" s="15" t="s">
        <v>581</v>
      </c>
      <c r="D274" s="9" t="s">
        <v>582</v>
      </c>
      <c r="E274" s="10"/>
      <c r="F274" s="82">
        <v>0</v>
      </c>
      <c r="G274" s="82">
        <v>0</v>
      </c>
    </row>
    <row r="275" spans="1:7" ht="15.75" customHeight="1">
      <c r="A275" s="6">
        <v>274</v>
      </c>
      <c r="B275" s="11"/>
      <c r="C275" s="8" t="s">
        <v>583</v>
      </c>
      <c r="D275" s="9" t="s">
        <v>584</v>
      </c>
      <c r="E275" s="10"/>
      <c r="F275" s="82">
        <v>0</v>
      </c>
      <c r="G275" s="82">
        <v>1</v>
      </c>
    </row>
    <row r="276" spans="1:7" ht="15.75" customHeight="1">
      <c r="A276" s="81">
        <v>275</v>
      </c>
      <c r="B276" s="11"/>
      <c r="C276" s="15" t="s">
        <v>585</v>
      </c>
      <c r="D276" s="9" t="s">
        <v>586</v>
      </c>
      <c r="E276" s="10"/>
      <c r="F276" s="82">
        <v>1</v>
      </c>
      <c r="G276" s="82">
        <v>0</v>
      </c>
    </row>
    <row r="277" spans="1:7" ht="15.75" customHeight="1">
      <c r="A277" s="6">
        <v>276</v>
      </c>
      <c r="B277" s="14" t="s">
        <v>587</v>
      </c>
      <c r="C277" s="8" t="s">
        <v>109</v>
      </c>
      <c r="D277" s="9" t="s">
        <v>589</v>
      </c>
      <c r="E277" s="82">
        <v>1</v>
      </c>
      <c r="F277" s="82">
        <v>1</v>
      </c>
      <c r="G277" s="82">
        <v>1</v>
      </c>
    </row>
    <row r="278" spans="1:7" ht="15.75" customHeight="1">
      <c r="A278" s="81">
        <v>277</v>
      </c>
      <c r="B278" s="11"/>
      <c r="C278" s="8" t="s">
        <v>590</v>
      </c>
      <c r="D278" s="9" t="s">
        <v>591</v>
      </c>
      <c r="E278" s="10"/>
      <c r="F278" s="82">
        <v>1</v>
      </c>
      <c r="G278" s="82">
        <v>1</v>
      </c>
    </row>
    <row r="279" spans="1:7" ht="15.75" customHeight="1">
      <c r="A279" s="6">
        <v>278</v>
      </c>
      <c r="B279" s="11"/>
      <c r="C279" s="8" t="s">
        <v>592</v>
      </c>
      <c r="D279" s="9" t="s">
        <v>593</v>
      </c>
      <c r="E279" s="10"/>
      <c r="F279" s="82">
        <v>0</v>
      </c>
      <c r="G279" s="82">
        <v>1</v>
      </c>
    </row>
    <row r="280" spans="1:7" ht="15.75" customHeight="1">
      <c r="A280" s="81">
        <v>279</v>
      </c>
      <c r="B280" s="11"/>
      <c r="C280" s="8" t="s">
        <v>594</v>
      </c>
      <c r="D280" s="9" t="s">
        <v>595</v>
      </c>
      <c r="E280" s="10"/>
      <c r="F280" s="82">
        <v>0</v>
      </c>
      <c r="G280" s="82">
        <v>1</v>
      </c>
    </row>
    <row r="281" spans="1:7" ht="15.75" customHeight="1">
      <c r="A281" s="6">
        <v>280</v>
      </c>
      <c r="B281" s="11"/>
      <c r="C281" s="8" t="s">
        <v>596</v>
      </c>
      <c r="D281" s="9" t="s">
        <v>597</v>
      </c>
      <c r="E281" s="10"/>
      <c r="F281" s="82">
        <v>0</v>
      </c>
      <c r="G281" s="82">
        <v>1</v>
      </c>
    </row>
    <row r="282" spans="1:7" ht="15.75" customHeight="1">
      <c r="A282" s="81">
        <v>281</v>
      </c>
      <c r="B282" s="11"/>
      <c r="C282" s="8" t="s">
        <v>598</v>
      </c>
      <c r="D282" s="9" t="s">
        <v>599</v>
      </c>
      <c r="E282" s="10"/>
      <c r="F282" s="82">
        <v>0</v>
      </c>
      <c r="G282" s="82">
        <v>1</v>
      </c>
    </row>
    <row r="283" spans="1:7" ht="15.75" customHeight="1">
      <c r="A283" s="6">
        <v>282</v>
      </c>
      <c r="B283" s="11"/>
      <c r="C283" s="8" t="s">
        <v>600</v>
      </c>
      <c r="D283" s="9" t="s">
        <v>601</v>
      </c>
      <c r="E283" s="10"/>
      <c r="F283" s="82">
        <v>1</v>
      </c>
      <c r="G283" s="82">
        <v>1</v>
      </c>
    </row>
    <row r="284" spans="1:7" ht="15.75" customHeight="1">
      <c r="A284" s="81">
        <v>283</v>
      </c>
      <c r="B284" s="11"/>
      <c r="C284" s="8" t="s">
        <v>602</v>
      </c>
      <c r="D284" s="9" t="s">
        <v>603</v>
      </c>
      <c r="E284" s="10"/>
      <c r="F284" s="82">
        <v>0</v>
      </c>
      <c r="G284" s="82">
        <v>0</v>
      </c>
    </row>
    <row r="285" spans="1:7" ht="15.75" customHeight="1">
      <c r="A285" s="6">
        <v>284</v>
      </c>
      <c r="B285" s="14" t="s">
        <v>604</v>
      </c>
      <c r="C285" s="8" t="s">
        <v>605</v>
      </c>
      <c r="D285" s="9" t="s">
        <v>607</v>
      </c>
      <c r="E285" s="82">
        <v>1</v>
      </c>
      <c r="F285" s="82">
        <v>0</v>
      </c>
      <c r="G285" s="82">
        <v>1</v>
      </c>
    </row>
    <row r="286" spans="1:7" ht="15.75" customHeight="1">
      <c r="A286" s="81">
        <v>285</v>
      </c>
      <c r="B286" s="11"/>
      <c r="C286" s="8" t="s">
        <v>608</v>
      </c>
      <c r="D286" s="9" t="s">
        <v>609</v>
      </c>
      <c r="E286" s="10"/>
      <c r="F286" s="82">
        <v>1</v>
      </c>
      <c r="G286" s="82">
        <v>1</v>
      </c>
    </row>
    <row r="287" spans="1:7" ht="15.75" customHeight="1">
      <c r="A287" s="6">
        <v>286</v>
      </c>
      <c r="B287" s="11"/>
      <c r="C287" s="8" t="s">
        <v>610</v>
      </c>
      <c r="D287" s="9" t="s">
        <v>611</v>
      </c>
      <c r="E287" s="10"/>
      <c r="F287" s="82">
        <v>1</v>
      </c>
      <c r="G287" s="82">
        <v>1</v>
      </c>
    </row>
    <row r="288" spans="1:7" ht="15.75" customHeight="1">
      <c r="A288" s="81">
        <v>287</v>
      </c>
      <c r="B288" s="11"/>
      <c r="C288" s="8" t="s">
        <v>612</v>
      </c>
      <c r="D288" s="9"/>
      <c r="E288" s="10"/>
      <c r="F288" s="82">
        <v>0</v>
      </c>
      <c r="G288" s="82">
        <v>1</v>
      </c>
    </row>
    <row r="289" spans="1:7" ht="15.75" customHeight="1">
      <c r="A289" s="6">
        <v>288</v>
      </c>
      <c r="B289" s="11"/>
      <c r="C289" s="8" t="s">
        <v>613</v>
      </c>
      <c r="D289" s="9" t="s">
        <v>614</v>
      </c>
      <c r="E289" s="10"/>
      <c r="F289" s="82">
        <v>1</v>
      </c>
      <c r="G289" s="82">
        <v>1</v>
      </c>
    </row>
    <row r="290" spans="1:7" ht="15.75" customHeight="1">
      <c r="A290" s="81">
        <v>289</v>
      </c>
      <c r="B290" s="11"/>
      <c r="C290" s="8" t="s">
        <v>615</v>
      </c>
      <c r="D290" s="9" t="s">
        <v>616</v>
      </c>
      <c r="E290" s="10"/>
      <c r="F290" s="82">
        <v>1</v>
      </c>
      <c r="G290" s="82">
        <v>1</v>
      </c>
    </row>
    <row r="291" spans="1:7" ht="15.75" customHeight="1">
      <c r="A291" s="6">
        <v>290</v>
      </c>
      <c r="B291" s="11"/>
      <c r="C291" s="8" t="s">
        <v>617</v>
      </c>
      <c r="D291" s="9" t="s">
        <v>618</v>
      </c>
      <c r="E291" s="10"/>
      <c r="F291" s="82">
        <v>0</v>
      </c>
      <c r="G291" s="82">
        <v>1</v>
      </c>
    </row>
    <row r="292" spans="1:7" ht="15.75" customHeight="1">
      <c r="A292" s="81">
        <v>291</v>
      </c>
      <c r="B292" s="11"/>
      <c r="C292" s="8" t="s">
        <v>619</v>
      </c>
      <c r="D292" s="9" t="s">
        <v>620</v>
      </c>
      <c r="E292" s="10"/>
      <c r="F292" s="82">
        <v>0</v>
      </c>
      <c r="G292" s="82">
        <v>1</v>
      </c>
    </row>
    <row r="293" spans="1:7" ht="15.75" customHeight="1">
      <c r="A293" s="6">
        <v>292</v>
      </c>
      <c r="B293" s="11"/>
      <c r="C293" s="8" t="s">
        <v>621</v>
      </c>
      <c r="D293" s="9" t="s">
        <v>622</v>
      </c>
      <c r="E293" s="10"/>
      <c r="F293" s="82">
        <v>0</v>
      </c>
      <c r="G293" s="82">
        <v>1</v>
      </c>
    </row>
    <row r="294" spans="1:7" ht="15.75" customHeight="1">
      <c r="A294" s="81">
        <v>293</v>
      </c>
      <c r="B294" s="11"/>
      <c r="C294" s="8" t="s">
        <v>623</v>
      </c>
      <c r="D294" s="9" t="s">
        <v>624</v>
      </c>
      <c r="E294" s="10"/>
      <c r="F294" s="82">
        <v>1</v>
      </c>
      <c r="G294" s="82">
        <v>1</v>
      </c>
    </row>
    <row r="295" spans="1:7" ht="15.75" customHeight="1">
      <c r="A295" s="6">
        <v>294</v>
      </c>
      <c r="B295" s="11"/>
      <c r="C295" s="8" t="s">
        <v>625</v>
      </c>
      <c r="D295" s="9" t="s">
        <v>626</v>
      </c>
      <c r="E295" s="10"/>
      <c r="F295" s="82">
        <v>0</v>
      </c>
      <c r="G295" s="82">
        <v>1</v>
      </c>
    </row>
    <row r="296" spans="1:7" ht="15.75" customHeight="1">
      <c r="A296" s="81">
        <v>295</v>
      </c>
      <c r="B296" s="11"/>
      <c r="C296" s="8" t="s">
        <v>627</v>
      </c>
      <c r="D296" s="9" t="s">
        <v>628</v>
      </c>
      <c r="E296" s="10"/>
      <c r="F296" s="82">
        <v>0</v>
      </c>
      <c r="G296" s="82">
        <v>1</v>
      </c>
    </row>
    <row r="297" spans="1:7" ht="15.75" customHeight="1">
      <c r="A297" s="6">
        <v>296</v>
      </c>
      <c r="B297" s="11"/>
      <c r="C297" s="8" t="s">
        <v>629</v>
      </c>
      <c r="D297" s="9" t="s">
        <v>630</v>
      </c>
      <c r="E297" s="10"/>
      <c r="F297" s="82">
        <v>0</v>
      </c>
      <c r="G297" s="82">
        <v>1</v>
      </c>
    </row>
    <row r="298" spans="1:7" ht="15.75" customHeight="1">
      <c r="A298" s="81">
        <v>297</v>
      </c>
      <c r="B298" s="11"/>
      <c r="C298" s="8" t="s">
        <v>631</v>
      </c>
      <c r="D298" s="9" t="s">
        <v>632</v>
      </c>
      <c r="E298" s="10"/>
      <c r="F298" s="82">
        <v>0</v>
      </c>
      <c r="G298" s="82">
        <v>1</v>
      </c>
    </row>
    <row r="299" spans="1:7" ht="15.75" customHeight="1">
      <c r="A299" s="6">
        <v>298</v>
      </c>
      <c r="B299" s="11"/>
      <c r="C299" s="8" t="s">
        <v>633</v>
      </c>
      <c r="D299" s="9" t="s">
        <v>634</v>
      </c>
      <c r="E299" s="10"/>
      <c r="F299" s="82">
        <v>0</v>
      </c>
      <c r="G299" s="82">
        <v>1</v>
      </c>
    </row>
    <row r="300" spans="1:7" ht="15.75" customHeight="1">
      <c r="A300" s="81">
        <v>299</v>
      </c>
      <c r="B300" s="11"/>
      <c r="C300" s="8" t="s">
        <v>635</v>
      </c>
      <c r="D300" s="9" t="s">
        <v>636</v>
      </c>
      <c r="E300" s="10"/>
      <c r="F300" s="82">
        <v>0</v>
      </c>
      <c r="G300" s="82">
        <v>1</v>
      </c>
    </row>
    <row r="301" spans="1:7" ht="15.75" customHeight="1">
      <c r="A301" s="6">
        <v>300</v>
      </c>
      <c r="B301" s="11"/>
      <c r="C301" s="8" t="s">
        <v>637</v>
      </c>
      <c r="D301" s="9" t="s">
        <v>638</v>
      </c>
      <c r="E301" s="10"/>
      <c r="F301" s="82">
        <v>0</v>
      </c>
      <c r="G301" s="82">
        <v>1</v>
      </c>
    </row>
    <row r="302" spans="1:7" ht="15.75" customHeight="1">
      <c r="A302" s="81">
        <v>301</v>
      </c>
      <c r="B302" s="11"/>
      <c r="C302" s="8" t="s">
        <v>639</v>
      </c>
      <c r="D302" s="9" t="s">
        <v>640</v>
      </c>
      <c r="E302" s="10"/>
      <c r="F302" s="82">
        <v>1</v>
      </c>
      <c r="G302" s="82">
        <v>1</v>
      </c>
    </row>
    <row r="303" spans="1:7" ht="15.75" customHeight="1">
      <c r="A303" s="6">
        <v>302</v>
      </c>
      <c r="B303" s="11"/>
      <c r="C303" s="8" t="s">
        <v>641</v>
      </c>
      <c r="D303" s="9" t="s">
        <v>642</v>
      </c>
      <c r="E303" s="10"/>
      <c r="F303" s="82">
        <v>1</v>
      </c>
      <c r="G303" s="82">
        <v>1</v>
      </c>
    </row>
    <row r="304" spans="1:7" ht="15.75" customHeight="1">
      <c r="A304" s="81">
        <v>303</v>
      </c>
      <c r="B304" s="11"/>
      <c r="C304" s="8" t="s">
        <v>643</v>
      </c>
      <c r="D304" s="9" t="s">
        <v>644</v>
      </c>
      <c r="E304" s="10"/>
      <c r="F304" s="82">
        <v>0</v>
      </c>
      <c r="G304" s="82">
        <v>1</v>
      </c>
    </row>
    <row r="305" spans="1:7" ht="15.75" customHeight="1">
      <c r="A305" s="6">
        <v>304</v>
      </c>
      <c r="B305" s="11"/>
      <c r="C305" s="8" t="s">
        <v>645</v>
      </c>
      <c r="D305" s="9" t="s">
        <v>646</v>
      </c>
      <c r="E305" s="10"/>
      <c r="F305" s="82">
        <v>0</v>
      </c>
      <c r="G305" s="82">
        <v>1</v>
      </c>
    </row>
    <row r="306" spans="1:7" ht="15.75" customHeight="1">
      <c r="A306" s="81">
        <v>305</v>
      </c>
      <c r="B306" s="11"/>
      <c r="C306" s="8" t="s">
        <v>647</v>
      </c>
      <c r="D306" s="9" t="s">
        <v>648</v>
      </c>
      <c r="E306" s="10"/>
      <c r="F306" s="82">
        <v>1</v>
      </c>
      <c r="G306" s="82">
        <v>1</v>
      </c>
    </row>
    <row r="307" spans="1:7" ht="15.75" customHeight="1">
      <c r="A307" s="6">
        <v>306</v>
      </c>
      <c r="B307" s="11"/>
      <c r="C307" s="8" t="s">
        <v>649</v>
      </c>
      <c r="D307" s="9" t="s">
        <v>650</v>
      </c>
      <c r="E307" s="10"/>
      <c r="F307" s="82">
        <v>0</v>
      </c>
      <c r="G307" s="82">
        <v>1</v>
      </c>
    </row>
    <row r="308" spans="1:7" ht="15.75" customHeight="1">
      <c r="A308" s="81">
        <v>307</v>
      </c>
      <c r="B308" s="14" t="s">
        <v>651</v>
      </c>
      <c r="C308" s="23" t="s">
        <v>652</v>
      </c>
      <c r="D308" s="9" t="s">
        <v>653</v>
      </c>
      <c r="E308" s="82">
        <v>0</v>
      </c>
      <c r="F308" s="82">
        <v>0</v>
      </c>
      <c r="G308" s="82">
        <v>1</v>
      </c>
    </row>
    <row r="309" spans="1:7" ht="15.75" customHeight="1">
      <c r="A309" s="6">
        <v>308</v>
      </c>
      <c r="B309" s="11"/>
      <c r="C309" s="23" t="s">
        <v>654</v>
      </c>
      <c r="D309" s="9" t="s">
        <v>655</v>
      </c>
      <c r="E309" s="10"/>
      <c r="F309" s="82">
        <v>0</v>
      </c>
      <c r="G309" s="82">
        <v>1</v>
      </c>
    </row>
    <row r="310" spans="1:7" ht="15.75" customHeight="1">
      <c r="A310" s="81">
        <v>309</v>
      </c>
      <c r="B310" s="11"/>
      <c r="C310" s="23" t="s">
        <v>656</v>
      </c>
      <c r="D310" s="9" t="s">
        <v>657</v>
      </c>
      <c r="E310" s="10"/>
      <c r="F310" s="82">
        <v>0</v>
      </c>
      <c r="G310" s="82">
        <v>1</v>
      </c>
    </row>
    <row r="311" spans="1:7" ht="15.75" customHeight="1">
      <c r="A311" s="6">
        <v>310</v>
      </c>
      <c r="B311" s="11"/>
      <c r="C311" s="23" t="s">
        <v>658</v>
      </c>
      <c r="D311" s="9" t="s">
        <v>659</v>
      </c>
      <c r="E311" s="10"/>
      <c r="F311" s="82">
        <v>0</v>
      </c>
      <c r="G311" s="82">
        <v>1</v>
      </c>
    </row>
    <row r="312" spans="1:7" ht="15.75" customHeight="1">
      <c r="A312" s="81">
        <v>311</v>
      </c>
      <c r="B312" s="14" t="s">
        <v>660</v>
      </c>
      <c r="C312" s="23" t="s">
        <v>661</v>
      </c>
      <c r="D312" s="9" t="s">
        <v>662</v>
      </c>
      <c r="E312" s="82">
        <v>1</v>
      </c>
      <c r="F312" s="82">
        <v>1</v>
      </c>
      <c r="G312" s="82">
        <v>1</v>
      </c>
    </row>
    <row r="313" spans="1:7" ht="15.75" customHeight="1">
      <c r="A313" s="6">
        <v>312</v>
      </c>
      <c r="B313" s="11"/>
      <c r="C313" s="23" t="s">
        <v>612</v>
      </c>
      <c r="D313" s="9" t="s">
        <v>663</v>
      </c>
      <c r="E313" s="10"/>
      <c r="F313" s="82">
        <v>0</v>
      </c>
      <c r="G313" s="82">
        <v>1</v>
      </c>
    </row>
    <row r="314" spans="1:7" ht="15.75" customHeight="1">
      <c r="A314" s="81">
        <v>313</v>
      </c>
      <c r="B314" s="11"/>
      <c r="C314" s="23" t="s">
        <v>664</v>
      </c>
      <c r="D314" s="9" t="s">
        <v>665</v>
      </c>
      <c r="E314" s="10"/>
      <c r="F314" s="82">
        <v>0</v>
      </c>
      <c r="G314" s="82">
        <v>1</v>
      </c>
    </row>
    <row r="315" spans="1:7" ht="15.75" customHeight="1">
      <c r="A315" s="6">
        <v>314</v>
      </c>
      <c r="B315" s="11"/>
      <c r="C315" s="23" t="s">
        <v>666</v>
      </c>
      <c r="D315" s="9" t="s">
        <v>667</v>
      </c>
      <c r="E315" s="10"/>
      <c r="F315" s="82">
        <v>1</v>
      </c>
      <c r="G315" s="82">
        <v>1</v>
      </c>
    </row>
    <row r="316" spans="1:7" ht="15.75" customHeight="1">
      <c r="A316" s="81">
        <v>315</v>
      </c>
      <c r="B316" s="11"/>
      <c r="C316" s="23" t="s">
        <v>668</v>
      </c>
      <c r="D316" s="9" t="s">
        <v>669</v>
      </c>
      <c r="E316" s="10"/>
      <c r="F316" s="82">
        <v>1</v>
      </c>
      <c r="G316" s="82">
        <v>1</v>
      </c>
    </row>
    <row r="317" spans="1:7" ht="15.75" customHeight="1">
      <c r="A317" s="6">
        <v>316</v>
      </c>
      <c r="B317" s="14" t="s">
        <v>670</v>
      </c>
      <c r="C317" s="23" t="s">
        <v>671</v>
      </c>
      <c r="D317" s="9" t="s">
        <v>672</v>
      </c>
      <c r="E317" s="82">
        <v>0</v>
      </c>
      <c r="F317" s="82">
        <v>0</v>
      </c>
      <c r="G317" s="82">
        <v>1</v>
      </c>
    </row>
    <row r="318" spans="1:7" ht="15.75" customHeight="1">
      <c r="A318" s="81">
        <v>317</v>
      </c>
      <c r="B318" s="11"/>
      <c r="C318" s="8" t="s">
        <v>608</v>
      </c>
      <c r="D318" s="9" t="s">
        <v>673</v>
      </c>
      <c r="E318" s="10"/>
      <c r="F318" s="82">
        <v>1</v>
      </c>
      <c r="G318" s="82">
        <v>1</v>
      </c>
    </row>
    <row r="319" spans="1:7" ht="15.75" customHeight="1">
      <c r="A319" s="6">
        <v>318</v>
      </c>
      <c r="B319" s="11"/>
      <c r="C319" s="8" t="s">
        <v>674</v>
      </c>
      <c r="D319" s="9" t="s">
        <v>675</v>
      </c>
      <c r="E319" s="10"/>
      <c r="F319" s="82">
        <v>0</v>
      </c>
      <c r="G319" s="82">
        <v>1</v>
      </c>
    </row>
    <row r="320" spans="1:7" ht="15.75" customHeight="1">
      <c r="A320" s="81">
        <v>319</v>
      </c>
      <c r="B320" s="11"/>
      <c r="C320" s="8" t="s">
        <v>454</v>
      </c>
      <c r="D320" s="9" t="s">
        <v>676</v>
      </c>
      <c r="E320" s="10"/>
      <c r="F320" s="82">
        <v>0</v>
      </c>
      <c r="G320" s="82">
        <v>1</v>
      </c>
    </row>
    <row r="321" spans="1:7" ht="15.75" customHeight="1">
      <c r="A321" s="6">
        <v>320</v>
      </c>
      <c r="B321" s="11"/>
      <c r="C321" s="8" t="s">
        <v>677</v>
      </c>
      <c r="D321" s="19" t="s">
        <v>2031</v>
      </c>
      <c r="E321" s="10"/>
      <c r="F321" s="82">
        <v>1</v>
      </c>
      <c r="G321" s="82">
        <v>1</v>
      </c>
    </row>
    <row r="322" spans="1:7" ht="15.75" customHeight="1">
      <c r="A322" s="81">
        <v>321</v>
      </c>
      <c r="B322" s="11"/>
      <c r="C322" s="8" t="s">
        <v>645</v>
      </c>
      <c r="D322" s="9" t="s">
        <v>678</v>
      </c>
      <c r="E322" s="10"/>
      <c r="F322" s="82">
        <v>0</v>
      </c>
      <c r="G322" s="82">
        <v>1</v>
      </c>
    </row>
    <row r="323" spans="1:7" ht="15.75" customHeight="1">
      <c r="A323" s="6">
        <v>322</v>
      </c>
      <c r="B323" s="11"/>
      <c r="C323" s="8" t="s">
        <v>649</v>
      </c>
      <c r="D323" s="9" t="s">
        <v>679</v>
      </c>
      <c r="E323" s="10"/>
      <c r="F323" s="82">
        <v>0</v>
      </c>
      <c r="G323" s="82">
        <v>1</v>
      </c>
    </row>
    <row r="324" spans="1:7" ht="15.75" customHeight="1">
      <c r="A324" s="81">
        <v>323</v>
      </c>
      <c r="B324" s="14" t="s">
        <v>680</v>
      </c>
      <c r="C324" s="8" t="s">
        <v>681</v>
      </c>
      <c r="D324" s="9" t="s">
        <v>682</v>
      </c>
      <c r="E324" s="82">
        <v>0</v>
      </c>
      <c r="F324" s="82">
        <v>1</v>
      </c>
      <c r="G324" s="82">
        <v>1</v>
      </c>
    </row>
    <row r="325" spans="1:7" ht="15.75" customHeight="1">
      <c r="A325" s="6">
        <v>324</v>
      </c>
      <c r="B325" s="14" t="s">
        <v>683</v>
      </c>
      <c r="C325" s="8" t="s">
        <v>684</v>
      </c>
      <c r="D325" s="9" t="s">
        <v>685</v>
      </c>
      <c r="E325" s="82">
        <v>1</v>
      </c>
      <c r="F325" s="82">
        <v>0</v>
      </c>
      <c r="G325" s="82">
        <v>0</v>
      </c>
    </row>
    <row r="326" spans="1:7" ht="15.75" customHeight="1">
      <c r="A326" s="81">
        <v>325</v>
      </c>
      <c r="B326" s="11"/>
      <c r="C326" s="8" t="s">
        <v>686</v>
      </c>
      <c r="D326" s="9" t="s">
        <v>687</v>
      </c>
      <c r="E326" s="10"/>
      <c r="F326" s="82">
        <v>0</v>
      </c>
      <c r="G326" s="82">
        <v>0</v>
      </c>
    </row>
    <row r="327" spans="1:7" ht="15.75" customHeight="1">
      <c r="A327" s="6">
        <v>326</v>
      </c>
      <c r="B327" s="11"/>
      <c r="C327" s="8" t="s">
        <v>88</v>
      </c>
      <c r="D327" s="9" t="s">
        <v>688</v>
      </c>
      <c r="E327" s="10"/>
      <c r="F327" s="82">
        <v>0</v>
      </c>
      <c r="G327" s="82">
        <v>0</v>
      </c>
    </row>
    <row r="328" spans="1:7" ht="15.75" customHeight="1">
      <c r="A328" s="81">
        <v>327</v>
      </c>
      <c r="B328" s="11"/>
      <c r="C328" s="8" t="s">
        <v>689</v>
      </c>
      <c r="D328" s="9" t="s">
        <v>690</v>
      </c>
      <c r="E328" s="10"/>
      <c r="F328" s="82">
        <v>0</v>
      </c>
      <c r="G328" s="82">
        <v>0</v>
      </c>
    </row>
    <row r="329" spans="1:7" ht="15.75" customHeight="1">
      <c r="A329" s="6">
        <v>328</v>
      </c>
      <c r="B329" s="11"/>
      <c r="C329" s="8" t="s">
        <v>691</v>
      </c>
      <c r="D329" s="9" t="s">
        <v>692</v>
      </c>
      <c r="E329" s="10"/>
      <c r="F329" s="82">
        <v>0</v>
      </c>
      <c r="G329" s="82">
        <v>0</v>
      </c>
    </row>
    <row r="330" spans="1:7" ht="15.75" customHeight="1">
      <c r="A330" s="81">
        <v>329</v>
      </c>
      <c r="B330" s="11"/>
      <c r="C330" s="8" t="s">
        <v>693</v>
      </c>
      <c r="D330" s="11"/>
      <c r="E330" s="10"/>
      <c r="F330" s="82">
        <v>1</v>
      </c>
      <c r="G330" s="82">
        <v>0</v>
      </c>
    </row>
    <row r="331" spans="1:7" ht="15.75" customHeight="1">
      <c r="A331" s="6">
        <v>330</v>
      </c>
      <c r="B331" s="11"/>
      <c r="C331" s="8" t="s">
        <v>694</v>
      </c>
      <c r="D331" s="9" t="s">
        <v>695</v>
      </c>
      <c r="E331" s="10"/>
      <c r="F331" s="82">
        <v>0</v>
      </c>
      <c r="G331" s="82">
        <v>0</v>
      </c>
    </row>
    <row r="332" spans="1:7" ht="15.75" customHeight="1">
      <c r="A332" s="81">
        <v>331</v>
      </c>
      <c r="B332" s="11"/>
      <c r="C332" s="8" t="s">
        <v>696</v>
      </c>
      <c r="D332" s="9" t="s">
        <v>697</v>
      </c>
      <c r="E332" s="10"/>
      <c r="F332" s="82">
        <v>0</v>
      </c>
      <c r="G332" s="82">
        <v>0</v>
      </c>
    </row>
    <row r="333" spans="1:7" ht="15.75" customHeight="1">
      <c r="A333" s="6">
        <v>332</v>
      </c>
      <c r="B333" s="11"/>
      <c r="C333" s="8" t="s">
        <v>698</v>
      </c>
      <c r="D333" s="9" t="s">
        <v>699</v>
      </c>
      <c r="E333" s="10"/>
      <c r="F333" s="82">
        <v>0</v>
      </c>
      <c r="G333" s="82">
        <v>0</v>
      </c>
    </row>
    <row r="334" spans="1:7" ht="15.75" customHeight="1">
      <c r="A334" s="81">
        <v>333</v>
      </c>
      <c r="B334" s="11"/>
      <c r="C334" s="8" t="s">
        <v>700</v>
      </c>
      <c r="D334" s="9" t="s">
        <v>701</v>
      </c>
      <c r="E334" s="10"/>
      <c r="F334" s="82">
        <v>0</v>
      </c>
      <c r="G334" s="82">
        <v>0</v>
      </c>
    </row>
    <row r="335" spans="1:7" ht="15.75" customHeight="1">
      <c r="A335" s="6">
        <v>334</v>
      </c>
      <c r="B335" s="11"/>
      <c r="C335" s="8" t="s">
        <v>702</v>
      </c>
      <c r="D335" s="9" t="s">
        <v>703</v>
      </c>
      <c r="E335" s="10"/>
      <c r="F335" s="82">
        <v>0</v>
      </c>
      <c r="G335" s="82">
        <v>0</v>
      </c>
    </row>
    <row r="336" spans="1:7" ht="15.75" customHeight="1">
      <c r="A336" s="81">
        <v>335</v>
      </c>
      <c r="B336" s="11"/>
      <c r="C336" s="8" t="s">
        <v>704</v>
      </c>
      <c r="D336" s="9" t="s">
        <v>705</v>
      </c>
      <c r="E336" s="10"/>
      <c r="F336" s="82">
        <v>0</v>
      </c>
      <c r="G336" s="82">
        <v>0</v>
      </c>
    </row>
    <row r="337" spans="1:7" ht="15.75" customHeight="1">
      <c r="A337" s="6">
        <v>336</v>
      </c>
      <c r="B337" s="11"/>
      <c r="C337" s="8" t="s">
        <v>706</v>
      </c>
      <c r="D337" s="9" t="s">
        <v>707</v>
      </c>
      <c r="E337" s="10"/>
      <c r="F337" s="82">
        <v>0</v>
      </c>
      <c r="G337" s="82">
        <v>0</v>
      </c>
    </row>
    <row r="338" spans="1:7" ht="15.75" customHeight="1">
      <c r="A338" s="81">
        <v>337</v>
      </c>
      <c r="B338" s="11"/>
      <c r="C338" s="8" t="s">
        <v>708</v>
      </c>
      <c r="D338" s="9" t="s">
        <v>709</v>
      </c>
      <c r="E338" s="10"/>
      <c r="F338" s="82">
        <v>0</v>
      </c>
      <c r="G338" s="82">
        <v>0</v>
      </c>
    </row>
    <row r="339" spans="1:7" ht="15.75" customHeight="1">
      <c r="A339" s="6">
        <v>338</v>
      </c>
      <c r="B339" s="11"/>
      <c r="C339" s="8" t="s">
        <v>710</v>
      </c>
      <c r="D339" s="9" t="s">
        <v>711</v>
      </c>
      <c r="E339" s="10"/>
      <c r="F339" s="82">
        <v>0</v>
      </c>
      <c r="G339" s="82">
        <v>0</v>
      </c>
    </row>
    <row r="340" spans="1:7" ht="15.75" customHeight="1">
      <c r="A340" s="81">
        <v>339</v>
      </c>
      <c r="B340" s="11"/>
      <c r="C340" s="8" t="s">
        <v>712</v>
      </c>
      <c r="D340" s="9" t="s">
        <v>713</v>
      </c>
      <c r="E340" s="10"/>
      <c r="F340" s="82">
        <v>0</v>
      </c>
      <c r="G340" s="82">
        <v>0</v>
      </c>
    </row>
    <row r="341" spans="1:7" ht="15.75" customHeight="1">
      <c r="A341" s="6">
        <v>340</v>
      </c>
      <c r="B341" s="11"/>
      <c r="C341" s="8" t="s">
        <v>714</v>
      </c>
      <c r="D341" s="9" t="s">
        <v>715</v>
      </c>
      <c r="E341" s="10"/>
      <c r="F341" s="82">
        <v>1</v>
      </c>
      <c r="G341" s="82">
        <v>0</v>
      </c>
    </row>
    <row r="342" spans="1:7" ht="15.75" customHeight="1">
      <c r="A342" s="81">
        <v>341</v>
      </c>
      <c r="B342" s="11"/>
      <c r="C342" s="8" t="s">
        <v>716</v>
      </c>
      <c r="D342" s="9" t="s">
        <v>717</v>
      </c>
      <c r="E342" s="10"/>
      <c r="F342" s="82">
        <v>0</v>
      </c>
      <c r="G342" s="82">
        <v>0</v>
      </c>
    </row>
    <row r="343" spans="1:7" ht="15.75" customHeight="1">
      <c r="A343" s="6">
        <v>342</v>
      </c>
      <c r="B343" s="11"/>
      <c r="C343" s="8" t="s">
        <v>718</v>
      </c>
      <c r="D343" s="9" t="s">
        <v>719</v>
      </c>
      <c r="E343" s="10"/>
      <c r="F343" s="82">
        <v>1</v>
      </c>
      <c r="G343" s="82">
        <v>0</v>
      </c>
    </row>
    <row r="344" spans="1:7" ht="15.75" customHeight="1">
      <c r="A344" s="81">
        <v>343</v>
      </c>
      <c r="B344" s="11"/>
      <c r="C344" s="8" t="s">
        <v>720</v>
      </c>
      <c r="D344" s="9" t="s">
        <v>721</v>
      </c>
      <c r="E344" s="10"/>
      <c r="F344" s="82">
        <v>0</v>
      </c>
      <c r="G344" s="82">
        <v>0</v>
      </c>
    </row>
    <row r="345" spans="1:7" ht="15.75" customHeight="1">
      <c r="A345" s="6">
        <v>344</v>
      </c>
      <c r="B345" s="14" t="s">
        <v>722</v>
      </c>
      <c r="C345" s="8" t="s">
        <v>723</v>
      </c>
      <c r="D345" s="9" t="s">
        <v>724</v>
      </c>
      <c r="E345" s="82">
        <v>1</v>
      </c>
      <c r="F345" s="82">
        <v>1</v>
      </c>
      <c r="G345" s="82">
        <v>1</v>
      </c>
    </row>
    <row r="346" spans="1:7" ht="15.75" customHeight="1">
      <c r="A346" s="81">
        <v>345</v>
      </c>
      <c r="B346" s="11"/>
      <c r="C346" s="8" t="s">
        <v>725</v>
      </c>
      <c r="D346" s="9" t="s">
        <v>726</v>
      </c>
      <c r="E346" s="10"/>
      <c r="F346" s="82">
        <v>0</v>
      </c>
      <c r="G346" s="82">
        <v>0</v>
      </c>
    </row>
    <row r="347" spans="1:7" ht="15.75" customHeight="1">
      <c r="A347" s="6">
        <v>346</v>
      </c>
      <c r="B347" s="11"/>
      <c r="C347" s="8" t="s">
        <v>727</v>
      </c>
      <c r="D347" s="9" t="s">
        <v>728</v>
      </c>
      <c r="E347" s="10"/>
      <c r="F347" s="82">
        <v>0</v>
      </c>
      <c r="G347" s="82">
        <v>0</v>
      </c>
    </row>
    <row r="348" spans="1:7" ht="15.75" customHeight="1">
      <c r="A348" s="81">
        <v>347</v>
      </c>
      <c r="B348" s="11"/>
      <c r="C348" s="8" t="s">
        <v>88</v>
      </c>
      <c r="D348" s="9" t="s">
        <v>729</v>
      </c>
      <c r="E348" s="10"/>
      <c r="F348" s="82">
        <v>0</v>
      </c>
      <c r="G348" s="82">
        <v>0</v>
      </c>
    </row>
    <row r="349" spans="1:7" ht="15.75" customHeight="1">
      <c r="A349" s="6">
        <v>348</v>
      </c>
      <c r="B349" s="11"/>
      <c r="C349" s="8" t="s">
        <v>730</v>
      </c>
      <c r="D349" s="9" t="s">
        <v>731</v>
      </c>
      <c r="E349" s="10"/>
      <c r="F349" s="82">
        <v>1</v>
      </c>
      <c r="G349" s="82">
        <v>0</v>
      </c>
    </row>
    <row r="350" spans="1:7" ht="15.75" customHeight="1">
      <c r="A350" s="81">
        <v>349</v>
      </c>
      <c r="B350" s="11"/>
      <c r="C350" s="8" t="s">
        <v>159</v>
      </c>
      <c r="D350" s="9" t="s">
        <v>732</v>
      </c>
      <c r="E350" s="10"/>
      <c r="F350" s="82">
        <v>0</v>
      </c>
      <c r="G350" s="82">
        <v>0</v>
      </c>
    </row>
    <row r="351" spans="1:7" ht="15.75" customHeight="1">
      <c r="A351" s="6">
        <v>350</v>
      </c>
      <c r="B351" s="11"/>
      <c r="C351" s="8" t="s">
        <v>733</v>
      </c>
      <c r="D351" s="9" t="s">
        <v>734</v>
      </c>
      <c r="E351" s="10"/>
      <c r="F351" s="82">
        <v>0</v>
      </c>
      <c r="G351" s="82">
        <v>0</v>
      </c>
    </row>
    <row r="352" spans="1:7" ht="15.75" customHeight="1">
      <c r="A352" s="81">
        <v>351</v>
      </c>
      <c r="B352" s="11"/>
      <c r="C352" s="8" t="s">
        <v>735</v>
      </c>
      <c r="D352" s="9" t="s">
        <v>736</v>
      </c>
      <c r="E352" s="10"/>
      <c r="F352" s="82">
        <v>0</v>
      </c>
      <c r="G352" s="82">
        <v>0</v>
      </c>
    </row>
    <row r="353" spans="1:27" ht="15.75" customHeight="1">
      <c r="A353" s="6">
        <v>352</v>
      </c>
      <c r="B353" s="11"/>
      <c r="C353" s="8" t="s">
        <v>737</v>
      </c>
      <c r="D353" s="9" t="s">
        <v>738</v>
      </c>
      <c r="E353" s="10"/>
      <c r="F353" s="82">
        <v>1</v>
      </c>
      <c r="G353" s="82">
        <v>0</v>
      </c>
    </row>
    <row r="354" spans="1:27" ht="15.75" customHeight="1">
      <c r="A354" s="81">
        <v>353</v>
      </c>
      <c r="B354" s="11"/>
      <c r="C354" s="8" t="s">
        <v>739</v>
      </c>
      <c r="D354" s="9" t="s">
        <v>740</v>
      </c>
      <c r="E354" s="10"/>
      <c r="F354" s="82">
        <v>0</v>
      </c>
      <c r="G354" s="82">
        <v>0</v>
      </c>
    </row>
    <row r="355" spans="1:27" ht="15.75" customHeight="1">
      <c r="A355" s="6">
        <v>354</v>
      </c>
      <c r="B355" s="11"/>
      <c r="C355" s="8" t="s">
        <v>741</v>
      </c>
      <c r="D355" s="9" t="s">
        <v>742</v>
      </c>
      <c r="E355" s="10"/>
      <c r="F355" s="82">
        <v>0</v>
      </c>
      <c r="G355" s="82">
        <v>0</v>
      </c>
    </row>
    <row r="356" spans="1:27" ht="15.75" customHeight="1">
      <c r="A356" s="81">
        <v>355</v>
      </c>
      <c r="B356" s="11"/>
      <c r="C356" s="8" t="s">
        <v>743</v>
      </c>
      <c r="D356" s="9" t="s">
        <v>744</v>
      </c>
      <c r="E356" s="10"/>
      <c r="F356" s="82">
        <v>0</v>
      </c>
      <c r="G356" s="82">
        <v>0</v>
      </c>
    </row>
    <row r="357" spans="1:27" ht="15.75" customHeight="1">
      <c r="A357" s="6">
        <v>356</v>
      </c>
      <c r="B357" s="11"/>
      <c r="C357" s="8" t="s">
        <v>745</v>
      </c>
      <c r="D357" s="9" t="s">
        <v>746</v>
      </c>
      <c r="E357" s="10"/>
      <c r="F357" s="82">
        <v>0</v>
      </c>
      <c r="G357" s="82">
        <v>0</v>
      </c>
    </row>
    <row r="358" spans="1:27" ht="15.75" customHeight="1">
      <c r="A358" s="81">
        <v>357</v>
      </c>
      <c r="B358" s="11"/>
      <c r="C358" s="8" t="s">
        <v>747</v>
      </c>
      <c r="D358" s="9" t="s">
        <v>748</v>
      </c>
      <c r="E358" s="10"/>
      <c r="F358" s="82">
        <v>0</v>
      </c>
      <c r="G358" s="82">
        <v>0</v>
      </c>
    </row>
    <row r="359" spans="1:27" ht="15.75" customHeight="1">
      <c r="A359" s="6">
        <v>358</v>
      </c>
      <c r="B359" s="11"/>
      <c r="C359" s="8" t="s">
        <v>749</v>
      </c>
      <c r="D359" s="9" t="s">
        <v>750</v>
      </c>
      <c r="E359" s="10"/>
      <c r="F359" s="82">
        <v>0</v>
      </c>
      <c r="G359" s="82">
        <v>0</v>
      </c>
    </row>
    <row r="360" spans="1:27" ht="15.75" customHeight="1">
      <c r="A360" s="81">
        <v>359</v>
      </c>
      <c r="B360" s="11"/>
      <c r="C360" s="8" t="s">
        <v>751</v>
      </c>
      <c r="D360" s="9" t="s">
        <v>752</v>
      </c>
      <c r="E360" s="10"/>
      <c r="F360" s="82">
        <v>0</v>
      </c>
      <c r="G360" s="82">
        <v>0</v>
      </c>
    </row>
    <row r="361" spans="1:27" ht="15.75" customHeight="1">
      <c r="A361" s="6">
        <v>360</v>
      </c>
      <c r="B361" s="11"/>
      <c r="C361" s="8" t="s">
        <v>753</v>
      </c>
      <c r="D361" s="9" t="s">
        <v>754</v>
      </c>
      <c r="E361" s="10"/>
      <c r="F361" s="82">
        <v>0</v>
      </c>
      <c r="G361" s="82">
        <v>0</v>
      </c>
    </row>
    <row r="362" spans="1:27" ht="15.75" customHeight="1">
      <c r="A362" s="81">
        <v>361</v>
      </c>
      <c r="B362" s="11"/>
      <c r="C362" s="8" t="s">
        <v>755</v>
      </c>
      <c r="D362" s="9" t="s">
        <v>756</v>
      </c>
      <c r="E362" s="10"/>
      <c r="F362" s="82">
        <v>0</v>
      </c>
      <c r="G362" s="82">
        <v>0</v>
      </c>
    </row>
    <row r="363" spans="1:27" ht="15.75" customHeight="1">
      <c r="A363" s="6">
        <v>362</v>
      </c>
      <c r="B363" s="11"/>
      <c r="C363" s="8" t="s">
        <v>714</v>
      </c>
      <c r="D363" s="9" t="s">
        <v>757</v>
      </c>
      <c r="E363" s="10"/>
      <c r="F363" s="82">
        <v>1</v>
      </c>
      <c r="G363" s="82">
        <v>0</v>
      </c>
    </row>
    <row r="364" spans="1:27" ht="14.4">
      <c r="A364" s="81">
        <v>363</v>
      </c>
      <c r="B364" s="83"/>
      <c r="C364" s="83"/>
      <c r="D364" s="83"/>
      <c r="E364" s="83"/>
      <c r="F364" s="82">
        <v>0</v>
      </c>
      <c r="G364" s="82">
        <v>1</v>
      </c>
      <c r="H364" s="84"/>
      <c r="I364" s="84"/>
      <c r="J364" s="84"/>
      <c r="K364" s="84"/>
      <c r="L364" s="84"/>
      <c r="M364" s="84"/>
      <c r="N364" s="84"/>
      <c r="O364" s="84"/>
      <c r="P364" s="84"/>
      <c r="Q364" s="84"/>
      <c r="R364" s="84"/>
      <c r="S364" s="84"/>
      <c r="T364" s="84"/>
      <c r="U364" s="84"/>
      <c r="V364" s="84"/>
      <c r="W364" s="84"/>
      <c r="X364" s="84"/>
      <c r="Y364" s="84"/>
      <c r="Z364" s="84"/>
      <c r="AA364" s="84"/>
    </row>
    <row r="365" spans="1:27" ht="15.75" customHeight="1">
      <c r="A365" s="6">
        <v>364</v>
      </c>
      <c r="B365" s="31" t="s">
        <v>764</v>
      </c>
      <c r="C365" s="30" t="s">
        <v>109</v>
      </c>
      <c r="D365" s="9" t="s">
        <v>766</v>
      </c>
      <c r="E365" s="82">
        <v>0</v>
      </c>
      <c r="F365" s="82">
        <v>1</v>
      </c>
      <c r="G365" s="82">
        <v>1</v>
      </c>
    </row>
    <row r="366" spans="1:27" ht="15.75" customHeight="1">
      <c r="A366" s="81">
        <v>365</v>
      </c>
      <c r="B366" s="30"/>
      <c r="C366" s="30" t="s">
        <v>767</v>
      </c>
      <c r="D366" s="32" t="s">
        <v>768</v>
      </c>
      <c r="E366" s="10"/>
      <c r="F366" s="82">
        <v>0</v>
      </c>
      <c r="G366" s="82">
        <v>1</v>
      </c>
    </row>
    <row r="367" spans="1:27" ht="15.75" customHeight="1">
      <c r="A367" s="6">
        <v>366</v>
      </c>
      <c r="B367" s="30"/>
      <c r="C367" s="30" t="s">
        <v>760</v>
      </c>
      <c r="D367" s="32" t="s">
        <v>769</v>
      </c>
      <c r="E367" s="10"/>
      <c r="F367" s="82">
        <v>0</v>
      </c>
      <c r="G367" s="82">
        <v>1</v>
      </c>
    </row>
    <row r="368" spans="1:27" ht="15.75" customHeight="1">
      <c r="A368" s="81">
        <v>367</v>
      </c>
      <c r="B368" s="30"/>
      <c r="C368" s="30" t="s">
        <v>770</v>
      </c>
      <c r="D368" s="32" t="s">
        <v>771</v>
      </c>
      <c r="E368" s="10"/>
      <c r="F368" s="82">
        <v>0</v>
      </c>
      <c r="G368" s="82">
        <v>1</v>
      </c>
    </row>
    <row r="369" spans="1:7" ht="15.75" customHeight="1">
      <c r="A369" s="6">
        <v>368</v>
      </c>
      <c r="B369" s="30"/>
      <c r="C369" s="30" t="s">
        <v>759</v>
      </c>
      <c r="D369" s="32" t="s">
        <v>772</v>
      </c>
      <c r="E369" s="10"/>
      <c r="F369" s="82">
        <v>0</v>
      </c>
      <c r="G369" s="82">
        <v>1</v>
      </c>
    </row>
    <row r="370" spans="1:7" ht="15.75" customHeight="1">
      <c r="A370" s="81">
        <v>369</v>
      </c>
      <c r="B370" s="29" t="s">
        <v>773</v>
      </c>
      <c r="C370" s="30" t="s">
        <v>775</v>
      </c>
      <c r="D370" s="9" t="s">
        <v>776</v>
      </c>
      <c r="E370" s="82">
        <v>0</v>
      </c>
      <c r="F370" s="82">
        <v>1</v>
      </c>
      <c r="G370" s="82">
        <v>0</v>
      </c>
    </row>
    <row r="371" spans="1:7" ht="15.75" customHeight="1">
      <c r="A371" s="6">
        <v>370</v>
      </c>
      <c r="B371" s="30"/>
      <c r="C371" s="30" t="s">
        <v>777</v>
      </c>
      <c r="D371" s="32" t="s">
        <v>778</v>
      </c>
      <c r="E371" s="10"/>
      <c r="F371" s="82">
        <v>0</v>
      </c>
      <c r="G371" s="82">
        <v>0</v>
      </c>
    </row>
    <row r="372" spans="1:7" ht="15.75" customHeight="1">
      <c r="A372" s="81">
        <v>371</v>
      </c>
      <c r="B372" s="30"/>
      <c r="C372" s="30" t="s">
        <v>779</v>
      </c>
      <c r="D372" s="32" t="s">
        <v>780</v>
      </c>
      <c r="E372" s="10"/>
      <c r="F372" s="82">
        <v>0</v>
      </c>
      <c r="G372" s="82">
        <v>0</v>
      </c>
    </row>
    <row r="373" spans="1:7" ht="15.75" customHeight="1">
      <c r="A373" s="6">
        <v>372</v>
      </c>
      <c r="B373" s="30"/>
      <c r="C373" s="30" t="s">
        <v>781</v>
      </c>
      <c r="D373" s="9" t="s">
        <v>782</v>
      </c>
      <c r="E373" s="10"/>
      <c r="F373" s="82">
        <v>0</v>
      </c>
      <c r="G373" s="82">
        <v>0</v>
      </c>
    </row>
    <row r="374" spans="1:7" ht="15.75" customHeight="1">
      <c r="A374" s="81">
        <v>373</v>
      </c>
      <c r="B374" s="29" t="s">
        <v>783</v>
      </c>
      <c r="C374" s="30" t="s">
        <v>784</v>
      </c>
      <c r="D374" s="9" t="s">
        <v>785</v>
      </c>
      <c r="E374" s="82">
        <v>0</v>
      </c>
      <c r="F374" s="82">
        <v>1</v>
      </c>
      <c r="G374" s="82">
        <v>0</v>
      </c>
    </row>
    <row r="375" spans="1:7" ht="15.75" customHeight="1">
      <c r="A375" s="6">
        <v>374</v>
      </c>
      <c r="B375" s="10"/>
      <c r="C375" s="30" t="s">
        <v>777</v>
      </c>
      <c r="D375" s="32" t="s">
        <v>786</v>
      </c>
      <c r="E375" s="10"/>
      <c r="F375" s="82">
        <v>0</v>
      </c>
      <c r="G375" s="82">
        <v>0</v>
      </c>
    </row>
    <row r="376" spans="1:7" ht="15.75" customHeight="1">
      <c r="A376" s="81">
        <v>375</v>
      </c>
      <c r="B376" s="10"/>
      <c r="C376" s="30" t="s">
        <v>787</v>
      </c>
      <c r="D376" s="32" t="s">
        <v>788</v>
      </c>
      <c r="E376" s="10"/>
      <c r="F376" s="82">
        <v>0</v>
      </c>
      <c r="G376" s="82">
        <v>0</v>
      </c>
    </row>
    <row r="377" spans="1:7" ht="15.75" customHeight="1">
      <c r="A377" s="6">
        <v>376</v>
      </c>
      <c r="B377" s="10"/>
      <c r="C377" s="30" t="s">
        <v>789</v>
      </c>
      <c r="D377" s="32" t="s">
        <v>790</v>
      </c>
      <c r="E377" s="10"/>
      <c r="F377" s="82">
        <v>0</v>
      </c>
      <c r="G377" s="82">
        <v>0</v>
      </c>
    </row>
    <row r="378" spans="1:7" ht="15.75" customHeight="1">
      <c r="A378" s="81">
        <v>377</v>
      </c>
      <c r="B378" s="29" t="s">
        <v>791</v>
      </c>
      <c r="C378" s="30" t="s">
        <v>793</v>
      </c>
      <c r="D378" s="9" t="s">
        <v>794</v>
      </c>
      <c r="E378" s="82">
        <v>0</v>
      </c>
      <c r="F378" s="82">
        <v>0</v>
      </c>
      <c r="G378" s="82">
        <v>1</v>
      </c>
    </row>
    <row r="379" spans="1:7" ht="15.75" customHeight="1">
      <c r="A379" s="6">
        <v>378</v>
      </c>
      <c r="B379" s="10"/>
      <c r="C379" s="30" t="s">
        <v>795</v>
      </c>
      <c r="D379" s="32" t="s">
        <v>796</v>
      </c>
      <c r="E379" s="10"/>
      <c r="F379" s="82">
        <v>0</v>
      </c>
      <c r="G379" s="82">
        <v>1</v>
      </c>
    </row>
    <row r="380" spans="1:7" ht="15.75" customHeight="1">
      <c r="A380" s="81">
        <v>379</v>
      </c>
      <c r="B380" s="10"/>
      <c r="C380" s="30" t="s">
        <v>797</v>
      </c>
      <c r="D380" s="9" t="s">
        <v>798</v>
      </c>
      <c r="E380" s="10"/>
      <c r="F380" s="82">
        <v>0</v>
      </c>
      <c r="G380" s="82">
        <v>1</v>
      </c>
    </row>
    <row r="381" spans="1:7" ht="15.75" customHeight="1">
      <c r="A381" s="6">
        <v>380</v>
      </c>
      <c r="B381" s="10"/>
      <c r="C381" s="30" t="s">
        <v>799</v>
      </c>
      <c r="D381" s="32" t="s">
        <v>800</v>
      </c>
      <c r="E381" s="10"/>
      <c r="F381" s="82">
        <v>1</v>
      </c>
      <c r="G381" s="82">
        <v>1</v>
      </c>
    </row>
    <row r="382" spans="1:7" ht="15.75" customHeight="1">
      <c r="A382" s="81">
        <v>381</v>
      </c>
      <c r="B382" s="29" t="s">
        <v>801</v>
      </c>
      <c r="C382" s="13" t="s">
        <v>802</v>
      </c>
      <c r="D382" s="9" t="s">
        <v>803</v>
      </c>
      <c r="E382" s="82">
        <v>0</v>
      </c>
      <c r="F382" s="82">
        <v>0</v>
      </c>
      <c r="G382" s="82">
        <v>1</v>
      </c>
    </row>
    <row r="383" spans="1:7" ht="15.75" customHeight="1">
      <c r="A383" s="6">
        <v>382</v>
      </c>
      <c r="B383" s="10"/>
      <c r="C383" s="30" t="s">
        <v>804</v>
      </c>
      <c r="D383" s="32" t="s">
        <v>805</v>
      </c>
      <c r="E383" s="10"/>
      <c r="F383" s="82">
        <v>0</v>
      </c>
      <c r="G383" s="82">
        <v>1</v>
      </c>
    </row>
    <row r="384" spans="1:7" ht="15.75" customHeight="1">
      <c r="A384" s="81">
        <v>383</v>
      </c>
      <c r="B384" s="10"/>
      <c r="C384" s="30" t="s">
        <v>806</v>
      </c>
      <c r="D384" s="19" t="s">
        <v>2032</v>
      </c>
      <c r="E384" s="10"/>
      <c r="F384" s="82">
        <v>0</v>
      </c>
      <c r="G384" s="82">
        <v>1</v>
      </c>
    </row>
    <row r="385" spans="1:7" ht="15.75" customHeight="1">
      <c r="A385" s="6">
        <v>384</v>
      </c>
      <c r="B385" s="10"/>
      <c r="C385" s="30" t="s">
        <v>807</v>
      </c>
      <c r="D385" s="32" t="s">
        <v>808</v>
      </c>
      <c r="E385" s="10"/>
      <c r="F385" s="82">
        <v>1</v>
      </c>
      <c r="G385" s="82">
        <v>1</v>
      </c>
    </row>
    <row r="386" spans="1:7" ht="15.75" customHeight="1">
      <c r="A386" s="81">
        <v>385</v>
      </c>
      <c r="B386" s="29" t="s">
        <v>809</v>
      </c>
      <c r="C386" s="30" t="s">
        <v>810</v>
      </c>
      <c r="D386" s="9" t="s">
        <v>811</v>
      </c>
      <c r="E386" s="82">
        <v>0</v>
      </c>
      <c r="F386" s="82">
        <v>1</v>
      </c>
      <c r="G386" s="82">
        <v>1</v>
      </c>
    </row>
    <row r="387" spans="1:7" ht="15.75" customHeight="1">
      <c r="A387" s="6">
        <v>386</v>
      </c>
      <c r="B387" s="10"/>
      <c r="C387" s="30" t="s">
        <v>812</v>
      </c>
      <c r="D387" s="32" t="s">
        <v>813</v>
      </c>
      <c r="E387" s="10"/>
      <c r="F387" s="82">
        <v>0</v>
      </c>
      <c r="G387" s="82">
        <v>1</v>
      </c>
    </row>
    <row r="388" spans="1:7" ht="15.75" customHeight="1">
      <c r="A388" s="81">
        <v>387</v>
      </c>
      <c r="B388" s="10"/>
      <c r="C388" s="30" t="s">
        <v>814</v>
      </c>
      <c r="D388" s="9" t="s">
        <v>815</v>
      </c>
      <c r="E388" s="10"/>
      <c r="F388" s="82">
        <v>0</v>
      </c>
      <c r="G388" s="82">
        <v>1</v>
      </c>
    </row>
    <row r="389" spans="1:7" ht="15.75" customHeight="1">
      <c r="A389" s="6">
        <v>388</v>
      </c>
      <c r="B389" s="10"/>
      <c r="C389" s="30" t="s">
        <v>816</v>
      </c>
      <c r="D389" s="32" t="s">
        <v>817</v>
      </c>
      <c r="E389" s="10"/>
      <c r="F389" s="82">
        <v>0</v>
      </c>
      <c r="G389" s="82">
        <v>1</v>
      </c>
    </row>
    <row r="390" spans="1:7" ht="15.75" customHeight="1">
      <c r="A390" s="81">
        <v>389</v>
      </c>
      <c r="B390" s="10"/>
      <c r="C390" s="30" t="s">
        <v>818</v>
      </c>
      <c r="D390" s="9" t="s">
        <v>819</v>
      </c>
      <c r="E390" s="10"/>
      <c r="F390" s="82">
        <v>0</v>
      </c>
      <c r="G390" s="82">
        <v>1</v>
      </c>
    </row>
    <row r="391" spans="1:7" ht="15.75" customHeight="1">
      <c r="A391" s="6">
        <v>390</v>
      </c>
      <c r="B391" s="10"/>
      <c r="C391" s="30" t="s">
        <v>820</v>
      </c>
      <c r="D391" s="9" t="s">
        <v>821</v>
      </c>
      <c r="E391" s="10"/>
      <c r="F391" s="82">
        <v>0</v>
      </c>
      <c r="G391" s="82">
        <v>1</v>
      </c>
    </row>
    <row r="392" spans="1:7" ht="15.75" customHeight="1">
      <c r="A392" s="81">
        <v>391</v>
      </c>
      <c r="B392" s="10"/>
      <c r="C392" s="30" t="s">
        <v>822</v>
      </c>
      <c r="D392" s="9" t="s">
        <v>823</v>
      </c>
      <c r="E392" s="10"/>
      <c r="F392" s="82">
        <v>1</v>
      </c>
      <c r="G392" s="82">
        <v>1</v>
      </c>
    </row>
    <row r="393" spans="1:7" ht="15.75" customHeight="1">
      <c r="A393" s="6">
        <v>392</v>
      </c>
      <c r="B393" s="30"/>
      <c r="C393" s="30" t="s">
        <v>824</v>
      </c>
      <c r="D393" s="32" t="s">
        <v>825</v>
      </c>
      <c r="E393" s="10"/>
      <c r="F393" s="82">
        <v>1</v>
      </c>
      <c r="G393" s="82">
        <v>1</v>
      </c>
    </row>
    <row r="394" spans="1:7" ht="15.75" customHeight="1">
      <c r="A394" s="81">
        <v>393</v>
      </c>
      <c r="B394" s="29" t="s">
        <v>826</v>
      </c>
      <c r="C394" s="30" t="s">
        <v>827</v>
      </c>
      <c r="D394" s="32" t="s">
        <v>828</v>
      </c>
      <c r="E394" s="82">
        <v>0</v>
      </c>
      <c r="F394" s="82">
        <v>0</v>
      </c>
      <c r="G394" s="82">
        <v>1</v>
      </c>
    </row>
    <row r="395" spans="1:7" ht="15.75" customHeight="1">
      <c r="A395" s="6">
        <v>394</v>
      </c>
      <c r="B395" s="10"/>
      <c r="C395" s="30" t="s">
        <v>829</v>
      </c>
      <c r="D395" s="32" t="s">
        <v>830</v>
      </c>
      <c r="E395" s="10"/>
      <c r="F395" s="82">
        <v>0</v>
      </c>
      <c r="G395" s="82">
        <v>1</v>
      </c>
    </row>
    <row r="396" spans="1:7" ht="15.75" customHeight="1">
      <c r="A396" s="81">
        <v>395</v>
      </c>
      <c r="B396" s="10"/>
      <c r="C396" s="30" t="s">
        <v>623</v>
      </c>
      <c r="D396" s="32" t="s">
        <v>831</v>
      </c>
      <c r="E396" s="10"/>
      <c r="F396" s="82">
        <v>1</v>
      </c>
      <c r="G396" s="82">
        <v>1</v>
      </c>
    </row>
    <row r="397" spans="1:7" ht="15.75" customHeight="1">
      <c r="A397" s="6">
        <v>396</v>
      </c>
      <c r="B397" s="10"/>
      <c r="C397" s="30" t="s">
        <v>832</v>
      </c>
      <c r="D397" s="32" t="s">
        <v>833</v>
      </c>
      <c r="E397" s="10"/>
      <c r="F397" s="82">
        <v>1</v>
      </c>
      <c r="G397" s="82">
        <v>1</v>
      </c>
    </row>
    <row r="398" spans="1:7" ht="15.75" customHeight="1">
      <c r="A398" s="81">
        <v>397</v>
      </c>
      <c r="B398" s="10"/>
      <c r="C398" s="30" t="s">
        <v>763</v>
      </c>
      <c r="D398" s="32" t="s">
        <v>834</v>
      </c>
      <c r="E398" s="10"/>
      <c r="F398" s="82">
        <v>0</v>
      </c>
      <c r="G398" s="82">
        <v>1</v>
      </c>
    </row>
    <row r="399" spans="1:7" ht="15.75" customHeight="1">
      <c r="A399" s="6">
        <v>398</v>
      </c>
      <c r="B399" s="29" t="s">
        <v>835</v>
      </c>
      <c r="C399" s="30" t="s">
        <v>612</v>
      </c>
      <c r="D399" s="32" t="s">
        <v>836</v>
      </c>
      <c r="E399" s="82">
        <v>0</v>
      </c>
      <c r="F399" s="82">
        <v>0</v>
      </c>
      <c r="G399" s="82">
        <v>1</v>
      </c>
    </row>
    <row r="400" spans="1:7" ht="15.75" customHeight="1">
      <c r="A400" s="81">
        <v>399</v>
      </c>
      <c r="B400" s="10"/>
      <c r="C400" s="30" t="s">
        <v>837</v>
      </c>
      <c r="D400" s="32" t="s">
        <v>838</v>
      </c>
      <c r="E400" s="10"/>
      <c r="F400" s="82">
        <v>1</v>
      </c>
      <c r="G400" s="82">
        <v>1</v>
      </c>
    </row>
    <row r="401" spans="1:7" ht="15.75" customHeight="1">
      <c r="A401" s="6">
        <v>400</v>
      </c>
      <c r="B401" s="10"/>
      <c r="C401" s="30" t="s">
        <v>839</v>
      </c>
      <c r="D401" s="32" t="s">
        <v>840</v>
      </c>
      <c r="E401" s="10"/>
      <c r="F401" s="82">
        <v>1</v>
      </c>
      <c r="G401" s="82">
        <v>1</v>
      </c>
    </row>
    <row r="402" spans="1:7" ht="15.75" customHeight="1">
      <c r="A402" s="81">
        <v>401</v>
      </c>
      <c r="B402" s="10"/>
      <c r="C402" s="30" t="s">
        <v>763</v>
      </c>
      <c r="D402" s="32" t="s">
        <v>841</v>
      </c>
      <c r="E402" s="10"/>
      <c r="F402" s="82">
        <v>0</v>
      </c>
      <c r="G402" s="82">
        <v>1</v>
      </c>
    </row>
    <row r="403" spans="1:7" ht="15.75" customHeight="1">
      <c r="A403" s="6">
        <v>402</v>
      </c>
      <c r="B403" s="29" t="s">
        <v>842</v>
      </c>
      <c r="C403" s="30" t="s">
        <v>843</v>
      </c>
      <c r="D403" s="32" t="s">
        <v>844</v>
      </c>
      <c r="E403" s="82">
        <v>0</v>
      </c>
      <c r="F403" s="82">
        <v>0</v>
      </c>
      <c r="G403" s="82">
        <v>1</v>
      </c>
    </row>
    <row r="404" spans="1:7" ht="15.75" customHeight="1">
      <c r="A404" s="81">
        <v>403</v>
      </c>
      <c r="B404" s="10"/>
      <c r="C404" s="30" t="s">
        <v>845</v>
      </c>
      <c r="D404" s="32" t="s">
        <v>846</v>
      </c>
      <c r="E404" s="10"/>
      <c r="F404" s="82">
        <v>0</v>
      </c>
      <c r="G404" s="82">
        <v>1</v>
      </c>
    </row>
    <row r="405" spans="1:7" ht="15.75" customHeight="1">
      <c r="A405" s="6">
        <v>404</v>
      </c>
      <c r="B405" s="10"/>
      <c r="C405" s="30" t="s">
        <v>847</v>
      </c>
      <c r="D405" s="32" t="s">
        <v>848</v>
      </c>
      <c r="E405" s="10"/>
      <c r="F405" s="82">
        <v>0</v>
      </c>
      <c r="G405" s="82">
        <v>1</v>
      </c>
    </row>
    <row r="406" spans="1:7" ht="15.75" customHeight="1">
      <c r="A406" s="81">
        <v>405</v>
      </c>
      <c r="B406" s="10"/>
      <c r="C406" s="30" t="s">
        <v>849</v>
      </c>
      <c r="D406" s="32" t="s">
        <v>850</v>
      </c>
      <c r="E406" s="10"/>
      <c r="F406" s="82">
        <v>0</v>
      </c>
      <c r="G406" s="82">
        <v>1</v>
      </c>
    </row>
    <row r="407" spans="1:7" ht="15.75" customHeight="1">
      <c r="A407" s="6">
        <v>406</v>
      </c>
      <c r="B407" s="10"/>
      <c r="C407" s="30" t="s">
        <v>851</v>
      </c>
      <c r="D407" s="32" t="s">
        <v>852</v>
      </c>
      <c r="E407" s="10"/>
      <c r="F407" s="82">
        <v>1</v>
      </c>
      <c r="G407" s="82">
        <v>1</v>
      </c>
    </row>
    <row r="408" spans="1:7" ht="15.75" customHeight="1">
      <c r="A408" s="81">
        <v>407</v>
      </c>
      <c r="B408" s="10"/>
      <c r="C408" s="30" t="s">
        <v>853</v>
      </c>
      <c r="D408" s="32" t="s">
        <v>854</v>
      </c>
      <c r="E408" s="10"/>
      <c r="F408" s="82">
        <v>1</v>
      </c>
      <c r="G408" s="82">
        <v>1</v>
      </c>
    </row>
    <row r="409" spans="1:7" ht="15.75" customHeight="1">
      <c r="A409" s="6">
        <v>408</v>
      </c>
      <c r="B409" s="29" t="s">
        <v>855</v>
      </c>
      <c r="C409" s="30" t="s">
        <v>856</v>
      </c>
      <c r="D409" s="32" t="s">
        <v>857</v>
      </c>
      <c r="E409" s="82">
        <v>1</v>
      </c>
      <c r="F409" s="82">
        <v>0</v>
      </c>
      <c r="G409" s="82">
        <v>0</v>
      </c>
    </row>
    <row r="410" spans="1:7" ht="15.75" customHeight="1">
      <c r="A410" s="81">
        <v>409</v>
      </c>
      <c r="B410" s="10"/>
      <c r="C410" s="30" t="s">
        <v>858</v>
      </c>
      <c r="D410" s="32" t="s">
        <v>859</v>
      </c>
      <c r="E410" s="10"/>
      <c r="F410" s="82">
        <v>0</v>
      </c>
      <c r="G410" s="82">
        <v>0</v>
      </c>
    </row>
    <row r="411" spans="1:7" ht="15.75" customHeight="1">
      <c r="A411" s="6">
        <v>410</v>
      </c>
      <c r="B411" s="10"/>
      <c r="C411" s="30" t="s">
        <v>860</v>
      </c>
      <c r="D411" s="32" t="s">
        <v>861</v>
      </c>
      <c r="E411" s="10"/>
      <c r="F411" s="82">
        <v>0</v>
      </c>
      <c r="G411" s="82">
        <v>0</v>
      </c>
    </row>
    <row r="412" spans="1:7" ht="15.75" customHeight="1">
      <c r="A412" s="81">
        <v>411</v>
      </c>
      <c r="B412" s="10"/>
      <c r="C412" s="30" t="s">
        <v>862</v>
      </c>
      <c r="D412" s="32" t="s">
        <v>864</v>
      </c>
      <c r="E412" s="10"/>
      <c r="F412" s="82">
        <v>0</v>
      </c>
      <c r="G412" s="82">
        <v>0</v>
      </c>
    </row>
    <row r="413" spans="1:7" ht="15.75" customHeight="1">
      <c r="A413" s="6">
        <v>412</v>
      </c>
      <c r="B413" s="10"/>
      <c r="C413" s="30" t="s">
        <v>865</v>
      </c>
      <c r="D413" s="32" t="s">
        <v>866</v>
      </c>
      <c r="E413" s="10"/>
      <c r="F413" s="82">
        <v>0</v>
      </c>
      <c r="G413" s="82">
        <v>0</v>
      </c>
    </row>
    <row r="414" spans="1:7" ht="15.75" customHeight="1">
      <c r="A414" s="81">
        <v>413</v>
      </c>
      <c r="B414" s="29" t="s">
        <v>867</v>
      </c>
      <c r="C414" s="30" t="s">
        <v>868</v>
      </c>
      <c r="D414" s="32" t="s">
        <v>869</v>
      </c>
      <c r="E414" s="82">
        <v>1</v>
      </c>
      <c r="F414" s="82">
        <v>1</v>
      </c>
      <c r="G414" s="82">
        <v>1</v>
      </c>
    </row>
    <row r="415" spans="1:7" ht="15.75" customHeight="1">
      <c r="A415" s="6">
        <v>414</v>
      </c>
      <c r="B415" s="10"/>
      <c r="C415" s="30" t="s">
        <v>870</v>
      </c>
      <c r="D415" s="9" t="s">
        <v>872</v>
      </c>
      <c r="E415" s="10"/>
      <c r="F415" s="82">
        <v>0</v>
      </c>
      <c r="G415" s="82">
        <v>1</v>
      </c>
    </row>
    <row r="416" spans="1:7" ht="15.75" customHeight="1">
      <c r="A416" s="81">
        <v>415</v>
      </c>
      <c r="B416" s="10"/>
      <c r="C416" s="30" t="s">
        <v>873</v>
      </c>
      <c r="D416" s="9" t="s">
        <v>874</v>
      </c>
      <c r="E416" s="10"/>
      <c r="F416" s="82">
        <v>1</v>
      </c>
      <c r="G416" s="82">
        <v>1</v>
      </c>
    </row>
    <row r="417" spans="1:7" ht="15.75" customHeight="1">
      <c r="A417" s="6">
        <v>416</v>
      </c>
      <c r="B417" s="10"/>
      <c r="C417" s="30" t="s">
        <v>875</v>
      </c>
      <c r="D417" s="9" t="s">
        <v>876</v>
      </c>
      <c r="E417" s="10"/>
      <c r="F417" s="82">
        <v>1</v>
      </c>
      <c r="G417" s="82">
        <v>1</v>
      </c>
    </row>
    <row r="418" spans="1:7" ht="15.75" customHeight="1">
      <c r="A418" s="81">
        <v>417</v>
      </c>
      <c r="B418" s="10"/>
      <c r="C418" s="30" t="s">
        <v>877</v>
      </c>
      <c r="D418" s="9" t="s">
        <v>878</v>
      </c>
      <c r="E418" s="10"/>
      <c r="F418" s="82">
        <v>1</v>
      </c>
      <c r="G418" s="82">
        <v>1</v>
      </c>
    </row>
    <row r="419" spans="1:7" ht="15.75" customHeight="1">
      <c r="A419" s="6">
        <v>418</v>
      </c>
      <c r="B419" s="10"/>
      <c r="C419" s="30" t="s">
        <v>879</v>
      </c>
      <c r="D419" s="32" t="s">
        <v>880</v>
      </c>
      <c r="E419" s="10"/>
      <c r="F419" s="82">
        <v>1</v>
      </c>
      <c r="G419" s="82">
        <v>1</v>
      </c>
    </row>
    <row r="420" spans="1:7" ht="15.75" customHeight="1">
      <c r="A420" s="81">
        <v>419</v>
      </c>
      <c r="B420" s="10"/>
      <c r="C420" s="30" t="s">
        <v>881</v>
      </c>
      <c r="D420" s="32" t="s">
        <v>882</v>
      </c>
      <c r="E420" s="10"/>
      <c r="F420" s="82">
        <v>0</v>
      </c>
      <c r="G420" s="82">
        <v>1</v>
      </c>
    </row>
    <row r="421" spans="1:7" ht="15.75" customHeight="1">
      <c r="A421" s="6">
        <v>420</v>
      </c>
      <c r="B421" s="10"/>
      <c r="C421" s="30" t="s">
        <v>883</v>
      </c>
      <c r="D421" s="32" t="s">
        <v>884</v>
      </c>
      <c r="E421" s="10"/>
      <c r="F421" s="82">
        <v>0</v>
      </c>
      <c r="G421" s="82">
        <v>1</v>
      </c>
    </row>
    <row r="422" spans="1:7" ht="15.75" customHeight="1">
      <c r="A422" s="81">
        <v>421</v>
      </c>
      <c r="B422" s="10"/>
      <c r="C422" s="30" t="s">
        <v>885</v>
      </c>
      <c r="D422" s="32" t="s">
        <v>886</v>
      </c>
      <c r="E422" s="10"/>
      <c r="F422" s="82">
        <v>0</v>
      </c>
      <c r="G422" s="82">
        <v>1</v>
      </c>
    </row>
    <row r="423" spans="1:7" ht="15.75" customHeight="1">
      <c r="A423" s="6">
        <v>422</v>
      </c>
      <c r="B423" s="10"/>
      <c r="C423" s="30" t="s">
        <v>887</v>
      </c>
      <c r="D423" s="32" t="s">
        <v>888</v>
      </c>
      <c r="E423" s="10"/>
      <c r="F423" s="82">
        <v>1</v>
      </c>
      <c r="G423" s="82">
        <v>1</v>
      </c>
    </row>
    <row r="424" spans="1:7" ht="15.75" customHeight="1">
      <c r="A424" s="81">
        <v>423</v>
      </c>
      <c r="B424" s="10"/>
      <c r="C424" s="30" t="s">
        <v>889</v>
      </c>
      <c r="D424" s="32" t="s">
        <v>890</v>
      </c>
      <c r="E424" s="10"/>
      <c r="F424" s="82">
        <v>0</v>
      </c>
      <c r="G424" s="82">
        <v>1</v>
      </c>
    </row>
    <row r="425" spans="1:7" ht="15.75" customHeight="1">
      <c r="A425" s="6">
        <v>424</v>
      </c>
      <c r="B425" s="29" t="s">
        <v>891</v>
      </c>
      <c r="C425" s="30" t="s">
        <v>893</v>
      </c>
      <c r="D425" s="32" t="s">
        <v>894</v>
      </c>
      <c r="E425" s="82">
        <v>1</v>
      </c>
      <c r="F425" s="82">
        <v>0</v>
      </c>
      <c r="G425" s="82">
        <v>1</v>
      </c>
    </row>
    <row r="426" spans="1:7" ht="15.75" customHeight="1">
      <c r="A426" s="81">
        <v>425</v>
      </c>
      <c r="B426" s="10"/>
      <c r="C426" s="30" t="s">
        <v>895</v>
      </c>
      <c r="D426" s="9" t="s">
        <v>896</v>
      </c>
      <c r="E426" s="10"/>
      <c r="F426" s="82">
        <v>1</v>
      </c>
      <c r="G426" s="82">
        <v>1</v>
      </c>
    </row>
    <row r="427" spans="1:7" ht="15.75" customHeight="1">
      <c r="A427" s="6">
        <v>426</v>
      </c>
      <c r="B427" s="10"/>
      <c r="C427" s="30" t="s">
        <v>897</v>
      </c>
      <c r="D427" s="32" t="s">
        <v>898</v>
      </c>
      <c r="E427" s="10"/>
      <c r="F427" s="82">
        <v>1</v>
      </c>
      <c r="G427" s="82">
        <v>1</v>
      </c>
    </row>
    <row r="428" spans="1:7" ht="15.75" customHeight="1">
      <c r="A428" s="81">
        <v>427</v>
      </c>
      <c r="B428" s="31" t="s">
        <v>899</v>
      </c>
      <c r="C428" s="13" t="s">
        <v>810</v>
      </c>
      <c r="D428" s="19" t="s">
        <v>2033</v>
      </c>
      <c r="E428" s="82">
        <v>0</v>
      </c>
      <c r="F428" s="82">
        <v>1</v>
      </c>
      <c r="G428" s="82">
        <v>1</v>
      </c>
    </row>
    <row r="429" spans="1:7" ht="15.75" customHeight="1">
      <c r="A429" s="6">
        <v>428</v>
      </c>
      <c r="B429" s="10"/>
      <c r="C429" s="13" t="s">
        <v>900</v>
      </c>
      <c r="D429" s="9" t="s">
        <v>901</v>
      </c>
      <c r="E429" s="10"/>
      <c r="F429" s="82">
        <v>0</v>
      </c>
      <c r="G429" s="82">
        <v>1</v>
      </c>
    </row>
    <row r="430" spans="1:7" ht="15.75" customHeight="1">
      <c r="A430" s="81">
        <v>429</v>
      </c>
      <c r="B430" s="10"/>
      <c r="C430" s="13" t="s">
        <v>503</v>
      </c>
      <c r="D430" s="9" t="s">
        <v>902</v>
      </c>
      <c r="E430" s="10"/>
      <c r="F430" s="82">
        <v>0</v>
      </c>
      <c r="G430" s="82">
        <v>1</v>
      </c>
    </row>
    <row r="431" spans="1:7" ht="15.75" customHeight="1">
      <c r="A431" s="6">
        <v>430</v>
      </c>
      <c r="B431" s="31" t="s">
        <v>903</v>
      </c>
      <c r="C431" s="13" t="s">
        <v>904</v>
      </c>
      <c r="D431" s="9" t="s">
        <v>905</v>
      </c>
      <c r="E431" s="82">
        <v>1</v>
      </c>
      <c r="F431" s="82">
        <v>0</v>
      </c>
      <c r="G431" s="82">
        <v>0</v>
      </c>
    </row>
    <row r="432" spans="1:7" ht="15.75" customHeight="1">
      <c r="A432" s="81">
        <v>431</v>
      </c>
      <c r="B432" s="10"/>
      <c r="C432" s="13" t="s">
        <v>906</v>
      </c>
      <c r="D432" s="9" t="s">
        <v>907</v>
      </c>
      <c r="E432" s="10"/>
      <c r="F432" s="82">
        <v>0</v>
      </c>
      <c r="G432" s="82">
        <v>0</v>
      </c>
    </row>
    <row r="433" spans="1:7" ht="15.75" customHeight="1">
      <c r="A433" s="6">
        <v>432</v>
      </c>
      <c r="B433" s="10"/>
      <c r="C433" s="13" t="s">
        <v>908</v>
      </c>
      <c r="D433" s="9" t="s">
        <v>909</v>
      </c>
      <c r="E433" s="10"/>
      <c r="F433" s="82">
        <v>0</v>
      </c>
      <c r="G433" s="82">
        <v>0</v>
      </c>
    </row>
    <row r="434" spans="1:7" ht="15.75" customHeight="1">
      <c r="A434" s="81">
        <v>433</v>
      </c>
      <c r="B434" s="10"/>
      <c r="C434" s="33" t="s">
        <v>910</v>
      </c>
      <c r="D434" s="9" t="s">
        <v>911</v>
      </c>
      <c r="E434" s="10"/>
      <c r="F434" s="82">
        <v>0</v>
      </c>
      <c r="G434" s="82">
        <v>0</v>
      </c>
    </row>
    <row r="435" spans="1:7" ht="15.75" customHeight="1">
      <c r="A435" s="6">
        <v>434</v>
      </c>
      <c r="B435" s="10"/>
      <c r="C435" s="33" t="s">
        <v>912</v>
      </c>
      <c r="D435" s="9" t="s">
        <v>913</v>
      </c>
      <c r="E435" s="10"/>
      <c r="F435" s="82">
        <v>0</v>
      </c>
      <c r="G435" s="82">
        <v>0</v>
      </c>
    </row>
    <row r="436" spans="1:7" ht="15.75" customHeight="1">
      <c r="A436" s="81">
        <v>435</v>
      </c>
      <c r="B436" s="10"/>
      <c r="C436" s="33" t="s">
        <v>914</v>
      </c>
      <c r="D436" s="9" t="s">
        <v>915</v>
      </c>
      <c r="E436" s="10"/>
      <c r="F436" s="82">
        <v>0</v>
      </c>
      <c r="G436" s="82">
        <v>0</v>
      </c>
    </row>
    <row r="437" spans="1:7" ht="15.75" customHeight="1">
      <c r="A437" s="6">
        <v>436</v>
      </c>
      <c r="B437" s="10"/>
      <c r="C437" s="33" t="s">
        <v>916</v>
      </c>
      <c r="D437" s="9" t="s">
        <v>917</v>
      </c>
      <c r="E437" s="10"/>
      <c r="F437" s="82">
        <v>0</v>
      </c>
      <c r="G437" s="82">
        <v>0</v>
      </c>
    </row>
    <row r="438" spans="1:7" ht="15.75" customHeight="1">
      <c r="A438" s="81">
        <v>437</v>
      </c>
      <c r="B438" s="10"/>
      <c r="C438" s="33" t="s">
        <v>912</v>
      </c>
      <c r="D438" s="9" t="s">
        <v>918</v>
      </c>
      <c r="E438" s="10"/>
      <c r="F438" s="82">
        <v>0</v>
      </c>
      <c r="G438" s="82">
        <v>0</v>
      </c>
    </row>
    <row r="439" spans="1:7" ht="15.75" customHeight="1">
      <c r="A439" s="6">
        <v>438</v>
      </c>
      <c r="B439" s="10"/>
      <c r="C439" s="33" t="s">
        <v>919</v>
      </c>
      <c r="D439" s="9" t="s">
        <v>920</v>
      </c>
      <c r="E439" s="10"/>
      <c r="F439" s="82">
        <v>0</v>
      </c>
      <c r="G439" s="82">
        <v>0</v>
      </c>
    </row>
    <row r="440" spans="1:7" ht="15.75" customHeight="1">
      <c r="A440" s="81">
        <v>439</v>
      </c>
      <c r="B440" s="10"/>
      <c r="C440" s="33" t="s">
        <v>921</v>
      </c>
      <c r="D440" s="9" t="s">
        <v>922</v>
      </c>
      <c r="E440" s="10"/>
      <c r="F440" s="82">
        <v>0</v>
      </c>
      <c r="G440" s="82">
        <v>0</v>
      </c>
    </row>
    <row r="441" spans="1:7" ht="15.75" customHeight="1">
      <c r="A441" s="6">
        <v>440</v>
      </c>
      <c r="B441" s="31" t="s">
        <v>923</v>
      </c>
      <c r="C441" s="13" t="s">
        <v>924</v>
      </c>
      <c r="D441" s="9" t="s">
        <v>925</v>
      </c>
      <c r="E441" s="82">
        <v>1</v>
      </c>
      <c r="F441" s="82">
        <v>1</v>
      </c>
      <c r="G441" s="82">
        <v>1</v>
      </c>
    </row>
    <row r="442" spans="1:7" ht="15.75" customHeight="1">
      <c r="A442" s="81">
        <v>441</v>
      </c>
      <c r="B442" s="10"/>
      <c r="C442" s="13" t="s">
        <v>926</v>
      </c>
      <c r="D442" s="9" t="s">
        <v>927</v>
      </c>
      <c r="E442" s="10"/>
      <c r="F442" s="82">
        <v>0</v>
      </c>
      <c r="G442" s="82">
        <v>1</v>
      </c>
    </row>
    <row r="443" spans="1:7" ht="15.75" customHeight="1">
      <c r="A443" s="6">
        <v>442</v>
      </c>
      <c r="B443" s="10"/>
      <c r="C443" s="13" t="s">
        <v>829</v>
      </c>
      <c r="D443" s="9" t="s">
        <v>928</v>
      </c>
      <c r="E443" s="10"/>
      <c r="F443" s="82">
        <v>0</v>
      </c>
      <c r="G443" s="82">
        <v>1</v>
      </c>
    </row>
    <row r="444" spans="1:7" ht="15.75" customHeight="1">
      <c r="A444" s="81">
        <v>443</v>
      </c>
      <c r="B444" s="10"/>
      <c r="C444" s="13" t="s">
        <v>608</v>
      </c>
      <c r="D444" s="9" t="s">
        <v>929</v>
      </c>
      <c r="E444" s="10"/>
      <c r="F444" s="82">
        <v>1</v>
      </c>
      <c r="G444" s="82">
        <v>1</v>
      </c>
    </row>
    <row r="445" spans="1:7" ht="15.75" customHeight="1">
      <c r="A445" s="6">
        <v>444</v>
      </c>
      <c r="B445" s="10"/>
      <c r="C445" s="13" t="s">
        <v>503</v>
      </c>
      <c r="D445" s="9" t="s">
        <v>930</v>
      </c>
      <c r="E445" s="10"/>
      <c r="F445" s="82">
        <v>0</v>
      </c>
      <c r="G445" s="82">
        <v>1</v>
      </c>
    </row>
    <row r="446" spans="1:7" ht="15.75" customHeight="1">
      <c r="A446" s="81">
        <v>445</v>
      </c>
      <c r="B446" s="27" t="s">
        <v>931</v>
      </c>
      <c r="C446" s="13" t="s">
        <v>932</v>
      </c>
      <c r="D446" s="9" t="s">
        <v>933</v>
      </c>
      <c r="E446" s="82">
        <v>0</v>
      </c>
      <c r="F446" s="82">
        <v>0</v>
      </c>
      <c r="G446" s="82">
        <v>1</v>
      </c>
    </row>
    <row r="447" spans="1:7" ht="15.75" customHeight="1">
      <c r="A447" s="6">
        <v>446</v>
      </c>
      <c r="B447" s="10"/>
      <c r="C447" s="13" t="s">
        <v>934</v>
      </c>
      <c r="D447" s="9" t="s">
        <v>935</v>
      </c>
      <c r="E447" s="10"/>
      <c r="F447" s="82">
        <v>0</v>
      </c>
      <c r="G447" s="82">
        <v>1</v>
      </c>
    </row>
    <row r="448" spans="1:7" ht="15.75" customHeight="1">
      <c r="A448" s="81">
        <v>447</v>
      </c>
      <c r="B448" s="10"/>
      <c r="C448" s="13" t="s">
        <v>649</v>
      </c>
      <c r="D448" s="9" t="s">
        <v>936</v>
      </c>
      <c r="E448" s="10"/>
      <c r="F448" s="82">
        <v>0</v>
      </c>
      <c r="G448" s="82">
        <v>1</v>
      </c>
    </row>
    <row r="449" spans="1:7" ht="15.75" customHeight="1">
      <c r="A449" s="6">
        <v>448</v>
      </c>
      <c r="B449" s="31" t="s">
        <v>937</v>
      </c>
      <c r="C449" s="13" t="s">
        <v>938</v>
      </c>
      <c r="D449" s="9" t="s">
        <v>939</v>
      </c>
      <c r="E449" s="82">
        <v>1</v>
      </c>
      <c r="F449" s="82">
        <v>1</v>
      </c>
      <c r="G449" s="82">
        <v>1</v>
      </c>
    </row>
    <row r="450" spans="1:7" ht="15.75" customHeight="1">
      <c r="A450" s="81">
        <v>449</v>
      </c>
      <c r="B450" s="10"/>
      <c r="C450" s="13" t="s">
        <v>940</v>
      </c>
      <c r="D450" s="9" t="s">
        <v>941</v>
      </c>
      <c r="E450" s="10"/>
      <c r="F450" s="82">
        <v>1</v>
      </c>
      <c r="G450" s="82">
        <v>1</v>
      </c>
    </row>
    <row r="451" spans="1:7" ht="15.75" customHeight="1">
      <c r="A451" s="6">
        <v>450</v>
      </c>
      <c r="B451" s="10"/>
      <c r="C451" s="13" t="s">
        <v>942</v>
      </c>
      <c r="D451" s="9" t="s">
        <v>943</v>
      </c>
      <c r="E451" s="10"/>
      <c r="F451" s="82">
        <v>0</v>
      </c>
      <c r="G451" s="82">
        <v>1</v>
      </c>
    </row>
    <row r="452" spans="1:7" ht="15.75" customHeight="1">
      <c r="A452" s="81">
        <v>451</v>
      </c>
      <c r="B452" s="10"/>
      <c r="C452" s="13" t="s">
        <v>944</v>
      </c>
      <c r="D452" s="9" t="s">
        <v>945</v>
      </c>
      <c r="E452" s="10"/>
      <c r="F452" s="82">
        <v>0</v>
      </c>
      <c r="G452" s="82">
        <v>1</v>
      </c>
    </row>
    <row r="453" spans="1:7" ht="15.75" customHeight="1">
      <c r="A453" s="6">
        <v>452</v>
      </c>
      <c r="B453" s="10"/>
      <c r="C453" s="13" t="s">
        <v>946</v>
      </c>
      <c r="D453" s="9" t="s">
        <v>947</v>
      </c>
      <c r="E453" s="10"/>
      <c r="F453" s="82">
        <v>0</v>
      </c>
      <c r="G453" s="82">
        <v>1</v>
      </c>
    </row>
    <row r="454" spans="1:7" ht="15.75" customHeight="1">
      <c r="A454" s="81">
        <v>453</v>
      </c>
      <c r="B454" s="10"/>
      <c r="C454" s="13" t="s">
        <v>948</v>
      </c>
      <c r="D454" s="9" t="s">
        <v>949</v>
      </c>
      <c r="E454" s="10"/>
      <c r="F454" s="82">
        <v>0</v>
      </c>
      <c r="G454" s="82">
        <v>1</v>
      </c>
    </row>
    <row r="455" spans="1:7" ht="15.75" customHeight="1">
      <c r="A455" s="6">
        <v>454</v>
      </c>
      <c r="B455" s="31" t="s">
        <v>950</v>
      </c>
      <c r="C455" s="33" t="s">
        <v>952</v>
      </c>
      <c r="D455" s="9" t="s">
        <v>953</v>
      </c>
      <c r="E455" s="82">
        <v>0</v>
      </c>
      <c r="F455" s="82">
        <v>0</v>
      </c>
      <c r="G455" s="82">
        <v>0</v>
      </c>
    </row>
    <row r="456" spans="1:7" ht="15.75" customHeight="1">
      <c r="A456" s="81">
        <v>455</v>
      </c>
      <c r="B456" s="10"/>
      <c r="C456" s="33" t="s">
        <v>954</v>
      </c>
      <c r="D456" s="9" t="s">
        <v>955</v>
      </c>
      <c r="E456" s="10"/>
      <c r="F456" s="82">
        <v>0</v>
      </c>
      <c r="G456" s="82">
        <v>0</v>
      </c>
    </row>
    <row r="457" spans="1:7" ht="15.75" customHeight="1">
      <c r="A457" s="6">
        <v>456</v>
      </c>
      <c r="B457" s="10"/>
      <c r="C457" s="33" t="s">
        <v>956</v>
      </c>
      <c r="D457" s="9" t="s">
        <v>957</v>
      </c>
      <c r="E457" s="10"/>
      <c r="F457" s="82">
        <v>0</v>
      </c>
      <c r="G457" s="82">
        <v>0</v>
      </c>
    </row>
    <row r="458" spans="1:7" ht="15.75" customHeight="1">
      <c r="A458" s="81">
        <v>457</v>
      </c>
      <c r="B458" s="10"/>
      <c r="C458" s="33" t="s">
        <v>958</v>
      </c>
      <c r="D458" s="9" t="s">
        <v>959</v>
      </c>
      <c r="E458" s="10"/>
      <c r="F458" s="82">
        <v>0</v>
      </c>
      <c r="G458" s="82">
        <v>0</v>
      </c>
    </row>
    <row r="459" spans="1:7" ht="15.75" customHeight="1">
      <c r="A459" s="6">
        <v>458</v>
      </c>
      <c r="B459" s="10"/>
      <c r="C459" s="33" t="s">
        <v>960</v>
      </c>
      <c r="D459" s="9" t="s">
        <v>961</v>
      </c>
      <c r="E459" s="10"/>
      <c r="F459" s="82">
        <v>0</v>
      </c>
      <c r="G459" s="82">
        <v>0</v>
      </c>
    </row>
    <row r="460" spans="1:7" ht="15.75" customHeight="1">
      <c r="A460" s="81">
        <v>459</v>
      </c>
      <c r="B460" s="31" t="s">
        <v>962</v>
      </c>
      <c r="C460" s="33" t="s">
        <v>827</v>
      </c>
      <c r="D460" s="34" t="s">
        <v>963</v>
      </c>
      <c r="E460" s="82">
        <v>0</v>
      </c>
      <c r="F460" s="82">
        <v>0</v>
      </c>
      <c r="G460" s="82">
        <v>1</v>
      </c>
    </row>
    <row r="461" spans="1:7" ht="15.75" customHeight="1">
      <c r="A461" s="6">
        <v>460</v>
      </c>
      <c r="B461" s="10"/>
      <c r="C461" s="13" t="s">
        <v>612</v>
      </c>
      <c r="D461" s="9" t="s">
        <v>964</v>
      </c>
      <c r="E461" s="10"/>
      <c r="F461" s="82">
        <v>0</v>
      </c>
      <c r="G461" s="82">
        <v>1</v>
      </c>
    </row>
    <row r="462" spans="1:7" ht="15.75" customHeight="1">
      <c r="A462" s="81">
        <v>461</v>
      </c>
      <c r="B462" s="10"/>
      <c r="C462" s="13" t="s">
        <v>965</v>
      </c>
      <c r="D462" s="9" t="s">
        <v>966</v>
      </c>
      <c r="E462" s="10"/>
      <c r="F462" s="82">
        <v>0</v>
      </c>
      <c r="G462" s="82">
        <v>1</v>
      </c>
    </row>
    <row r="463" spans="1:7" ht="15.75" customHeight="1">
      <c r="A463" s="6">
        <v>462</v>
      </c>
      <c r="B463" s="10"/>
      <c r="C463" s="13" t="s">
        <v>799</v>
      </c>
      <c r="D463" s="9" t="s">
        <v>967</v>
      </c>
      <c r="E463" s="10"/>
      <c r="F463" s="82">
        <v>1</v>
      </c>
      <c r="G463" s="82">
        <v>1</v>
      </c>
    </row>
    <row r="464" spans="1:7" ht="15.75" customHeight="1">
      <c r="A464" s="81">
        <v>463</v>
      </c>
      <c r="B464" s="27" t="s">
        <v>968</v>
      </c>
      <c r="C464" s="13" t="s">
        <v>969</v>
      </c>
      <c r="D464" s="9" t="s">
        <v>970</v>
      </c>
      <c r="E464" s="82">
        <v>0</v>
      </c>
      <c r="F464" s="82">
        <v>0</v>
      </c>
      <c r="G464" s="82">
        <v>0</v>
      </c>
    </row>
    <row r="465" spans="1:7" ht="15.75" customHeight="1">
      <c r="A465" s="6">
        <v>464</v>
      </c>
      <c r="B465" s="10"/>
      <c r="C465" s="33" t="s">
        <v>971</v>
      </c>
      <c r="D465" s="9" t="s">
        <v>972</v>
      </c>
      <c r="E465" s="10"/>
      <c r="F465" s="82">
        <v>0</v>
      </c>
      <c r="G465" s="82">
        <v>0</v>
      </c>
    </row>
    <row r="466" spans="1:7" ht="15.75" customHeight="1">
      <c r="A466" s="81">
        <v>465</v>
      </c>
      <c r="B466" s="31" t="s">
        <v>973</v>
      </c>
      <c r="C466" s="13" t="s">
        <v>974</v>
      </c>
      <c r="D466" s="9" t="s">
        <v>975</v>
      </c>
      <c r="E466" s="82">
        <v>1</v>
      </c>
      <c r="F466" s="82">
        <v>1</v>
      </c>
      <c r="G466" s="82">
        <v>1</v>
      </c>
    </row>
    <row r="467" spans="1:7" ht="15.75" customHeight="1">
      <c r="A467" s="6">
        <v>466</v>
      </c>
      <c r="B467" s="10"/>
      <c r="C467" s="13" t="s">
        <v>612</v>
      </c>
      <c r="D467" s="9" t="s">
        <v>976</v>
      </c>
      <c r="E467" s="10"/>
      <c r="F467" s="82">
        <v>0</v>
      </c>
      <c r="G467" s="82">
        <v>1</v>
      </c>
    </row>
    <row r="468" spans="1:7" ht="15.75" customHeight="1">
      <c r="A468" s="81">
        <v>467</v>
      </c>
      <c r="B468" s="10"/>
      <c r="C468" s="13" t="s">
        <v>977</v>
      </c>
      <c r="D468" s="9" t="s">
        <v>978</v>
      </c>
      <c r="E468" s="10"/>
      <c r="F468" s="82">
        <v>0</v>
      </c>
      <c r="G468" s="82">
        <v>1</v>
      </c>
    </row>
    <row r="469" spans="1:7" ht="15.75" customHeight="1">
      <c r="A469" s="6">
        <v>468</v>
      </c>
      <c r="B469" s="10"/>
      <c r="C469" s="13" t="s">
        <v>979</v>
      </c>
      <c r="D469" s="9" t="s">
        <v>980</v>
      </c>
      <c r="E469" s="10"/>
      <c r="F469" s="82">
        <v>0</v>
      </c>
      <c r="G469" s="82">
        <v>1</v>
      </c>
    </row>
    <row r="470" spans="1:7" ht="15.75" customHeight="1">
      <c r="A470" s="81">
        <v>469</v>
      </c>
      <c r="B470" s="10"/>
      <c r="C470" s="13" t="s">
        <v>981</v>
      </c>
      <c r="D470" s="9" t="s">
        <v>982</v>
      </c>
      <c r="E470" s="10"/>
      <c r="F470" s="82">
        <v>0</v>
      </c>
      <c r="G470" s="82">
        <v>1</v>
      </c>
    </row>
    <row r="471" spans="1:7" ht="15.75" customHeight="1">
      <c r="A471" s="6">
        <v>470</v>
      </c>
      <c r="B471" s="31" t="s">
        <v>983</v>
      </c>
      <c r="C471" s="13" t="s">
        <v>985</v>
      </c>
      <c r="D471" s="19" t="s">
        <v>2034</v>
      </c>
      <c r="E471" s="82">
        <v>0</v>
      </c>
      <c r="F471" s="82">
        <v>1</v>
      </c>
      <c r="G471" s="82">
        <v>0</v>
      </c>
    </row>
    <row r="472" spans="1:7" ht="15.75" customHeight="1">
      <c r="A472" s="81">
        <v>471</v>
      </c>
      <c r="B472" s="10"/>
      <c r="C472" s="13" t="s">
        <v>986</v>
      </c>
      <c r="D472" s="9" t="s">
        <v>987</v>
      </c>
      <c r="E472" s="10"/>
      <c r="F472" s="82">
        <v>0</v>
      </c>
      <c r="G472" s="82">
        <v>0</v>
      </c>
    </row>
    <row r="473" spans="1:7" ht="15.75" customHeight="1">
      <c r="A473" s="6">
        <v>472</v>
      </c>
      <c r="B473" s="10"/>
      <c r="C473" s="13" t="s">
        <v>988</v>
      </c>
      <c r="D473" s="9" t="s">
        <v>989</v>
      </c>
      <c r="E473" s="10"/>
      <c r="F473" s="82">
        <v>0</v>
      </c>
      <c r="G473" s="82">
        <v>0</v>
      </c>
    </row>
    <row r="474" spans="1:7" ht="15.75" customHeight="1">
      <c r="A474" s="81">
        <v>473</v>
      </c>
      <c r="B474" s="10"/>
      <c r="C474" s="13" t="s">
        <v>990</v>
      </c>
      <c r="D474" s="9" t="s">
        <v>991</v>
      </c>
      <c r="E474" s="10"/>
      <c r="F474" s="82">
        <v>0</v>
      </c>
      <c r="G474" s="82">
        <v>0</v>
      </c>
    </row>
    <row r="475" spans="1:7" ht="15.75" customHeight="1">
      <c r="A475" s="6">
        <v>474</v>
      </c>
      <c r="B475" s="10"/>
      <c r="C475" s="13" t="s">
        <v>992</v>
      </c>
      <c r="D475" s="9" t="s">
        <v>993</v>
      </c>
      <c r="E475" s="10"/>
      <c r="F475" s="82">
        <v>0</v>
      </c>
      <c r="G475" s="82">
        <v>0</v>
      </c>
    </row>
    <row r="476" spans="1:7" ht="15.75" customHeight="1">
      <c r="A476" s="81">
        <v>475</v>
      </c>
      <c r="B476" s="31" t="s">
        <v>994</v>
      </c>
      <c r="C476" s="13" t="s">
        <v>995</v>
      </c>
      <c r="D476" s="19" t="s">
        <v>2035</v>
      </c>
      <c r="E476" s="82">
        <v>1</v>
      </c>
      <c r="F476" s="82">
        <v>0</v>
      </c>
      <c r="G476" s="82">
        <v>0</v>
      </c>
    </row>
    <row r="477" spans="1:7" ht="15.75" customHeight="1">
      <c r="A477" s="6">
        <v>476</v>
      </c>
      <c r="B477" s="10"/>
      <c r="C477" s="13" t="s">
        <v>986</v>
      </c>
      <c r="D477" s="9" t="s">
        <v>996</v>
      </c>
      <c r="E477" s="10"/>
      <c r="F477" s="82">
        <v>0</v>
      </c>
      <c r="G477" s="82">
        <v>0</v>
      </c>
    </row>
    <row r="478" spans="1:7" ht="15.75" customHeight="1">
      <c r="A478" s="81">
        <v>477</v>
      </c>
      <c r="B478" s="10"/>
      <c r="C478" s="13" t="s">
        <v>997</v>
      </c>
      <c r="D478" s="9" t="s">
        <v>998</v>
      </c>
      <c r="E478" s="10"/>
      <c r="F478" s="82">
        <v>0</v>
      </c>
      <c r="G478" s="82">
        <v>0</v>
      </c>
    </row>
    <row r="479" spans="1:7" ht="15.75" customHeight="1">
      <c r="A479" s="6">
        <v>478</v>
      </c>
      <c r="B479" s="10"/>
      <c r="C479" s="13" t="s">
        <v>999</v>
      </c>
      <c r="D479" s="9" t="s">
        <v>1000</v>
      </c>
      <c r="E479" s="10"/>
      <c r="F479" s="82">
        <v>0</v>
      </c>
      <c r="G479" s="82">
        <v>0</v>
      </c>
    </row>
    <row r="480" spans="1:7" ht="15.75" customHeight="1">
      <c r="A480" s="81">
        <v>479</v>
      </c>
      <c r="B480" s="10"/>
      <c r="C480" s="13" t="s">
        <v>988</v>
      </c>
      <c r="D480" s="9" t="s">
        <v>1001</v>
      </c>
      <c r="E480" s="10"/>
      <c r="F480" s="82">
        <v>0</v>
      </c>
      <c r="G480" s="82">
        <v>0</v>
      </c>
    </row>
    <row r="481" spans="1:7" ht="15.75" customHeight="1">
      <c r="A481" s="6">
        <v>480</v>
      </c>
      <c r="B481" s="10"/>
      <c r="C481" s="13" t="s">
        <v>1002</v>
      </c>
      <c r="D481" s="9" t="s">
        <v>1003</v>
      </c>
      <c r="E481" s="10"/>
      <c r="F481" s="82">
        <v>0</v>
      </c>
      <c r="G481" s="82">
        <v>0</v>
      </c>
    </row>
    <row r="482" spans="1:7" ht="15.75" customHeight="1">
      <c r="A482" s="81">
        <v>481</v>
      </c>
      <c r="B482" s="10"/>
      <c r="C482" s="13" t="s">
        <v>992</v>
      </c>
      <c r="D482" s="9" t="s">
        <v>1004</v>
      </c>
      <c r="E482" s="10"/>
      <c r="F482" s="82">
        <v>0</v>
      </c>
      <c r="G482" s="82">
        <v>0</v>
      </c>
    </row>
    <row r="483" spans="1:7" ht="15.75" customHeight="1">
      <c r="A483" s="6">
        <v>482</v>
      </c>
      <c r="B483" s="27" t="s">
        <v>1005</v>
      </c>
      <c r="C483" s="13" t="s">
        <v>1006</v>
      </c>
      <c r="D483" s="9" t="s">
        <v>1007</v>
      </c>
      <c r="E483" s="82">
        <v>0</v>
      </c>
      <c r="F483" s="82">
        <v>0</v>
      </c>
      <c r="G483" s="82">
        <v>1</v>
      </c>
    </row>
    <row r="484" spans="1:7" ht="15.75" customHeight="1">
      <c r="A484" s="81">
        <v>483</v>
      </c>
      <c r="B484" s="10"/>
      <c r="C484" s="13" t="s">
        <v>612</v>
      </c>
      <c r="D484" s="9" t="s">
        <v>1008</v>
      </c>
      <c r="E484" s="10"/>
      <c r="F484" s="82">
        <v>0</v>
      </c>
      <c r="G484" s="82">
        <v>1</v>
      </c>
    </row>
    <row r="485" spans="1:7" ht="15.75" customHeight="1">
      <c r="A485" s="6">
        <v>484</v>
      </c>
      <c r="B485" s="10"/>
      <c r="C485" s="13" t="s">
        <v>934</v>
      </c>
      <c r="D485" s="9" t="s">
        <v>1009</v>
      </c>
      <c r="E485" s="10"/>
      <c r="F485" s="82">
        <v>0</v>
      </c>
      <c r="G485" s="82">
        <v>1</v>
      </c>
    </row>
    <row r="486" spans="1:7" ht="15.75" customHeight="1">
      <c r="A486" s="81">
        <v>485</v>
      </c>
      <c r="B486" s="10"/>
      <c r="C486" s="13" t="s">
        <v>1010</v>
      </c>
      <c r="D486" s="9" t="s">
        <v>1011</v>
      </c>
      <c r="E486" s="10"/>
      <c r="F486" s="82">
        <v>0</v>
      </c>
      <c r="G486" s="82">
        <v>1</v>
      </c>
    </row>
    <row r="487" spans="1:7" ht="15.75" customHeight="1">
      <c r="A487" s="6">
        <v>486</v>
      </c>
      <c r="B487" s="10"/>
      <c r="C487" s="13" t="s">
        <v>1012</v>
      </c>
      <c r="D487" s="9" t="s">
        <v>1013</v>
      </c>
      <c r="E487" s="10"/>
      <c r="F487" s="82">
        <v>1</v>
      </c>
      <c r="G487" s="82">
        <v>1</v>
      </c>
    </row>
    <row r="488" spans="1:7" ht="15.75" customHeight="1">
      <c r="A488" s="81">
        <v>487</v>
      </c>
      <c r="B488" s="10"/>
      <c r="C488" s="13" t="s">
        <v>807</v>
      </c>
      <c r="D488" s="9" t="s">
        <v>1014</v>
      </c>
      <c r="E488" s="10"/>
      <c r="F488" s="82">
        <v>1</v>
      </c>
      <c r="G488" s="82">
        <v>1</v>
      </c>
    </row>
    <row r="489" spans="1:7" ht="15.75" customHeight="1">
      <c r="A489" s="6">
        <v>488</v>
      </c>
      <c r="B489" s="31" t="s">
        <v>1015</v>
      </c>
      <c r="C489" s="13" t="s">
        <v>1016</v>
      </c>
      <c r="D489" s="9" t="s">
        <v>1017</v>
      </c>
      <c r="E489" s="82">
        <v>0</v>
      </c>
      <c r="F489" s="82">
        <v>0</v>
      </c>
      <c r="G489" s="82">
        <v>1</v>
      </c>
    </row>
    <row r="490" spans="1:7" ht="15.75" customHeight="1">
      <c r="A490" s="81">
        <v>489</v>
      </c>
      <c r="B490" s="10"/>
      <c r="C490" s="13" t="s">
        <v>612</v>
      </c>
      <c r="D490" s="9" t="s">
        <v>1018</v>
      </c>
      <c r="E490" s="10"/>
      <c r="F490" s="82">
        <v>0</v>
      </c>
      <c r="G490" s="82">
        <v>1</v>
      </c>
    </row>
    <row r="491" spans="1:7" ht="15.75" customHeight="1">
      <c r="A491" s="6">
        <v>490</v>
      </c>
      <c r="B491" s="10"/>
      <c r="C491" s="13" t="s">
        <v>1019</v>
      </c>
      <c r="D491" s="9" t="s">
        <v>1020</v>
      </c>
      <c r="E491" s="10"/>
      <c r="F491" s="82">
        <v>0</v>
      </c>
      <c r="G491" s="82">
        <v>1</v>
      </c>
    </row>
    <row r="492" spans="1:7" ht="15.75" customHeight="1">
      <c r="A492" s="81">
        <v>491</v>
      </c>
      <c r="B492" s="10"/>
      <c r="C492" s="13" t="s">
        <v>1021</v>
      </c>
      <c r="D492" s="9" t="s">
        <v>1022</v>
      </c>
      <c r="E492" s="10"/>
      <c r="F492" s="82">
        <v>0</v>
      </c>
      <c r="G492" s="82">
        <v>1</v>
      </c>
    </row>
    <row r="493" spans="1:7" ht="15.75" customHeight="1">
      <c r="A493" s="6">
        <v>492</v>
      </c>
      <c r="B493" s="10"/>
      <c r="C493" s="13" t="s">
        <v>1023</v>
      </c>
      <c r="D493" s="9" t="s">
        <v>1024</v>
      </c>
      <c r="E493" s="10"/>
      <c r="F493" s="82">
        <v>1</v>
      </c>
      <c r="G493" s="82">
        <v>1</v>
      </c>
    </row>
    <row r="494" spans="1:7" ht="15.75" customHeight="1">
      <c r="A494" s="81">
        <v>493</v>
      </c>
      <c r="B494" s="10"/>
      <c r="C494" s="13" t="s">
        <v>1025</v>
      </c>
      <c r="D494" s="9" t="s">
        <v>1026</v>
      </c>
      <c r="E494" s="10"/>
      <c r="F494" s="82">
        <v>0</v>
      </c>
      <c r="G494" s="82">
        <v>1</v>
      </c>
    </row>
    <row r="495" spans="1:7" ht="15.75" customHeight="1">
      <c r="A495" s="6">
        <v>494</v>
      </c>
      <c r="B495" s="10"/>
      <c r="C495" s="13" t="s">
        <v>1027</v>
      </c>
      <c r="D495" s="9" t="s">
        <v>1028</v>
      </c>
      <c r="E495" s="10"/>
      <c r="F495" s="82">
        <v>0</v>
      </c>
      <c r="G495" s="82">
        <v>1</v>
      </c>
    </row>
    <row r="496" spans="1:7" ht="15.75" customHeight="1">
      <c r="A496" s="81">
        <v>495</v>
      </c>
      <c r="B496" s="10"/>
      <c r="C496" s="13" t="s">
        <v>1029</v>
      </c>
      <c r="D496" s="9" t="s">
        <v>1030</v>
      </c>
      <c r="E496" s="10"/>
      <c r="F496" s="82">
        <v>0</v>
      </c>
      <c r="G496" s="82">
        <v>1</v>
      </c>
    </row>
    <row r="497" spans="1:7" ht="15.75" customHeight="1">
      <c r="A497" s="6">
        <v>496</v>
      </c>
      <c r="B497" s="10"/>
      <c r="C497" s="13" t="s">
        <v>1031</v>
      </c>
      <c r="D497" s="9" t="s">
        <v>1032</v>
      </c>
      <c r="E497" s="10"/>
      <c r="F497" s="82">
        <v>0</v>
      </c>
      <c r="G497" s="82">
        <v>1</v>
      </c>
    </row>
    <row r="498" spans="1:7" ht="15.75" customHeight="1">
      <c r="A498" s="81">
        <v>497</v>
      </c>
      <c r="B498" s="10"/>
      <c r="C498" s="13" t="s">
        <v>649</v>
      </c>
      <c r="D498" s="9" t="s">
        <v>1033</v>
      </c>
      <c r="E498" s="10"/>
      <c r="F498" s="82">
        <v>0</v>
      </c>
      <c r="G498" s="82">
        <v>1</v>
      </c>
    </row>
    <row r="499" spans="1:7" ht="15.75" customHeight="1">
      <c r="A499" s="6">
        <v>498</v>
      </c>
      <c r="B499" s="31" t="s">
        <v>1034</v>
      </c>
      <c r="C499" s="35" t="s">
        <v>889</v>
      </c>
      <c r="D499" s="36" t="s">
        <v>1035</v>
      </c>
      <c r="E499" s="82">
        <v>0</v>
      </c>
      <c r="F499" s="82">
        <v>0</v>
      </c>
      <c r="G499" s="82">
        <v>1</v>
      </c>
    </row>
    <row r="500" spans="1:7" ht="15.75" customHeight="1">
      <c r="A500" s="81">
        <v>499</v>
      </c>
      <c r="B500" s="10"/>
      <c r="C500" s="33" t="s">
        <v>1036</v>
      </c>
      <c r="D500" s="9" t="s">
        <v>1037</v>
      </c>
      <c r="E500" s="10"/>
      <c r="F500" s="82">
        <v>0</v>
      </c>
      <c r="G500" s="82">
        <v>1</v>
      </c>
    </row>
    <row r="501" spans="1:7" ht="15.75" customHeight="1">
      <c r="A501" s="6">
        <v>500</v>
      </c>
      <c r="B501" s="10"/>
      <c r="C501" s="33" t="s">
        <v>1038</v>
      </c>
      <c r="D501" s="9" t="s">
        <v>1039</v>
      </c>
      <c r="E501" s="10"/>
      <c r="F501" s="82">
        <v>0</v>
      </c>
      <c r="G501" s="82">
        <v>1</v>
      </c>
    </row>
    <row r="502" spans="1:7" ht="15.75" customHeight="1">
      <c r="A502" s="81">
        <v>501</v>
      </c>
      <c r="B502" s="10"/>
      <c r="C502" s="33" t="s">
        <v>1040</v>
      </c>
      <c r="D502" s="9" t="s">
        <v>1041</v>
      </c>
      <c r="E502" s="10"/>
      <c r="F502" s="82">
        <v>1</v>
      </c>
      <c r="G502" s="82">
        <v>1</v>
      </c>
    </row>
    <row r="503" spans="1:7" ht="15.75" customHeight="1">
      <c r="A503" s="6">
        <v>502</v>
      </c>
      <c r="B503" s="27" t="s">
        <v>1042</v>
      </c>
      <c r="C503" s="37" t="s">
        <v>1043</v>
      </c>
      <c r="D503" s="9" t="s">
        <v>1044</v>
      </c>
      <c r="E503" s="82">
        <v>1</v>
      </c>
      <c r="F503" s="82">
        <v>0</v>
      </c>
      <c r="G503" s="82">
        <v>0</v>
      </c>
    </row>
    <row r="504" spans="1:7" ht="15.75" customHeight="1">
      <c r="A504" s="81">
        <v>503</v>
      </c>
      <c r="B504" s="10"/>
      <c r="C504" s="13" t="s">
        <v>1045</v>
      </c>
      <c r="D504" s="9" t="s">
        <v>1046</v>
      </c>
      <c r="E504" s="10"/>
      <c r="F504" s="82">
        <v>0</v>
      </c>
      <c r="G504" s="82">
        <v>0</v>
      </c>
    </row>
    <row r="505" spans="1:7" ht="15.75" customHeight="1">
      <c r="A505" s="6">
        <v>504</v>
      </c>
      <c r="B505" s="10"/>
      <c r="C505" s="13" t="s">
        <v>1047</v>
      </c>
      <c r="D505" s="9" t="s">
        <v>1048</v>
      </c>
      <c r="E505" s="10"/>
      <c r="F505" s="82">
        <v>0</v>
      </c>
      <c r="G505" s="82">
        <v>0</v>
      </c>
    </row>
    <row r="506" spans="1:7" ht="15.75" customHeight="1">
      <c r="A506" s="81">
        <v>505</v>
      </c>
      <c r="B506" s="10"/>
      <c r="C506" s="13" t="s">
        <v>1049</v>
      </c>
      <c r="D506" s="9" t="s">
        <v>1050</v>
      </c>
      <c r="E506" s="10"/>
      <c r="F506" s="82">
        <v>0</v>
      </c>
      <c r="G506" s="82">
        <v>0</v>
      </c>
    </row>
    <row r="507" spans="1:7" ht="15.75" customHeight="1">
      <c r="A507" s="6">
        <v>506</v>
      </c>
      <c r="B507" s="10"/>
      <c r="C507" s="13" t="s">
        <v>1051</v>
      </c>
      <c r="D507" s="9" t="s">
        <v>1052</v>
      </c>
      <c r="E507" s="10"/>
      <c r="F507" s="82">
        <v>0</v>
      </c>
      <c r="G507" s="82">
        <v>0</v>
      </c>
    </row>
    <row r="508" spans="1:7" ht="15.75" customHeight="1">
      <c r="A508" s="81">
        <v>507</v>
      </c>
      <c r="B508" s="10"/>
      <c r="C508" s="13" t="s">
        <v>1053</v>
      </c>
      <c r="D508" s="19" t="s">
        <v>2036</v>
      </c>
      <c r="E508" s="10"/>
      <c r="F508" s="82">
        <v>0</v>
      </c>
      <c r="G508" s="82">
        <v>0</v>
      </c>
    </row>
    <row r="509" spans="1:7" ht="15.75" customHeight="1">
      <c r="A509" s="6">
        <v>508</v>
      </c>
      <c r="B509" s="10"/>
      <c r="C509" s="13" t="s">
        <v>1054</v>
      </c>
      <c r="D509" s="9" t="s">
        <v>1055</v>
      </c>
      <c r="E509" s="10"/>
      <c r="F509" s="82">
        <v>0</v>
      </c>
      <c r="G509" s="82">
        <v>0</v>
      </c>
    </row>
    <row r="510" spans="1:7" ht="15.75" customHeight="1">
      <c r="A510" s="81">
        <v>509</v>
      </c>
      <c r="B510" s="10"/>
      <c r="C510" s="13" t="s">
        <v>1056</v>
      </c>
      <c r="D510" s="9" t="s">
        <v>1057</v>
      </c>
      <c r="E510" s="10"/>
      <c r="F510" s="82">
        <v>0</v>
      </c>
      <c r="G510" s="82">
        <v>0</v>
      </c>
    </row>
    <row r="511" spans="1:7" ht="15.75" customHeight="1">
      <c r="A511" s="6">
        <v>510</v>
      </c>
      <c r="B511" s="10"/>
      <c r="C511" s="13" t="s">
        <v>1058</v>
      </c>
      <c r="D511" s="9" t="s">
        <v>1059</v>
      </c>
      <c r="E511" s="10"/>
      <c r="F511" s="82">
        <v>0</v>
      </c>
      <c r="G511" s="82">
        <v>0</v>
      </c>
    </row>
    <row r="512" spans="1:7" ht="15.75" customHeight="1">
      <c r="A512" s="81">
        <v>511</v>
      </c>
      <c r="B512" s="10"/>
      <c r="C512" s="13" t="s">
        <v>1060</v>
      </c>
      <c r="D512" s="9" t="s">
        <v>1061</v>
      </c>
      <c r="E512" s="10"/>
      <c r="F512" s="82">
        <v>0</v>
      </c>
      <c r="G512" s="82">
        <v>0</v>
      </c>
    </row>
    <row r="513" spans="1:7" ht="15.75" customHeight="1">
      <c r="A513" s="6">
        <v>512</v>
      </c>
      <c r="B513" s="31" t="s">
        <v>1062</v>
      </c>
      <c r="C513" s="13" t="s">
        <v>1063</v>
      </c>
      <c r="D513" s="9" t="s">
        <v>1064</v>
      </c>
      <c r="E513" s="82">
        <v>1</v>
      </c>
      <c r="F513" s="82">
        <v>0</v>
      </c>
      <c r="G513" s="82">
        <v>0</v>
      </c>
    </row>
    <row r="514" spans="1:7" ht="15.75" customHeight="1">
      <c r="A514" s="81">
        <v>513</v>
      </c>
      <c r="B514" s="10"/>
      <c r="C514" s="13" t="s">
        <v>1065</v>
      </c>
      <c r="D514" s="9" t="s">
        <v>1066</v>
      </c>
      <c r="E514" s="10"/>
      <c r="F514" s="82">
        <v>0</v>
      </c>
      <c r="G514" s="82">
        <v>0</v>
      </c>
    </row>
    <row r="515" spans="1:7" ht="15.75" customHeight="1">
      <c r="A515" s="6">
        <v>514</v>
      </c>
      <c r="B515" s="10"/>
      <c r="C515" s="13" t="s">
        <v>1067</v>
      </c>
      <c r="D515" s="9" t="s">
        <v>1068</v>
      </c>
      <c r="E515" s="10"/>
      <c r="F515" s="82">
        <v>1</v>
      </c>
      <c r="G515" s="82">
        <v>0</v>
      </c>
    </row>
    <row r="516" spans="1:7" ht="15.75" customHeight="1">
      <c r="A516" s="81">
        <v>515</v>
      </c>
      <c r="B516" s="10"/>
      <c r="C516" s="13" t="s">
        <v>1069</v>
      </c>
      <c r="D516" s="9" t="s">
        <v>1070</v>
      </c>
      <c r="E516" s="10"/>
      <c r="F516" s="82">
        <v>1</v>
      </c>
      <c r="G516" s="82">
        <v>0</v>
      </c>
    </row>
    <row r="517" spans="1:7" ht="15.75" customHeight="1">
      <c r="A517" s="6">
        <v>516</v>
      </c>
      <c r="B517" s="10"/>
      <c r="C517" s="13" t="s">
        <v>1071</v>
      </c>
      <c r="D517" s="9" t="s">
        <v>1072</v>
      </c>
      <c r="E517" s="10"/>
      <c r="F517" s="82">
        <v>0</v>
      </c>
      <c r="G517" s="82">
        <v>0</v>
      </c>
    </row>
    <row r="518" spans="1:7" ht="15.75" customHeight="1">
      <c r="A518" s="81">
        <v>517</v>
      </c>
      <c r="B518" s="10"/>
      <c r="C518" s="13" t="s">
        <v>1073</v>
      </c>
      <c r="D518" s="9" t="s">
        <v>1074</v>
      </c>
      <c r="E518" s="10"/>
      <c r="F518" s="82">
        <v>0</v>
      </c>
      <c r="G518" s="82">
        <v>0</v>
      </c>
    </row>
    <row r="519" spans="1:7" ht="15.75" customHeight="1">
      <c r="A519" s="6">
        <v>518</v>
      </c>
      <c r="B519" s="10"/>
      <c r="C519" s="13" t="s">
        <v>1075</v>
      </c>
      <c r="D519" s="9" t="s">
        <v>1076</v>
      </c>
      <c r="E519" s="10"/>
      <c r="F519" s="82">
        <v>0</v>
      </c>
      <c r="G519" s="82">
        <v>0</v>
      </c>
    </row>
    <row r="520" spans="1:7" ht="15.75" customHeight="1">
      <c r="A520" s="81">
        <v>519</v>
      </c>
      <c r="B520" s="10"/>
      <c r="C520" s="13" t="s">
        <v>1077</v>
      </c>
      <c r="D520" s="9" t="s">
        <v>1078</v>
      </c>
      <c r="E520" s="10"/>
      <c r="F520" s="82">
        <v>0</v>
      </c>
      <c r="G520" s="82">
        <v>0</v>
      </c>
    </row>
    <row r="521" spans="1:7" ht="15.75" customHeight="1">
      <c r="A521" s="6">
        <v>520</v>
      </c>
      <c r="B521" s="10"/>
      <c r="C521" s="13" t="s">
        <v>1079</v>
      </c>
      <c r="D521" s="9" t="s">
        <v>1080</v>
      </c>
      <c r="E521" s="10"/>
      <c r="F521" s="82">
        <v>0</v>
      </c>
      <c r="G521" s="82">
        <v>0</v>
      </c>
    </row>
    <row r="522" spans="1:7" ht="15.75" customHeight="1">
      <c r="A522" s="81">
        <v>521</v>
      </c>
      <c r="B522" s="10"/>
      <c r="C522" s="13" t="s">
        <v>29</v>
      </c>
      <c r="D522" s="9" t="s">
        <v>1081</v>
      </c>
      <c r="E522" s="10"/>
      <c r="F522" s="82">
        <v>0</v>
      </c>
      <c r="G522" s="82">
        <v>0</v>
      </c>
    </row>
    <row r="523" spans="1:7" ht="15.75" customHeight="1">
      <c r="A523" s="6">
        <v>522</v>
      </c>
      <c r="B523" s="38" t="s">
        <v>1082</v>
      </c>
      <c r="C523" s="13" t="s">
        <v>926</v>
      </c>
      <c r="D523" s="9" t="s">
        <v>1083</v>
      </c>
      <c r="E523" s="82">
        <v>0</v>
      </c>
      <c r="F523" s="82">
        <v>0</v>
      </c>
      <c r="G523" s="82">
        <v>1</v>
      </c>
    </row>
    <row r="524" spans="1:7" ht="15.75" customHeight="1">
      <c r="A524" s="81">
        <v>523</v>
      </c>
      <c r="B524" s="10"/>
      <c r="C524" s="13" t="s">
        <v>612</v>
      </c>
      <c r="D524" s="9" t="s">
        <v>1084</v>
      </c>
      <c r="E524" s="10"/>
      <c r="F524" s="82">
        <v>0</v>
      </c>
      <c r="G524" s="82">
        <v>1</v>
      </c>
    </row>
    <row r="525" spans="1:7" ht="15.75" customHeight="1">
      <c r="A525" s="6">
        <v>524</v>
      </c>
      <c r="B525" s="10"/>
      <c r="C525" s="13" t="s">
        <v>1085</v>
      </c>
      <c r="D525" s="19" t="s">
        <v>2037</v>
      </c>
      <c r="E525" s="10"/>
      <c r="F525" s="82">
        <v>0</v>
      </c>
      <c r="G525" s="82">
        <v>1</v>
      </c>
    </row>
    <row r="526" spans="1:7" ht="15.75" customHeight="1">
      <c r="A526" s="81">
        <v>525</v>
      </c>
      <c r="B526" s="10"/>
      <c r="C526" s="13" t="s">
        <v>1086</v>
      </c>
      <c r="D526" s="19" t="s">
        <v>2038</v>
      </c>
      <c r="E526" s="10"/>
      <c r="F526" s="82">
        <v>1</v>
      </c>
      <c r="G526" s="82">
        <v>1</v>
      </c>
    </row>
    <row r="527" spans="1:7" ht="15.75" customHeight="1">
      <c r="A527" s="6">
        <v>526</v>
      </c>
      <c r="B527" s="38" t="s">
        <v>1087</v>
      </c>
      <c r="C527" s="13" t="s">
        <v>1088</v>
      </c>
      <c r="D527" s="9" t="s">
        <v>1089</v>
      </c>
      <c r="E527" s="82">
        <v>1</v>
      </c>
      <c r="F527" s="82">
        <v>0</v>
      </c>
      <c r="G527" s="82">
        <v>1</v>
      </c>
    </row>
    <row r="528" spans="1:7" ht="15.75" customHeight="1">
      <c r="A528" s="81">
        <v>527</v>
      </c>
      <c r="B528" s="10"/>
      <c r="C528" s="13" t="s">
        <v>1090</v>
      </c>
      <c r="D528" s="9" t="s">
        <v>1091</v>
      </c>
      <c r="E528" s="10"/>
      <c r="F528" s="82">
        <v>0</v>
      </c>
      <c r="G528" s="82">
        <v>1</v>
      </c>
    </row>
    <row r="529" spans="1:7" ht="15.75" customHeight="1">
      <c r="A529" s="6">
        <v>528</v>
      </c>
      <c r="B529" s="10"/>
      <c r="C529" s="13" t="s">
        <v>1092</v>
      </c>
      <c r="D529" s="9" t="s">
        <v>1093</v>
      </c>
      <c r="E529" s="10"/>
      <c r="F529" s="82">
        <v>0</v>
      </c>
      <c r="G529" s="82">
        <v>1</v>
      </c>
    </row>
    <row r="530" spans="1:7" ht="15.75" customHeight="1">
      <c r="A530" s="81">
        <v>529</v>
      </c>
      <c r="B530" s="10"/>
      <c r="C530" s="13" t="s">
        <v>1094</v>
      </c>
      <c r="D530" s="9" t="s">
        <v>1095</v>
      </c>
      <c r="E530" s="10"/>
      <c r="F530" s="82">
        <v>0</v>
      </c>
      <c r="G530" s="82">
        <v>1</v>
      </c>
    </row>
    <row r="531" spans="1:7" ht="15.75" customHeight="1">
      <c r="A531" s="6">
        <v>530</v>
      </c>
      <c r="B531" s="10"/>
      <c r="C531" s="13" t="s">
        <v>1096</v>
      </c>
      <c r="D531" s="9" t="s">
        <v>1097</v>
      </c>
      <c r="E531" s="10"/>
      <c r="F531" s="82">
        <v>0</v>
      </c>
      <c r="G531" s="82">
        <v>1</v>
      </c>
    </row>
    <row r="532" spans="1:7" ht="15.75" customHeight="1">
      <c r="A532" s="81">
        <v>531</v>
      </c>
      <c r="B532" s="10"/>
      <c r="C532" s="13" t="s">
        <v>1098</v>
      </c>
      <c r="D532" s="9" t="s">
        <v>1099</v>
      </c>
      <c r="E532" s="10"/>
      <c r="F532" s="82">
        <v>0</v>
      </c>
      <c r="G532" s="82">
        <v>1</v>
      </c>
    </row>
    <row r="533" spans="1:7" ht="15.75" customHeight="1">
      <c r="A533" s="6">
        <v>532</v>
      </c>
      <c r="B533" s="38" t="s">
        <v>1100</v>
      </c>
      <c r="C533" s="13" t="s">
        <v>1102</v>
      </c>
      <c r="D533" s="9" t="s">
        <v>1103</v>
      </c>
      <c r="E533" s="82">
        <v>0</v>
      </c>
      <c r="F533" s="82">
        <v>0</v>
      </c>
      <c r="G533" s="82">
        <v>1</v>
      </c>
    </row>
    <row r="534" spans="1:7" ht="15.75" customHeight="1">
      <c r="A534" s="81">
        <v>533</v>
      </c>
      <c r="B534" s="10"/>
      <c r="C534" s="13" t="s">
        <v>1104</v>
      </c>
      <c r="D534" s="9" t="s">
        <v>1105</v>
      </c>
      <c r="E534" s="10"/>
      <c r="F534" s="82">
        <v>0</v>
      </c>
      <c r="G534" s="82">
        <v>1</v>
      </c>
    </row>
    <row r="535" spans="1:7" ht="15.75" customHeight="1">
      <c r="A535" s="6">
        <v>534</v>
      </c>
      <c r="B535" s="10"/>
      <c r="C535" s="13" t="s">
        <v>1106</v>
      </c>
      <c r="D535" s="9" t="s">
        <v>1107</v>
      </c>
      <c r="E535" s="10"/>
      <c r="F535" s="82">
        <v>1</v>
      </c>
      <c r="G535" s="82">
        <v>1</v>
      </c>
    </row>
    <row r="536" spans="1:7" ht="15.75" customHeight="1">
      <c r="A536" s="81">
        <v>535</v>
      </c>
      <c r="B536" s="10"/>
      <c r="C536" s="13" t="s">
        <v>1108</v>
      </c>
      <c r="D536" s="9" t="s">
        <v>1109</v>
      </c>
      <c r="E536" s="10"/>
      <c r="F536" s="82">
        <v>0</v>
      </c>
      <c r="G536" s="82">
        <v>1</v>
      </c>
    </row>
    <row r="537" spans="1:7" ht="15.75" customHeight="1">
      <c r="A537" s="6">
        <v>536</v>
      </c>
      <c r="B537" s="10"/>
      <c r="C537" s="13" t="s">
        <v>1110</v>
      </c>
      <c r="D537" s="9" t="s">
        <v>1111</v>
      </c>
      <c r="E537" s="10"/>
      <c r="F537" s="82">
        <v>0</v>
      </c>
      <c r="G537" s="82">
        <v>1</v>
      </c>
    </row>
    <row r="538" spans="1:7" ht="15.75" customHeight="1">
      <c r="A538" s="81">
        <v>537</v>
      </c>
      <c r="B538" s="10"/>
      <c r="C538" s="13" t="s">
        <v>1112</v>
      </c>
      <c r="D538" s="9" t="s">
        <v>1113</v>
      </c>
      <c r="E538" s="10"/>
      <c r="F538" s="82">
        <v>0</v>
      </c>
      <c r="G538" s="82">
        <v>1</v>
      </c>
    </row>
    <row r="539" spans="1:7" ht="15.75" customHeight="1">
      <c r="A539" s="6">
        <v>538</v>
      </c>
      <c r="B539" s="10"/>
      <c r="C539" s="13" t="s">
        <v>1114</v>
      </c>
      <c r="D539" s="9" t="s">
        <v>1115</v>
      </c>
      <c r="E539" s="10"/>
      <c r="F539" s="82">
        <v>0</v>
      </c>
      <c r="G539" s="82">
        <v>1</v>
      </c>
    </row>
    <row r="540" spans="1:7" ht="15.75" customHeight="1">
      <c r="A540" s="81">
        <v>539</v>
      </c>
      <c r="B540" s="10"/>
      <c r="C540" s="13" t="s">
        <v>1116</v>
      </c>
      <c r="D540" s="9" t="s">
        <v>1117</v>
      </c>
      <c r="E540" s="10"/>
      <c r="F540" s="82">
        <v>0</v>
      </c>
      <c r="G540" s="82">
        <v>1</v>
      </c>
    </row>
    <row r="541" spans="1:7" ht="15.75" customHeight="1">
      <c r="A541" s="6">
        <v>540</v>
      </c>
      <c r="B541" s="31" t="s">
        <v>1118</v>
      </c>
      <c r="C541" s="13" t="s">
        <v>1119</v>
      </c>
      <c r="D541" s="9" t="s">
        <v>1120</v>
      </c>
      <c r="E541" s="82">
        <v>1</v>
      </c>
      <c r="F541" s="82">
        <v>0</v>
      </c>
      <c r="G541" s="82">
        <v>1</v>
      </c>
    </row>
    <row r="542" spans="1:7" ht="15.75" customHeight="1">
      <c r="A542" s="81">
        <v>541</v>
      </c>
      <c r="B542" s="10"/>
      <c r="C542" s="13" t="s">
        <v>1121</v>
      </c>
      <c r="D542" s="9" t="s">
        <v>1122</v>
      </c>
      <c r="E542" s="10"/>
      <c r="F542" s="82">
        <v>1</v>
      </c>
      <c r="G542" s="82">
        <v>1</v>
      </c>
    </row>
    <row r="543" spans="1:7" ht="15.75" customHeight="1">
      <c r="A543" s="6">
        <v>542</v>
      </c>
      <c r="B543" s="10"/>
      <c r="C543" s="13" t="s">
        <v>1123</v>
      </c>
      <c r="D543" s="9" t="s">
        <v>1124</v>
      </c>
      <c r="E543" s="10"/>
      <c r="F543" s="82">
        <v>0</v>
      </c>
      <c r="G543" s="82">
        <v>1</v>
      </c>
    </row>
    <row r="544" spans="1:7" ht="15.75" customHeight="1">
      <c r="A544" s="81">
        <v>543</v>
      </c>
      <c r="B544" s="10"/>
      <c r="C544" s="13" t="s">
        <v>1125</v>
      </c>
      <c r="D544" s="9" t="s">
        <v>1126</v>
      </c>
      <c r="E544" s="10"/>
      <c r="F544" s="82">
        <v>1</v>
      </c>
      <c r="G544" s="82">
        <v>1</v>
      </c>
    </row>
    <row r="545" spans="1:7" ht="15.75" customHeight="1">
      <c r="A545" s="6">
        <v>544</v>
      </c>
      <c r="B545" s="38" t="s">
        <v>1127</v>
      </c>
      <c r="C545" s="13" t="s">
        <v>1129</v>
      </c>
      <c r="D545" s="9" t="s">
        <v>1130</v>
      </c>
      <c r="E545" s="82">
        <v>0</v>
      </c>
      <c r="F545" s="82">
        <v>0</v>
      </c>
      <c r="G545" s="82">
        <v>1</v>
      </c>
    </row>
    <row r="546" spans="1:7" ht="15.75" customHeight="1">
      <c r="A546" s="81">
        <v>545</v>
      </c>
      <c r="B546" s="10"/>
      <c r="C546" s="13" t="s">
        <v>1131</v>
      </c>
      <c r="D546" s="9" t="s">
        <v>1132</v>
      </c>
      <c r="E546" s="10"/>
      <c r="F546" s="82">
        <v>0</v>
      </c>
      <c r="G546" s="82">
        <v>1</v>
      </c>
    </row>
    <row r="547" spans="1:7" ht="15.75" customHeight="1">
      <c r="A547" s="6">
        <v>546</v>
      </c>
      <c r="B547" s="10"/>
      <c r="C547" s="13" t="s">
        <v>1133</v>
      </c>
      <c r="D547" s="9" t="s">
        <v>1134</v>
      </c>
      <c r="E547" s="10"/>
      <c r="F547" s="82">
        <v>0</v>
      </c>
      <c r="G547" s="82">
        <v>1</v>
      </c>
    </row>
    <row r="548" spans="1:7" ht="15.75" customHeight="1">
      <c r="A548" s="81">
        <v>547</v>
      </c>
      <c r="B548" s="10"/>
      <c r="C548" s="13" t="s">
        <v>1135</v>
      </c>
      <c r="D548" s="9" t="s">
        <v>1136</v>
      </c>
      <c r="E548" s="10"/>
      <c r="F548" s="82">
        <v>0</v>
      </c>
      <c r="G548" s="82">
        <v>1</v>
      </c>
    </row>
    <row r="549" spans="1:7" ht="15.75" customHeight="1">
      <c r="A549" s="6">
        <v>548</v>
      </c>
      <c r="B549" s="10"/>
      <c r="C549" s="13" t="s">
        <v>1137</v>
      </c>
      <c r="D549" s="9" t="s">
        <v>1138</v>
      </c>
      <c r="E549" s="10"/>
      <c r="F549" s="82">
        <v>0</v>
      </c>
      <c r="G549" s="82">
        <v>1</v>
      </c>
    </row>
    <row r="550" spans="1:7" ht="15.75" customHeight="1">
      <c r="A550" s="81">
        <v>549</v>
      </c>
      <c r="B550" s="31" t="s">
        <v>1139</v>
      </c>
      <c r="C550" s="13" t="s">
        <v>1140</v>
      </c>
      <c r="D550" s="9" t="s">
        <v>1141</v>
      </c>
      <c r="E550" s="82">
        <v>1</v>
      </c>
      <c r="F550" s="82">
        <v>1</v>
      </c>
      <c r="G550" s="82">
        <v>0</v>
      </c>
    </row>
    <row r="551" spans="1:7" ht="15.75" customHeight="1">
      <c r="A551" s="6">
        <v>550</v>
      </c>
      <c r="B551" s="10"/>
      <c r="C551" s="13" t="s">
        <v>1142</v>
      </c>
      <c r="D551" s="9" t="s">
        <v>1143</v>
      </c>
      <c r="E551" s="10"/>
      <c r="F551" s="82">
        <v>0</v>
      </c>
      <c r="G551" s="82">
        <v>0</v>
      </c>
    </row>
    <row r="552" spans="1:7" ht="15.75" customHeight="1">
      <c r="A552" s="81">
        <v>551</v>
      </c>
      <c r="B552" s="10"/>
      <c r="C552" s="13" t="s">
        <v>1144</v>
      </c>
      <c r="D552" s="9" t="s">
        <v>1145</v>
      </c>
      <c r="E552" s="10"/>
      <c r="F552" s="82">
        <v>0</v>
      </c>
      <c r="G552" s="82">
        <v>0</v>
      </c>
    </row>
    <row r="553" spans="1:7" ht="15.75" customHeight="1">
      <c r="A553" s="6">
        <v>552</v>
      </c>
      <c r="B553" s="10"/>
      <c r="C553" s="13" t="s">
        <v>1146</v>
      </c>
      <c r="D553" s="9" t="s">
        <v>1147</v>
      </c>
      <c r="E553" s="10"/>
      <c r="F553" s="82">
        <v>0</v>
      </c>
      <c r="G553" s="82">
        <v>0</v>
      </c>
    </row>
    <row r="554" spans="1:7" ht="15.75" customHeight="1">
      <c r="A554" s="81">
        <v>553</v>
      </c>
      <c r="B554" s="10"/>
      <c r="C554" s="13" t="s">
        <v>779</v>
      </c>
      <c r="D554" s="9" t="s">
        <v>1148</v>
      </c>
      <c r="E554" s="10"/>
      <c r="F554" s="82">
        <v>0</v>
      </c>
      <c r="G554" s="82">
        <v>0</v>
      </c>
    </row>
    <row r="555" spans="1:7" ht="15.75" customHeight="1">
      <c r="A555" s="6">
        <v>554</v>
      </c>
      <c r="B555" s="10"/>
      <c r="C555" s="13" t="s">
        <v>789</v>
      </c>
      <c r="D555" s="9" t="s">
        <v>1149</v>
      </c>
      <c r="E555" s="10"/>
      <c r="F555" s="82">
        <v>0</v>
      </c>
      <c r="G555" s="82">
        <v>0</v>
      </c>
    </row>
    <row r="556" spans="1:7" ht="15.75" customHeight="1">
      <c r="A556" s="81">
        <v>555</v>
      </c>
      <c r="B556" s="31" t="s">
        <v>1150</v>
      </c>
      <c r="C556" s="13" t="s">
        <v>1151</v>
      </c>
      <c r="D556" s="9" t="s">
        <v>1152</v>
      </c>
      <c r="E556" s="82">
        <v>0</v>
      </c>
      <c r="F556" s="82">
        <v>0</v>
      </c>
      <c r="G556" s="82">
        <v>1</v>
      </c>
    </row>
    <row r="557" spans="1:7" ht="15.75" customHeight="1">
      <c r="A557" s="6">
        <v>556</v>
      </c>
      <c r="B557" s="10"/>
      <c r="C557" s="13" t="s">
        <v>1153</v>
      </c>
      <c r="D557" s="9" t="s">
        <v>1154</v>
      </c>
      <c r="E557" s="10"/>
      <c r="F557" s="82">
        <v>0</v>
      </c>
      <c r="G557" s="82">
        <v>1</v>
      </c>
    </row>
    <row r="558" spans="1:7" ht="15.75" customHeight="1">
      <c r="A558" s="81">
        <v>557</v>
      </c>
      <c r="B558" s="10"/>
      <c r="C558" s="13" t="s">
        <v>1155</v>
      </c>
      <c r="D558" s="9" t="s">
        <v>1156</v>
      </c>
      <c r="E558" s="10"/>
      <c r="F558" s="82">
        <v>1</v>
      </c>
      <c r="G558" s="82">
        <v>1</v>
      </c>
    </row>
    <row r="559" spans="1:7" ht="15.75" customHeight="1">
      <c r="A559" s="6">
        <v>558</v>
      </c>
      <c r="B559" s="10"/>
      <c r="C559" s="13" t="s">
        <v>1157</v>
      </c>
      <c r="D559" s="9" t="s">
        <v>1158</v>
      </c>
      <c r="E559" s="10"/>
      <c r="F559" s="82">
        <v>0</v>
      </c>
      <c r="G559" s="82">
        <v>1</v>
      </c>
    </row>
    <row r="560" spans="1:7" ht="15.75" customHeight="1">
      <c r="A560" s="81">
        <v>559</v>
      </c>
      <c r="B560" s="10"/>
      <c r="C560" s="13" t="s">
        <v>1159</v>
      </c>
      <c r="D560" s="9" t="s">
        <v>1160</v>
      </c>
      <c r="E560" s="10"/>
      <c r="F560" s="82">
        <v>0</v>
      </c>
      <c r="G560" s="82">
        <v>1</v>
      </c>
    </row>
    <row r="561" spans="1:7" ht="15.75" customHeight="1">
      <c r="A561" s="6">
        <v>560</v>
      </c>
      <c r="B561" s="10"/>
      <c r="C561" s="13" t="s">
        <v>1161</v>
      </c>
      <c r="D561" s="9" t="s">
        <v>1162</v>
      </c>
      <c r="E561" s="10"/>
      <c r="F561" s="82">
        <v>1</v>
      </c>
      <c r="G561" s="82">
        <v>1</v>
      </c>
    </row>
    <row r="562" spans="1:7" ht="15.75" customHeight="1">
      <c r="A562" s="81">
        <v>561</v>
      </c>
      <c r="B562" s="31" t="s">
        <v>1163</v>
      </c>
      <c r="C562" s="13" t="s">
        <v>1164</v>
      </c>
      <c r="D562" s="9" t="s">
        <v>1165</v>
      </c>
      <c r="E562" s="82">
        <v>0</v>
      </c>
      <c r="F562" s="82">
        <v>1</v>
      </c>
      <c r="G562" s="82">
        <v>1</v>
      </c>
    </row>
    <row r="563" spans="1:7" ht="15.75" customHeight="1">
      <c r="A563" s="6">
        <v>562</v>
      </c>
      <c r="B563" s="10"/>
      <c r="C563" s="13" t="s">
        <v>1166</v>
      </c>
      <c r="D563" s="9" t="s">
        <v>1167</v>
      </c>
      <c r="E563" s="10"/>
      <c r="F563" s="82">
        <v>0</v>
      </c>
      <c r="G563" s="82">
        <v>1</v>
      </c>
    </row>
    <row r="564" spans="1:7" ht="15.75" customHeight="1">
      <c r="A564" s="81">
        <v>563</v>
      </c>
      <c r="B564" s="10"/>
      <c r="C564" s="13" t="s">
        <v>1168</v>
      </c>
      <c r="D564" s="9" t="s">
        <v>1169</v>
      </c>
      <c r="E564" s="10"/>
      <c r="F564" s="82">
        <v>0</v>
      </c>
      <c r="G564" s="82">
        <v>1</v>
      </c>
    </row>
    <row r="565" spans="1:7" ht="15.75" customHeight="1">
      <c r="A565" s="6">
        <v>564</v>
      </c>
      <c r="B565" s="10"/>
      <c r="C565" s="13" t="s">
        <v>1170</v>
      </c>
      <c r="D565" s="9" t="s">
        <v>1171</v>
      </c>
      <c r="E565" s="10"/>
      <c r="F565" s="82">
        <v>0</v>
      </c>
      <c r="G565" s="82">
        <v>1</v>
      </c>
    </row>
    <row r="566" spans="1:7" ht="15.75" customHeight="1">
      <c r="A566" s="81">
        <v>565</v>
      </c>
      <c r="B566" s="10"/>
      <c r="C566" s="13" t="s">
        <v>1172</v>
      </c>
      <c r="D566" s="9" t="s">
        <v>1173</v>
      </c>
      <c r="E566" s="10"/>
      <c r="F566" s="82">
        <v>0</v>
      </c>
      <c r="G566" s="82">
        <v>1</v>
      </c>
    </row>
    <row r="567" spans="1:7" ht="15.75" customHeight="1">
      <c r="A567" s="6">
        <v>566</v>
      </c>
      <c r="B567" s="31" t="s">
        <v>1174</v>
      </c>
      <c r="C567" s="13" t="s">
        <v>1175</v>
      </c>
      <c r="D567" s="9" t="s">
        <v>1176</v>
      </c>
      <c r="E567" s="82">
        <v>1</v>
      </c>
      <c r="F567" s="82">
        <v>0</v>
      </c>
      <c r="G567" s="82">
        <v>1</v>
      </c>
    </row>
    <row r="568" spans="1:7" ht="15.75" customHeight="1">
      <c r="A568" s="81">
        <v>567</v>
      </c>
      <c r="B568" s="10"/>
      <c r="C568" s="13" t="s">
        <v>1177</v>
      </c>
      <c r="D568" s="9" t="s">
        <v>1178</v>
      </c>
      <c r="E568" s="10"/>
      <c r="F568" s="82">
        <v>1</v>
      </c>
      <c r="G568" s="82">
        <v>1</v>
      </c>
    </row>
    <row r="569" spans="1:7" ht="15.75" customHeight="1">
      <c r="A569" s="6">
        <v>568</v>
      </c>
      <c r="B569" s="10"/>
      <c r="C569" s="13" t="s">
        <v>1179</v>
      </c>
      <c r="D569" s="9" t="s">
        <v>1180</v>
      </c>
      <c r="E569" s="10"/>
      <c r="F569" s="82">
        <v>0</v>
      </c>
      <c r="G569" s="82">
        <v>1</v>
      </c>
    </row>
    <row r="570" spans="1:7" ht="15.75" customHeight="1">
      <c r="A570" s="81">
        <v>569</v>
      </c>
      <c r="B570" s="10"/>
      <c r="C570" s="13" t="s">
        <v>1181</v>
      </c>
      <c r="D570" s="9" t="s">
        <v>1182</v>
      </c>
      <c r="E570" s="10"/>
      <c r="F570" s="82">
        <v>0</v>
      </c>
      <c r="G570" s="82">
        <v>1</v>
      </c>
    </row>
    <row r="571" spans="1:7" ht="15.75" customHeight="1">
      <c r="A571" s="6">
        <v>570</v>
      </c>
      <c r="B571" s="10"/>
      <c r="C571" s="13" t="s">
        <v>1183</v>
      </c>
      <c r="D571" s="9" t="s">
        <v>1184</v>
      </c>
      <c r="E571" s="10"/>
      <c r="F571" s="82">
        <v>0</v>
      </c>
      <c r="G571" s="82">
        <v>1</v>
      </c>
    </row>
    <row r="572" spans="1:7" ht="15.75" customHeight="1">
      <c r="A572" s="81">
        <v>571</v>
      </c>
      <c r="B572" s="10"/>
      <c r="C572" s="13" t="s">
        <v>1185</v>
      </c>
      <c r="D572" s="9" t="s">
        <v>1186</v>
      </c>
      <c r="E572" s="10"/>
      <c r="F572" s="82">
        <v>0</v>
      </c>
      <c r="G572" s="82">
        <v>1</v>
      </c>
    </row>
    <row r="573" spans="1:7" ht="15.75" customHeight="1">
      <c r="A573" s="6">
        <v>572</v>
      </c>
      <c r="B573" s="10"/>
      <c r="C573" s="13" t="s">
        <v>1187</v>
      </c>
      <c r="D573" s="9" t="s">
        <v>1188</v>
      </c>
      <c r="E573" s="10"/>
      <c r="F573" s="82">
        <v>0</v>
      </c>
      <c r="G573" s="82">
        <v>1</v>
      </c>
    </row>
    <row r="574" spans="1:7" ht="15.75" customHeight="1">
      <c r="A574" s="81">
        <v>573</v>
      </c>
      <c r="B574" s="10"/>
      <c r="C574" s="13" t="s">
        <v>1189</v>
      </c>
      <c r="D574" s="9" t="s">
        <v>1190</v>
      </c>
      <c r="E574" s="10"/>
      <c r="F574" s="82">
        <v>0</v>
      </c>
      <c r="G574" s="82">
        <v>1</v>
      </c>
    </row>
    <row r="575" spans="1:7" ht="15.75" customHeight="1">
      <c r="A575" s="6">
        <v>574</v>
      </c>
      <c r="B575" s="10"/>
      <c r="C575" s="13" t="s">
        <v>1191</v>
      </c>
      <c r="D575" s="9" t="s">
        <v>1192</v>
      </c>
      <c r="E575" s="10"/>
      <c r="F575" s="82">
        <v>1</v>
      </c>
      <c r="G575" s="82">
        <v>1</v>
      </c>
    </row>
    <row r="576" spans="1:7" ht="15.75" customHeight="1">
      <c r="A576" s="81">
        <v>575</v>
      </c>
      <c r="B576" s="10"/>
      <c r="C576" s="13" t="s">
        <v>1193</v>
      </c>
      <c r="D576" s="9" t="s">
        <v>1194</v>
      </c>
      <c r="E576" s="10"/>
      <c r="F576" s="82">
        <v>1</v>
      </c>
      <c r="G576" s="82">
        <v>1</v>
      </c>
    </row>
    <row r="577" spans="1:7" ht="15.75" customHeight="1">
      <c r="A577" s="6">
        <v>576</v>
      </c>
      <c r="B577" s="10"/>
      <c r="C577" s="13" t="s">
        <v>1195</v>
      </c>
      <c r="D577" s="9" t="s">
        <v>1196</v>
      </c>
      <c r="E577" s="10"/>
      <c r="F577" s="82">
        <v>1</v>
      </c>
      <c r="G577" s="82">
        <v>1</v>
      </c>
    </row>
    <row r="578" spans="1:7" ht="15.75" customHeight="1">
      <c r="A578" s="81">
        <v>577</v>
      </c>
      <c r="B578" s="10"/>
      <c r="C578" s="13" t="s">
        <v>1197</v>
      </c>
      <c r="D578" s="9" t="s">
        <v>1198</v>
      </c>
      <c r="E578" s="10"/>
      <c r="F578" s="82">
        <v>0</v>
      </c>
      <c r="G578" s="82">
        <v>1</v>
      </c>
    </row>
    <row r="579" spans="1:7" ht="15.75" customHeight="1">
      <c r="A579" s="6">
        <v>578</v>
      </c>
      <c r="B579" s="31" t="s">
        <v>1199</v>
      </c>
      <c r="C579" s="13" t="s">
        <v>1200</v>
      </c>
      <c r="D579" s="9" t="s">
        <v>1201</v>
      </c>
      <c r="E579" s="82">
        <v>1</v>
      </c>
      <c r="F579" s="82">
        <v>0</v>
      </c>
      <c r="G579" s="82">
        <v>1</v>
      </c>
    </row>
    <row r="580" spans="1:7" ht="15.75" customHeight="1">
      <c r="A580" s="81">
        <v>579</v>
      </c>
      <c r="B580" s="10"/>
      <c r="C580" s="13" t="s">
        <v>1202</v>
      </c>
      <c r="D580" s="9" t="s">
        <v>1203</v>
      </c>
      <c r="E580" s="10"/>
      <c r="F580" s="82">
        <v>0</v>
      </c>
      <c r="G580" s="82">
        <v>0</v>
      </c>
    </row>
    <row r="581" spans="1:7" ht="15.75" customHeight="1">
      <c r="A581" s="6">
        <v>580</v>
      </c>
      <c r="B581" s="10"/>
      <c r="C581" s="13" t="s">
        <v>1204</v>
      </c>
      <c r="D581" s="9" t="s">
        <v>1205</v>
      </c>
      <c r="E581" s="10"/>
      <c r="F581" s="82">
        <v>0</v>
      </c>
      <c r="G581" s="82">
        <v>0</v>
      </c>
    </row>
    <row r="582" spans="1:7" ht="15.75" customHeight="1">
      <c r="A582" s="81">
        <v>581</v>
      </c>
      <c r="B582" s="10"/>
      <c r="C582" s="13" t="s">
        <v>1206</v>
      </c>
      <c r="D582" s="36" t="s">
        <v>1207</v>
      </c>
      <c r="E582" s="10"/>
      <c r="F582" s="82">
        <v>1</v>
      </c>
      <c r="G582" s="82">
        <v>0</v>
      </c>
    </row>
    <row r="583" spans="1:7" ht="15.75" customHeight="1">
      <c r="A583" s="6">
        <v>582</v>
      </c>
      <c r="B583" s="10"/>
      <c r="C583" s="13" t="s">
        <v>1208</v>
      </c>
      <c r="D583" s="36" t="s">
        <v>1209</v>
      </c>
      <c r="E583" s="10"/>
      <c r="F583" s="82">
        <v>1</v>
      </c>
      <c r="G583" s="82">
        <v>0</v>
      </c>
    </row>
    <row r="584" spans="1:7" ht="15.75" customHeight="1">
      <c r="A584" s="81">
        <v>583</v>
      </c>
      <c r="B584" s="10"/>
      <c r="C584" s="13" t="s">
        <v>1210</v>
      </c>
      <c r="D584" s="9" t="s">
        <v>1211</v>
      </c>
      <c r="E584" s="10"/>
      <c r="F584" s="82">
        <v>1</v>
      </c>
      <c r="G584" s="82">
        <v>0</v>
      </c>
    </row>
    <row r="585" spans="1:7" ht="15.75" customHeight="1">
      <c r="A585" s="6">
        <v>584</v>
      </c>
      <c r="B585" s="10"/>
      <c r="C585" s="13" t="s">
        <v>1212</v>
      </c>
      <c r="D585" s="9" t="s">
        <v>1213</v>
      </c>
      <c r="E585" s="10"/>
      <c r="F585" s="82">
        <v>1</v>
      </c>
      <c r="G585" s="82">
        <v>0</v>
      </c>
    </row>
    <row r="586" spans="1:7" ht="15.75" customHeight="1">
      <c r="A586" s="81">
        <v>585</v>
      </c>
      <c r="B586" s="10"/>
      <c r="C586" s="13" t="s">
        <v>1214</v>
      </c>
      <c r="D586" s="9" t="s">
        <v>1215</v>
      </c>
      <c r="E586" s="10"/>
      <c r="F586" s="82">
        <v>1</v>
      </c>
      <c r="G586" s="82">
        <v>0</v>
      </c>
    </row>
    <row r="587" spans="1:7" ht="15.75" customHeight="1">
      <c r="A587" s="6">
        <v>586</v>
      </c>
      <c r="B587" s="10"/>
      <c r="C587" s="13" t="s">
        <v>1216</v>
      </c>
      <c r="D587" s="9" t="s">
        <v>1217</v>
      </c>
      <c r="E587" s="10"/>
      <c r="F587" s="82">
        <v>1</v>
      </c>
      <c r="G587" s="82">
        <v>0</v>
      </c>
    </row>
    <row r="588" spans="1:7" ht="15.75" customHeight="1">
      <c r="A588" s="81">
        <v>587</v>
      </c>
      <c r="B588" s="10"/>
      <c r="C588" s="13" t="s">
        <v>1218</v>
      </c>
      <c r="D588" s="9" t="s">
        <v>1219</v>
      </c>
      <c r="E588" s="10"/>
      <c r="F588" s="82">
        <v>1</v>
      </c>
      <c r="G588" s="82">
        <v>0</v>
      </c>
    </row>
    <row r="589" spans="1:7" ht="15.75" customHeight="1">
      <c r="A589" s="6">
        <v>588</v>
      </c>
      <c r="B589" s="10"/>
      <c r="C589" s="13" t="s">
        <v>1220</v>
      </c>
      <c r="D589" s="9" t="s">
        <v>1221</v>
      </c>
      <c r="E589" s="10"/>
      <c r="F589" s="82">
        <v>1</v>
      </c>
      <c r="G589" s="82">
        <v>0</v>
      </c>
    </row>
    <row r="590" spans="1:7" ht="15.75" customHeight="1">
      <c r="A590" s="81">
        <v>589</v>
      </c>
      <c r="B590" s="10"/>
      <c r="C590" s="13" t="s">
        <v>1222</v>
      </c>
      <c r="D590" s="9" t="s">
        <v>1223</v>
      </c>
      <c r="E590" s="10"/>
      <c r="F590" s="82">
        <v>1</v>
      </c>
      <c r="G590" s="82">
        <v>0</v>
      </c>
    </row>
    <row r="591" spans="1:7" ht="15.75" customHeight="1">
      <c r="A591" s="6">
        <v>590</v>
      </c>
      <c r="B591" s="10"/>
      <c r="C591" s="13" t="s">
        <v>1224</v>
      </c>
      <c r="D591" s="9" t="s">
        <v>1225</v>
      </c>
      <c r="E591" s="10"/>
      <c r="F591" s="82">
        <v>1</v>
      </c>
      <c r="G591" s="82">
        <v>0</v>
      </c>
    </row>
    <row r="592" spans="1:7" ht="15.75" customHeight="1">
      <c r="A592" s="81">
        <v>591</v>
      </c>
      <c r="B592" s="10"/>
      <c r="C592" s="13" t="s">
        <v>1226</v>
      </c>
      <c r="D592" s="9" t="s">
        <v>1227</v>
      </c>
      <c r="E592" s="10"/>
      <c r="F592" s="82">
        <v>1</v>
      </c>
      <c r="G592" s="82">
        <v>0</v>
      </c>
    </row>
    <row r="593" spans="1:7" ht="15.75" customHeight="1">
      <c r="A593" s="6">
        <v>592</v>
      </c>
      <c r="B593" s="10"/>
      <c r="C593" s="13" t="s">
        <v>1228</v>
      </c>
      <c r="D593" s="9" t="s">
        <v>1229</v>
      </c>
      <c r="E593" s="10"/>
      <c r="F593" s="82">
        <v>1</v>
      </c>
      <c r="G593" s="82">
        <v>0</v>
      </c>
    </row>
    <row r="594" spans="1:7" ht="15.75" customHeight="1">
      <c r="A594" s="81">
        <v>593</v>
      </c>
      <c r="B594" s="10"/>
      <c r="C594" s="13" t="s">
        <v>1230</v>
      </c>
      <c r="D594" s="9" t="s">
        <v>1231</v>
      </c>
      <c r="E594" s="10"/>
      <c r="F594" s="82">
        <v>1</v>
      </c>
      <c r="G594" s="82">
        <v>0</v>
      </c>
    </row>
    <row r="595" spans="1:7" ht="15.75" customHeight="1">
      <c r="A595" s="6">
        <v>594</v>
      </c>
      <c r="B595" s="10"/>
      <c r="C595" s="13" t="s">
        <v>1232</v>
      </c>
      <c r="D595" s="9" t="s">
        <v>1233</v>
      </c>
      <c r="E595" s="10"/>
      <c r="F595" s="82">
        <v>1</v>
      </c>
      <c r="G595" s="82">
        <v>0</v>
      </c>
    </row>
    <row r="596" spans="1:7" ht="15.75" customHeight="1">
      <c r="A596" s="81">
        <v>595</v>
      </c>
      <c r="B596" s="10"/>
      <c r="C596" s="13" t="s">
        <v>1234</v>
      </c>
      <c r="D596" s="9" t="s">
        <v>1235</v>
      </c>
      <c r="E596" s="10"/>
      <c r="F596" s="82">
        <v>1</v>
      </c>
      <c r="G596" s="82">
        <v>0</v>
      </c>
    </row>
    <row r="597" spans="1:7" ht="15.75" customHeight="1">
      <c r="A597" s="6">
        <v>596</v>
      </c>
      <c r="B597" s="10"/>
      <c r="C597" s="13" t="s">
        <v>1236</v>
      </c>
      <c r="D597" s="9" t="s">
        <v>1237</v>
      </c>
      <c r="E597" s="10"/>
      <c r="F597" s="82">
        <v>1</v>
      </c>
      <c r="G597" s="82">
        <v>0</v>
      </c>
    </row>
    <row r="598" spans="1:7" ht="15.75" customHeight="1">
      <c r="A598" s="81">
        <v>597</v>
      </c>
      <c r="B598" s="10"/>
      <c r="C598" s="13" t="s">
        <v>1238</v>
      </c>
      <c r="D598" s="9" t="s">
        <v>1239</v>
      </c>
      <c r="E598" s="10"/>
      <c r="F598" s="82">
        <v>0</v>
      </c>
      <c r="G598" s="82">
        <v>0</v>
      </c>
    </row>
    <row r="599" spans="1:7" ht="15.75" customHeight="1">
      <c r="A599" s="6">
        <v>598</v>
      </c>
      <c r="B599" s="10"/>
      <c r="C599" s="13" t="s">
        <v>1240</v>
      </c>
      <c r="D599" s="9" t="s">
        <v>1241</v>
      </c>
      <c r="E599" s="10"/>
      <c r="F599" s="82">
        <v>0</v>
      </c>
      <c r="G599" s="82">
        <v>0</v>
      </c>
    </row>
    <row r="600" spans="1:7" ht="15.75" customHeight="1">
      <c r="A600" s="81">
        <v>599</v>
      </c>
      <c r="B600" s="38" t="s">
        <v>1242</v>
      </c>
      <c r="C600" s="13" t="s">
        <v>1243</v>
      </c>
      <c r="D600" s="9" t="s">
        <v>1130</v>
      </c>
      <c r="E600" s="82">
        <v>0</v>
      </c>
      <c r="F600" s="82">
        <v>0</v>
      </c>
      <c r="G600" s="82">
        <v>1</v>
      </c>
    </row>
    <row r="601" spans="1:7" ht="15.75" customHeight="1">
      <c r="A601" s="6">
        <v>600</v>
      </c>
      <c r="B601" s="10"/>
      <c r="C601" s="13" t="s">
        <v>1131</v>
      </c>
      <c r="D601" s="9" t="s">
        <v>1132</v>
      </c>
      <c r="E601" s="10"/>
      <c r="F601" s="82">
        <v>0</v>
      </c>
      <c r="G601" s="82">
        <v>1</v>
      </c>
    </row>
    <row r="602" spans="1:7" ht="15.75" customHeight="1">
      <c r="A602" s="81">
        <v>601</v>
      </c>
      <c r="B602" s="10"/>
      <c r="C602" s="13" t="s">
        <v>1133</v>
      </c>
      <c r="D602" s="9" t="s">
        <v>1134</v>
      </c>
      <c r="E602" s="10"/>
      <c r="F602" s="82">
        <v>0</v>
      </c>
      <c r="G602" s="82">
        <v>1</v>
      </c>
    </row>
    <row r="603" spans="1:7" ht="15.75" customHeight="1">
      <c r="A603" s="6">
        <v>602</v>
      </c>
      <c r="B603" s="10"/>
      <c r="C603" s="13" t="s">
        <v>1135</v>
      </c>
      <c r="D603" s="9" t="s">
        <v>1136</v>
      </c>
      <c r="E603" s="10"/>
      <c r="F603" s="82">
        <v>0</v>
      </c>
      <c r="G603" s="82">
        <v>1</v>
      </c>
    </row>
    <row r="604" spans="1:7" ht="15.75" customHeight="1">
      <c r="A604" s="81">
        <v>603</v>
      </c>
      <c r="B604" s="10"/>
      <c r="C604" s="13" t="s">
        <v>1137</v>
      </c>
      <c r="D604" s="9" t="s">
        <v>1138</v>
      </c>
      <c r="E604" s="10"/>
      <c r="F604" s="82">
        <v>0</v>
      </c>
      <c r="G604" s="82">
        <v>1</v>
      </c>
    </row>
    <row r="605" spans="1:7" ht="15.75" customHeight="1">
      <c r="A605" s="6">
        <v>604</v>
      </c>
      <c r="B605" s="31" t="s">
        <v>1244</v>
      </c>
      <c r="C605" s="13" t="s">
        <v>1245</v>
      </c>
      <c r="D605" s="9" t="s">
        <v>1246</v>
      </c>
      <c r="E605" s="82">
        <v>0</v>
      </c>
      <c r="F605" s="82">
        <v>0</v>
      </c>
      <c r="G605" s="82">
        <v>1</v>
      </c>
    </row>
    <row r="606" spans="1:7" ht="15.75" customHeight="1">
      <c r="A606" s="81">
        <v>605</v>
      </c>
      <c r="B606" s="39"/>
      <c r="C606" s="13" t="s">
        <v>1247</v>
      </c>
      <c r="D606" s="9" t="s">
        <v>1248</v>
      </c>
      <c r="E606" s="10"/>
      <c r="F606" s="82">
        <v>0</v>
      </c>
      <c r="G606" s="82">
        <v>1</v>
      </c>
    </row>
    <row r="607" spans="1:7" ht="15.75" customHeight="1">
      <c r="A607" s="6">
        <v>606</v>
      </c>
      <c r="B607" s="39"/>
      <c r="C607" s="13" t="s">
        <v>1177</v>
      </c>
      <c r="D607" s="9" t="s">
        <v>1249</v>
      </c>
      <c r="E607" s="10"/>
      <c r="F607" s="82">
        <v>1</v>
      </c>
      <c r="G607" s="82">
        <v>1</v>
      </c>
    </row>
    <row r="608" spans="1:7" ht="15.75" customHeight="1">
      <c r="A608" s="81">
        <v>607</v>
      </c>
      <c r="B608" s="39"/>
      <c r="C608" s="13" t="s">
        <v>1250</v>
      </c>
      <c r="D608" s="19" t="s">
        <v>2039</v>
      </c>
      <c r="E608" s="10"/>
      <c r="F608" s="82">
        <v>0</v>
      </c>
      <c r="G608" s="82">
        <v>1</v>
      </c>
    </row>
    <row r="609" spans="1:7" ht="15.75" customHeight="1">
      <c r="A609" s="6">
        <v>608</v>
      </c>
      <c r="B609" s="31" t="s">
        <v>1251</v>
      </c>
      <c r="C609" s="13" t="s">
        <v>870</v>
      </c>
      <c r="D609" s="9" t="s">
        <v>1252</v>
      </c>
      <c r="E609" s="82">
        <v>0</v>
      </c>
      <c r="F609" s="82">
        <v>0</v>
      </c>
      <c r="G609" s="82">
        <v>1</v>
      </c>
    </row>
    <row r="610" spans="1:7" ht="15.75" customHeight="1">
      <c r="A610" s="81">
        <v>609</v>
      </c>
      <c r="B610" s="10"/>
      <c r="C610" s="13" t="s">
        <v>873</v>
      </c>
      <c r="D610" s="9" t="s">
        <v>1253</v>
      </c>
      <c r="E610" s="10"/>
      <c r="F610" s="82">
        <v>1</v>
      </c>
      <c r="G610" s="82">
        <v>1</v>
      </c>
    </row>
    <row r="611" spans="1:7" ht="15.75" customHeight="1">
      <c r="A611" s="6">
        <v>610</v>
      </c>
      <c r="B611" s="10"/>
      <c r="C611" s="13" t="s">
        <v>1254</v>
      </c>
      <c r="D611" s="9" t="s">
        <v>1255</v>
      </c>
      <c r="E611" s="10"/>
      <c r="F611" s="82">
        <v>0</v>
      </c>
      <c r="G611" s="82">
        <v>1</v>
      </c>
    </row>
    <row r="612" spans="1:7" ht="15.75" customHeight="1">
      <c r="A612" s="81">
        <v>611</v>
      </c>
      <c r="B612" s="10"/>
      <c r="C612" s="13" t="s">
        <v>1256</v>
      </c>
      <c r="D612" s="9" t="s">
        <v>1257</v>
      </c>
      <c r="E612" s="10"/>
      <c r="F612" s="82">
        <v>0</v>
      </c>
      <c r="G612" s="82">
        <v>1</v>
      </c>
    </row>
    <row r="613" spans="1:7" ht="15.75" customHeight="1">
      <c r="A613" s="6">
        <v>612</v>
      </c>
      <c r="B613" s="10"/>
      <c r="C613" s="13" t="s">
        <v>1258</v>
      </c>
      <c r="D613" s="9" t="s">
        <v>1259</v>
      </c>
      <c r="E613" s="10"/>
      <c r="F613" s="82">
        <v>0</v>
      </c>
      <c r="G613" s="82">
        <v>1</v>
      </c>
    </row>
    <row r="614" spans="1:7" ht="15.75" customHeight="1">
      <c r="A614" s="81">
        <v>613</v>
      </c>
      <c r="B614" s="10"/>
      <c r="C614" s="13" t="s">
        <v>889</v>
      </c>
      <c r="D614" s="9" t="s">
        <v>1260</v>
      </c>
      <c r="E614" s="10"/>
      <c r="F614" s="82">
        <v>0</v>
      </c>
      <c r="G614" s="82">
        <v>1</v>
      </c>
    </row>
    <row r="615" spans="1:7" ht="15.75" customHeight="1">
      <c r="A615" s="6">
        <v>614</v>
      </c>
      <c r="B615" s="38" t="s">
        <v>1261</v>
      </c>
      <c r="C615" s="13" t="s">
        <v>810</v>
      </c>
      <c r="D615" s="9" t="s">
        <v>1262</v>
      </c>
      <c r="E615" s="82">
        <v>0</v>
      </c>
      <c r="F615" s="82">
        <v>1</v>
      </c>
      <c r="G615" s="82">
        <v>1</v>
      </c>
    </row>
    <row r="616" spans="1:7" ht="15.75" customHeight="1">
      <c r="A616" s="81">
        <v>615</v>
      </c>
      <c r="B616" s="39"/>
      <c r="C616" s="13" t="s">
        <v>1263</v>
      </c>
      <c r="D616" s="9" t="s">
        <v>1265</v>
      </c>
      <c r="E616" s="10"/>
      <c r="F616" s="82">
        <v>0</v>
      </c>
      <c r="G616" s="82">
        <v>1</v>
      </c>
    </row>
    <row r="617" spans="1:7" ht="15.75" customHeight="1">
      <c r="A617" s="6">
        <v>616</v>
      </c>
      <c r="B617" s="39"/>
      <c r="C617" s="13" t="s">
        <v>1266</v>
      </c>
      <c r="D617" s="9" t="s">
        <v>1267</v>
      </c>
      <c r="E617" s="10"/>
      <c r="F617" s="82">
        <v>1</v>
      </c>
      <c r="G617" s="82">
        <v>1</v>
      </c>
    </row>
    <row r="618" spans="1:7" ht="15.75" customHeight="1">
      <c r="A618" s="81">
        <v>617</v>
      </c>
      <c r="B618" s="39"/>
      <c r="C618" s="13" t="s">
        <v>1268</v>
      </c>
      <c r="D618" s="9" t="s">
        <v>1269</v>
      </c>
      <c r="E618" s="10"/>
      <c r="F618" s="82">
        <v>1</v>
      </c>
      <c r="G618" s="82">
        <v>1</v>
      </c>
    </row>
    <row r="619" spans="1:7" ht="15.75" customHeight="1">
      <c r="A619" s="6">
        <v>618</v>
      </c>
      <c r="B619" s="39"/>
      <c r="C619" s="13" t="s">
        <v>1270</v>
      </c>
      <c r="D619" s="9" t="s">
        <v>1271</v>
      </c>
      <c r="E619" s="10"/>
      <c r="F619" s="82">
        <v>0</v>
      </c>
      <c r="G619" s="82">
        <v>1</v>
      </c>
    </row>
    <row r="620" spans="1:7" ht="15.75" customHeight="1">
      <c r="A620" s="81">
        <v>619</v>
      </c>
      <c r="B620" s="31" t="s">
        <v>1272</v>
      </c>
      <c r="C620" s="13" t="s">
        <v>1273</v>
      </c>
      <c r="D620" s="9" t="s">
        <v>1274</v>
      </c>
      <c r="E620" s="82">
        <v>0</v>
      </c>
      <c r="F620" s="82">
        <v>0</v>
      </c>
      <c r="G620" s="82">
        <v>1</v>
      </c>
    </row>
    <row r="621" spans="1:7" ht="15.75" customHeight="1">
      <c r="A621" s="6">
        <v>620</v>
      </c>
      <c r="B621" s="40"/>
      <c r="C621" s="13" t="s">
        <v>503</v>
      </c>
      <c r="D621" s="9" t="s">
        <v>1275</v>
      </c>
      <c r="E621" s="10"/>
      <c r="F621" s="82">
        <v>0</v>
      </c>
      <c r="G621" s="82">
        <v>1</v>
      </c>
    </row>
    <row r="622" spans="1:7" ht="15.75" customHeight="1">
      <c r="A622" s="81">
        <v>621</v>
      </c>
      <c r="B622" s="40"/>
      <c r="C622" s="13" t="s">
        <v>1276</v>
      </c>
      <c r="D622" s="9" t="s">
        <v>1277</v>
      </c>
      <c r="E622" s="10"/>
      <c r="F622" s="82">
        <v>0</v>
      </c>
      <c r="G622" s="82">
        <v>1</v>
      </c>
    </row>
    <row r="623" spans="1:7" ht="15.75" customHeight="1">
      <c r="A623" s="6">
        <v>622</v>
      </c>
      <c r="B623" s="40"/>
      <c r="C623" s="13" t="s">
        <v>1278</v>
      </c>
      <c r="D623" s="9" t="s">
        <v>1279</v>
      </c>
      <c r="E623" s="10"/>
      <c r="F623" s="82">
        <v>0</v>
      </c>
      <c r="G623" s="82">
        <v>1</v>
      </c>
    </row>
    <row r="624" spans="1:7" ht="15.75" customHeight="1">
      <c r="A624" s="81">
        <v>623</v>
      </c>
      <c r="B624" s="40"/>
      <c r="C624" s="13" t="s">
        <v>1280</v>
      </c>
      <c r="D624" s="9" t="s">
        <v>1281</v>
      </c>
      <c r="E624" s="10"/>
      <c r="F624" s="82">
        <v>0</v>
      </c>
      <c r="G624" s="82">
        <v>1</v>
      </c>
    </row>
    <row r="625" spans="1:7" ht="15.75" customHeight="1">
      <c r="A625" s="6">
        <v>624</v>
      </c>
      <c r="B625" s="40"/>
      <c r="C625" s="13" t="s">
        <v>1282</v>
      </c>
      <c r="D625" s="9" t="s">
        <v>1283</v>
      </c>
      <c r="E625" s="10"/>
      <c r="F625" s="82">
        <v>0</v>
      </c>
      <c r="G625" s="82">
        <v>1</v>
      </c>
    </row>
    <row r="626" spans="1:7" ht="15.75" customHeight="1">
      <c r="A626" s="81">
        <v>625</v>
      </c>
      <c r="B626" s="40"/>
      <c r="C626" s="13" t="s">
        <v>1284</v>
      </c>
      <c r="D626" s="9" t="s">
        <v>1285</v>
      </c>
      <c r="E626" s="10"/>
      <c r="F626" s="82">
        <v>0</v>
      </c>
      <c r="G626" s="82">
        <v>1</v>
      </c>
    </row>
    <row r="627" spans="1:7" ht="15.75" customHeight="1">
      <c r="A627" s="6">
        <v>626</v>
      </c>
      <c r="B627" s="40"/>
      <c r="C627" s="13" t="s">
        <v>1286</v>
      </c>
      <c r="D627" s="9" t="s">
        <v>1287</v>
      </c>
      <c r="E627" s="10"/>
      <c r="F627" s="82">
        <v>0</v>
      </c>
      <c r="G627" s="82">
        <v>1</v>
      </c>
    </row>
    <row r="628" spans="1:7" ht="15.75" customHeight="1">
      <c r="A628" s="81">
        <v>627</v>
      </c>
      <c r="B628" s="40"/>
      <c r="C628" s="13" t="s">
        <v>1288</v>
      </c>
      <c r="D628" s="9" t="s">
        <v>1289</v>
      </c>
      <c r="E628" s="10"/>
      <c r="F628" s="82">
        <v>0</v>
      </c>
      <c r="G628" s="82">
        <v>1</v>
      </c>
    </row>
    <row r="629" spans="1:7" ht="15.75" customHeight="1">
      <c r="A629" s="6">
        <v>628</v>
      </c>
      <c r="B629" s="40"/>
      <c r="C629" s="13" t="s">
        <v>1290</v>
      </c>
      <c r="D629" s="9" t="s">
        <v>1291</v>
      </c>
      <c r="E629" s="10"/>
      <c r="F629" s="82">
        <v>0</v>
      </c>
      <c r="G629" s="82">
        <v>1</v>
      </c>
    </row>
    <row r="630" spans="1:7" ht="15.75" customHeight="1">
      <c r="A630" s="81">
        <v>629</v>
      </c>
      <c r="B630" s="40"/>
      <c r="C630" s="13" t="s">
        <v>1292</v>
      </c>
      <c r="D630" s="9" t="s">
        <v>1293</v>
      </c>
      <c r="E630" s="10"/>
      <c r="F630" s="82">
        <v>1</v>
      </c>
      <c r="G630" s="82">
        <v>1</v>
      </c>
    </row>
    <row r="631" spans="1:7" ht="15.75" customHeight="1">
      <c r="A631" s="6">
        <v>630</v>
      </c>
      <c r="B631" s="40"/>
      <c r="C631" s="13" t="s">
        <v>1294</v>
      </c>
      <c r="D631" s="9" t="s">
        <v>1295</v>
      </c>
      <c r="E631" s="10"/>
      <c r="F631" s="82">
        <v>0</v>
      </c>
      <c r="G631" s="82">
        <v>1</v>
      </c>
    </row>
    <row r="632" spans="1:7" ht="15.75" customHeight="1">
      <c r="A632" s="81">
        <v>631</v>
      </c>
      <c r="B632" s="40"/>
      <c r="C632" s="13" t="s">
        <v>1296</v>
      </c>
      <c r="D632" s="9" t="s">
        <v>1297</v>
      </c>
      <c r="E632" s="10"/>
      <c r="F632" s="82">
        <v>0</v>
      </c>
      <c r="G632" s="82">
        <v>1</v>
      </c>
    </row>
    <row r="633" spans="1:7" ht="15.75" customHeight="1">
      <c r="A633" s="6">
        <v>632</v>
      </c>
      <c r="B633" s="40"/>
      <c r="C633" s="13" t="s">
        <v>1298</v>
      </c>
      <c r="D633" s="19" t="s">
        <v>2040</v>
      </c>
      <c r="E633" s="10"/>
      <c r="F633" s="82">
        <v>0</v>
      </c>
      <c r="G633" s="82">
        <v>1</v>
      </c>
    </row>
    <row r="634" spans="1:7" ht="15.75" customHeight="1">
      <c r="A634" s="81">
        <v>633</v>
      </c>
      <c r="B634" s="40"/>
      <c r="C634" s="13" t="s">
        <v>1299</v>
      </c>
      <c r="D634" s="9" t="s">
        <v>1300</v>
      </c>
      <c r="E634" s="10"/>
      <c r="F634" s="82">
        <v>0</v>
      </c>
      <c r="G634" s="82">
        <v>1</v>
      </c>
    </row>
    <row r="635" spans="1:7" ht="15.75" customHeight="1">
      <c r="A635" s="6">
        <v>634</v>
      </c>
      <c r="B635" s="40"/>
      <c r="C635" s="13" t="s">
        <v>1301</v>
      </c>
      <c r="D635" s="9" t="s">
        <v>1302</v>
      </c>
      <c r="E635" s="10"/>
      <c r="F635" s="82">
        <v>1</v>
      </c>
      <c r="G635" s="82">
        <v>1</v>
      </c>
    </row>
    <row r="636" spans="1:7" ht="15.75" customHeight="1">
      <c r="A636" s="81">
        <v>635</v>
      </c>
      <c r="B636" s="40"/>
      <c r="C636" s="13" t="s">
        <v>1303</v>
      </c>
      <c r="D636" s="9" t="s">
        <v>1304</v>
      </c>
      <c r="E636" s="10"/>
      <c r="F636" s="82">
        <v>1</v>
      </c>
      <c r="G636" s="82">
        <v>1</v>
      </c>
    </row>
    <row r="637" spans="1:7" ht="15.75" customHeight="1">
      <c r="A637" s="6">
        <v>636</v>
      </c>
      <c r="B637" s="38" t="s">
        <v>1305</v>
      </c>
      <c r="C637" s="13" t="s">
        <v>1306</v>
      </c>
      <c r="D637" s="9" t="s">
        <v>1307</v>
      </c>
      <c r="E637" s="82">
        <v>1</v>
      </c>
      <c r="F637" s="82">
        <v>1</v>
      </c>
      <c r="G637" s="82">
        <v>1</v>
      </c>
    </row>
    <row r="638" spans="1:7" ht="15.75" customHeight="1">
      <c r="A638" s="81">
        <v>637</v>
      </c>
      <c r="B638" s="10"/>
      <c r="C638" s="13" t="s">
        <v>621</v>
      </c>
      <c r="D638" s="9" t="s">
        <v>1308</v>
      </c>
      <c r="E638" s="10"/>
      <c r="F638" s="82">
        <v>0</v>
      </c>
      <c r="G638" s="82">
        <v>1</v>
      </c>
    </row>
    <row r="639" spans="1:7" ht="15.75" customHeight="1">
      <c r="A639" s="6">
        <v>638</v>
      </c>
      <c r="B639" s="10"/>
      <c r="C639" s="13" t="s">
        <v>1309</v>
      </c>
      <c r="D639" s="9" t="s">
        <v>1310</v>
      </c>
      <c r="E639" s="10"/>
      <c r="F639" s="82">
        <v>0</v>
      </c>
      <c r="G639" s="82">
        <v>1</v>
      </c>
    </row>
    <row r="640" spans="1:7" ht="15.75" customHeight="1">
      <c r="A640" s="81">
        <v>639</v>
      </c>
      <c r="B640" s="10"/>
      <c r="C640" s="13" t="s">
        <v>839</v>
      </c>
      <c r="D640" s="9" t="s">
        <v>1311</v>
      </c>
      <c r="E640" s="10"/>
      <c r="F640" s="82">
        <v>1</v>
      </c>
      <c r="G640" s="82">
        <v>1</v>
      </c>
    </row>
    <row r="641" spans="1:7" ht="15.75" customHeight="1">
      <c r="A641" s="6">
        <v>640</v>
      </c>
      <c r="B641" s="10"/>
      <c r="C641" s="13" t="s">
        <v>763</v>
      </c>
      <c r="D641" s="9" t="s">
        <v>1312</v>
      </c>
      <c r="E641" s="10"/>
      <c r="F641" s="82">
        <v>0</v>
      </c>
      <c r="G641" s="82">
        <v>1</v>
      </c>
    </row>
    <row r="642" spans="1:7" ht="15.75" customHeight="1">
      <c r="A642" s="81">
        <v>641</v>
      </c>
      <c r="B642" s="31" t="s">
        <v>1313</v>
      </c>
      <c r="C642" s="13" t="s">
        <v>1314</v>
      </c>
      <c r="D642" s="9" t="s">
        <v>1315</v>
      </c>
      <c r="E642" s="82">
        <v>0</v>
      </c>
      <c r="F642" s="82">
        <v>0</v>
      </c>
      <c r="G642" s="82">
        <v>1</v>
      </c>
    </row>
    <row r="643" spans="1:7" ht="15.75" customHeight="1">
      <c r="A643" s="6">
        <v>642</v>
      </c>
      <c r="B643" s="31" t="s">
        <v>1316</v>
      </c>
      <c r="C643" s="13" t="s">
        <v>1317</v>
      </c>
      <c r="D643" s="9" t="s">
        <v>1318</v>
      </c>
      <c r="E643" s="82">
        <v>1</v>
      </c>
      <c r="F643" s="82">
        <v>1</v>
      </c>
      <c r="G643" s="82">
        <v>1</v>
      </c>
    </row>
    <row r="644" spans="1:7" ht="15.75" customHeight="1">
      <c r="A644" s="81">
        <v>643</v>
      </c>
      <c r="B644" s="10"/>
      <c r="C644" s="13" t="s">
        <v>454</v>
      </c>
      <c r="D644" s="9" t="s">
        <v>1319</v>
      </c>
      <c r="E644" s="10"/>
      <c r="F644" s="82">
        <v>0</v>
      </c>
      <c r="G644" s="82">
        <v>1</v>
      </c>
    </row>
    <row r="645" spans="1:7" ht="15.75" customHeight="1">
      <c r="A645" s="6">
        <v>644</v>
      </c>
      <c r="B645" s="10"/>
      <c r="C645" s="13" t="s">
        <v>1320</v>
      </c>
      <c r="D645" s="9" t="s">
        <v>1321</v>
      </c>
      <c r="E645" s="10"/>
      <c r="F645" s="82">
        <v>0</v>
      </c>
      <c r="G645" s="82">
        <v>1</v>
      </c>
    </row>
    <row r="646" spans="1:7" ht="15.75" customHeight="1">
      <c r="A646" s="81">
        <v>645</v>
      </c>
      <c r="B646" s="10"/>
      <c r="C646" s="13" t="s">
        <v>807</v>
      </c>
      <c r="D646" s="9" t="s">
        <v>1322</v>
      </c>
      <c r="E646" s="10"/>
      <c r="F646" s="82">
        <v>1</v>
      </c>
      <c r="G646" s="82">
        <v>1</v>
      </c>
    </row>
    <row r="647" spans="1:7" ht="15.75" customHeight="1">
      <c r="A647" s="6">
        <v>646</v>
      </c>
      <c r="B647" s="31" t="s">
        <v>1323</v>
      </c>
      <c r="C647" s="13" t="s">
        <v>1324</v>
      </c>
      <c r="D647" s="9" t="s">
        <v>1325</v>
      </c>
      <c r="E647" s="82">
        <v>1</v>
      </c>
      <c r="F647" s="82">
        <v>0</v>
      </c>
      <c r="G647" s="82">
        <v>0</v>
      </c>
    </row>
    <row r="648" spans="1:7" ht="15.75" customHeight="1">
      <c r="A648" s="81">
        <v>647</v>
      </c>
      <c r="B648" s="10"/>
      <c r="C648" s="13" t="s">
        <v>1326</v>
      </c>
      <c r="D648" s="9" t="s">
        <v>1327</v>
      </c>
      <c r="E648" s="10"/>
      <c r="F648" s="82">
        <v>0</v>
      </c>
      <c r="G648" s="82">
        <v>0</v>
      </c>
    </row>
    <row r="649" spans="1:7" ht="15.75" customHeight="1">
      <c r="A649" s="6">
        <v>648</v>
      </c>
      <c r="B649" s="10"/>
      <c r="C649" s="13" t="s">
        <v>1328</v>
      </c>
      <c r="D649" s="9" t="s">
        <v>1329</v>
      </c>
      <c r="E649" s="10"/>
      <c r="F649" s="82">
        <v>0</v>
      </c>
      <c r="G649" s="82">
        <v>0</v>
      </c>
    </row>
    <row r="650" spans="1:7" ht="15.75" customHeight="1">
      <c r="A650" s="81">
        <v>649</v>
      </c>
      <c r="B650" s="10"/>
      <c r="C650" s="13" t="s">
        <v>1330</v>
      </c>
      <c r="D650" s="9" t="s">
        <v>1331</v>
      </c>
      <c r="E650" s="10"/>
      <c r="F650" s="82">
        <v>0</v>
      </c>
      <c r="G650" s="82">
        <v>0</v>
      </c>
    </row>
    <row r="651" spans="1:7" ht="15.75" customHeight="1">
      <c r="A651" s="6">
        <v>650</v>
      </c>
      <c r="B651" s="31" t="s">
        <v>1332</v>
      </c>
      <c r="C651" s="13" t="s">
        <v>1333</v>
      </c>
      <c r="D651" s="9" t="s">
        <v>1334</v>
      </c>
      <c r="E651" s="82">
        <v>1</v>
      </c>
      <c r="F651" s="82">
        <v>1</v>
      </c>
      <c r="G651" s="82">
        <v>1</v>
      </c>
    </row>
    <row r="652" spans="1:7" ht="15.75" customHeight="1">
      <c r="A652" s="81">
        <v>651</v>
      </c>
      <c r="B652" s="13"/>
      <c r="C652" s="13" t="s">
        <v>1335</v>
      </c>
      <c r="D652" s="9" t="s">
        <v>1336</v>
      </c>
      <c r="E652" s="10"/>
      <c r="F652" s="82">
        <v>0</v>
      </c>
      <c r="G652" s="82">
        <v>1</v>
      </c>
    </row>
    <row r="653" spans="1:7" ht="15.75" customHeight="1">
      <c r="A653" s="6">
        <v>652</v>
      </c>
      <c r="B653" s="13"/>
      <c r="C653" s="13" t="s">
        <v>1337</v>
      </c>
      <c r="D653" s="9" t="s">
        <v>1338</v>
      </c>
      <c r="E653" s="10"/>
      <c r="F653" s="82">
        <v>1</v>
      </c>
      <c r="G653" s="82">
        <v>1</v>
      </c>
    </row>
    <row r="654" spans="1:7" ht="15.75" customHeight="1">
      <c r="A654" s="81">
        <v>653</v>
      </c>
      <c r="B654" s="13"/>
      <c r="C654" s="13" t="s">
        <v>1339</v>
      </c>
      <c r="D654" s="9" t="s">
        <v>1340</v>
      </c>
      <c r="E654" s="10"/>
      <c r="F654" s="82">
        <v>0</v>
      </c>
      <c r="G654" s="82">
        <v>1</v>
      </c>
    </row>
    <row r="655" spans="1:7" ht="15.75" customHeight="1">
      <c r="A655" s="6">
        <v>654</v>
      </c>
      <c r="B655" s="13"/>
      <c r="C655" s="13" t="s">
        <v>1341</v>
      </c>
      <c r="D655" s="9" t="s">
        <v>1342</v>
      </c>
      <c r="E655" s="10"/>
      <c r="F655" s="82">
        <v>0</v>
      </c>
      <c r="G655" s="82">
        <v>1</v>
      </c>
    </row>
    <row r="656" spans="1:7" ht="15.75" customHeight="1">
      <c r="A656" s="81">
        <v>655</v>
      </c>
      <c r="B656" s="13"/>
      <c r="C656" s="13" t="s">
        <v>1343</v>
      </c>
      <c r="D656" s="9" t="s">
        <v>1344</v>
      </c>
      <c r="E656" s="10"/>
      <c r="F656" s="82">
        <v>1</v>
      </c>
      <c r="G656" s="82">
        <v>1</v>
      </c>
    </row>
    <row r="657" spans="1:7" ht="15.75" customHeight="1">
      <c r="A657" s="6">
        <v>656</v>
      </c>
      <c r="B657" s="27" t="s">
        <v>1345</v>
      </c>
      <c r="C657" s="13" t="s">
        <v>1347</v>
      </c>
      <c r="D657" s="9" t="s">
        <v>1348</v>
      </c>
      <c r="E657" s="82">
        <v>0</v>
      </c>
      <c r="F657" s="82">
        <v>0</v>
      </c>
      <c r="G657" s="82">
        <v>1</v>
      </c>
    </row>
    <row r="658" spans="1:7" ht="15.75" customHeight="1">
      <c r="A658" s="81">
        <v>657</v>
      </c>
      <c r="B658" s="13"/>
      <c r="C658" s="13" t="s">
        <v>608</v>
      </c>
      <c r="D658" s="9" t="s">
        <v>1349</v>
      </c>
      <c r="E658" s="10"/>
      <c r="F658" s="82">
        <v>1</v>
      </c>
      <c r="G658" s="82">
        <v>1</v>
      </c>
    </row>
    <row r="659" spans="1:7" ht="15.75" customHeight="1">
      <c r="A659" s="6">
        <v>658</v>
      </c>
      <c r="B659" s="13"/>
      <c r="C659" s="13" t="s">
        <v>1350</v>
      </c>
      <c r="D659" s="9" t="s">
        <v>1351</v>
      </c>
      <c r="E659" s="10"/>
      <c r="F659" s="82">
        <v>1</v>
      </c>
      <c r="G659" s="82">
        <v>1</v>
      </c>
    </row>
    <row r="660" spans="1:7" ht="15.75" customHeight="1">
      <c r="A660" s="81">
        <v>659</v>
      </c>
      <c r="B660" s="13"/>
      <c r="C660" s="13" t="s">
        <v>1352</v>
      </c>
      <c r="D660" s="9" t="s">
        <v>1353</v>
      </c>
      <c r="E660" s="10"/>
      <c r="F660" s="82">
        <v>1</v>
      </c>
      <c r="G660" s="82">
        <v>1</v>
      </c>
    </row>
    <row r="661" spans="1:7" ht="15.75" customHeight="1">
      <c r="A661" s="6">
        <v>660</v>
      </c>
      <c r="B661" s="38" t="s">
        <v>1354</v>
      </c>
      <c r="C661" s="13" t="s">
        <v>895</v>
      </c>
      <c r="D661" s="9" t="s">
        <v>1356</v>
      </c>
      <c r="E661" s="82">
        <v>0</v>
      </c>
      <c r="F661" s="82">
        <v>1</v>
      </c>
      <c r="G661" s="82">
        <v>1</v>
      </c>
    </row>
    <row r="662" spans="1:7" ht="15.75" customHeight="1">
      <c r="A662" s="81">
        <v>661</v>
      </c>
      <c r="B662" s="13"/>
      <c r="C662" s="13" t="s">
        <v>839</v>
      </c>
      <c r="D662" s="9" t="s">
        <v>1357</v>
      </c>
      <c r="E662" s="10"/>
      <c r="F662" s="82">
        <v>1</v>
      </c>
      <c r="G662" s="82">
        <v>1</v>
      </c>
    </row>
    <row r="663" spans="1:7" ht="15.75" customHeight="1">
      <c r="A663" s="6">
        <v>662</v>
      </c>
      <c r="B663" s="13"/>
      <c r="C663" s="13" t="s">
        <v>1358</v>
      </c>
      <c r="D663" s="9" t="s">
        <v>1359</v>
      </c>
      <c r="E663" s="10"/>
      <c r="F663" s="82">
        <v>1</v>
      </c>
      <c r="G663" s="82">
        <v>1</v>
      </c>
    </row>
    <row r="664" spans="1:7" ht="15.75" customHeight="1">
      <c r="A664" s="81">
        <v>663</v>
      </c>
      <c r="B664" s="13"/>
      <c r="C664" s="13" t="s">
        <v>1360</v>
      </c>
      <c r="D664" s="9" t="s">
        <v>1361</v>
      </c>
      <c r="E664" s="10"/>
      <c r="F664" s="82">
        <v>1</v>
      </c>
      <c r="G664" s="82">
        <v>1</v>
      </c>
    </row>
    <row r="665" spans="1:7" ht="15.75" customHeight="1">
      <c r="A665" s="6">
        <v>664</v>
      </c>
      <c r="B665" s="13"/>
      <c r="C665" s="13" t="s">
        <v>1362</v>
      </c>
      <c r="D665" s="9" t="s">
        <v>1363</v>
      </c>
      <c r="E665" s="10"/>
      <c r="F665" s="82">
        <v>1</v>
      </c>
      <c r="G665" s="82">
        <v>1</v>
      </c>
    </row>
    <row r="666" spans="1:7" ht="15.75" customHeight="1">
      <c r="A666" s="81">
        <v>665</v>
      </c>
      <c r="B666" s="13"/>
      <c r="C666" s="41" t="s">
        <v>807</v>
      </c>
      <c r="D666" s="9" t="s">
        <v>1364</v>
      </c>
      <c r="E666" s="10"/>
      <c r="F666" s="82">
        <v>1</v>
      </c>
      <c r="G666" s="82">
        <v>1</v>
      </c>
    </row>
    <row r="667" spans="1:7" ht="15.75" customHeight="1">
      <c r="A667" s="6">
        <v>666</v>
      </c>
      <c r="B667" s="31" t="s">
        <v>1365</v>
      </c>
      <c r="C667" s="13" t="s">
        <v>1366</v>
      </c>
      <c r="D667" s="9" t="s">
        <v>1367</v>
      </c>
      <c r="E667" s="82">
        <v>0</v>
      </c>
      <c r="F667" s="82">
        <v>0</v>
      </c>
      <c r="G667" s="82">
        <v>0</v>
      </c>
    </row>
    <row r="668" spans="1:7" ht="15.75" customHeight="1">
      <c r="A668" s="81">
        <v>667</v>
      </c>
      <c r="B668" s="13"/>
      <c r="C668" s="35" t="s">
        <v>1368</v>
      </c>
      <c r="D668" s="9" t="s">
        <v>1369</v>
      </c>
      <c r="E668" s="10"/>
      <c r="F668" s="82">
        <v>0</v>
      </c>
      <c r="G668" s="82">
        <v>0</v>
      </c>
    </row>
    <row r="669" spans="1:7" ht="15.75" customHeight="1">
      <c r="A669" s="6">
        <v>668</v>
      </c>
      <c r="B669" s="13"/>
      <c r="C669" s="35" t="s">
        <v>1370</v>
      </c>
      <c r="D669" s="9" t="s">
        <v>1371</v>
      </c>
      <c r="E669" s="10"/>
      <c r="F669" s="82">
        <v>0</v>
      </c>
      <c r="G669" s="82">
        <v>0</v>
      </c>
    </row>
    <row r="670" spans="1:7" ht="15.75" customHeight="1">
      <c r="A670" s="81">
        <v>669</v>
      </c>
      <c r="B670" s="13"/>
      <c r="C670" s="35" t="s">
        <v>1372</v>
      </c>
      <c r="D670" s="9" t="s">
        <v>1373</v>
      </c>
      <c r="E670" s="10"/>
      <c r="F670" s="82">
        <v>0</v>
      </c>
      <c r="G670" s="82">
        <v>0</v>
      </c>
    </row>
    <row r="671" spans="1:7" ht="15.75" customHeight="1">
      <c r="A671" s="6">
        <v>670</v>
      </c>
      <c r="B671" s="13"/>
      <c r="C671" s="35" t="s">
        <v>1374</v>
      </c>
      <c r="D671" s="9" t="s">
        <v>1375</v>
      </c>
      <c r="E671" s="10"/>
      <c r="F671" s="82">
        <v>0</v>
      </c>
      <c r="G671" s="82">
        <v>0</v>
      </c>
    </row>
    <row r="672" spans="1:7" ht="15.75" customHeight="1">
      <c r="A672" s="81">
        <v>671</v>
      </c>
      <c r="B672" s="13"/>
      <c r="C672" s="35" t="s">
        <v>1376</v>
      </c>
      <c r="D672" s="9" t="s">
        <v>1377</v>
      </c>
      <c r="E672" s="10"/>
      <c r="F672" s="82">
        <v>0</v>
      </c>
      <c r="G672" s="82">
        <v>0</v>
      </c>
    </row>
    <row r="673" spans="1:7" ht="15.75" customHeight="1">
      <c r="A673" s="6">
        <v>672</v>
      </c>
      <c r="B673" s="13"/>
      <c r="C673" s="35" t="s">
        <v>1378</v>
      </c>
      <c r="D673" s="9" t="s">
        <v>1379</v>
      </c>
      <c r="E673" s="10"/>
      <c r="F673" s="82">
        <v>1</v>
      </c>
      <c r="G673" s="82">
        <v>0</v>
      </c>
    </row>
    <row r="674" spans="1:7" ht="15.75" customHeight="1">
      <c r="A674" s="81">
        <v>673</v>
      </c>
      <c r="B674" s="13"/>
      <c r="C674" s="35" t="s">
        <v>1380</v>
      </c>
      <c r="D674" s="9" t="s">
        <v>1381</v>
      </c>
      <c r="E674" s="10"/>
      <c r="F674" s="82">
        <v>0</v>
      </c>
      <c r="G674" s="82">
        <v>0</v>
      </c>
    </row>
    <row r="675" spans="1:7" ht="15.75" customHeight="1">
      <c r="A675" s="6">
        <v>674</v>
      </c>
      <c r="B675" s="31" t="s">
        <v>1382</v>
      </c>
      <c r="C675" s="13" t="s">
        <v>1383</v>
      </c>
      <c r="D675" s="9" t="s">
        <v>1384</v>
      </c>
      <c r="E675" s="82">
        <v>0</v>
      </c>
      <c r="F675" s="82">
        <v>0</v>
      </c>
      <c r="G675" s="82">
        <v>1</v>
      </c>
    </row>
    <row r="676" spans="1:7" ht="15.75" customHeight="1">
      <c r="A676" s="81">
        <v>675</v>
      </c>
      <c r="B676" s="10"/>
      <c r="C676" s="13" t="s">
        <v>1385</v>
      </c>
      <c r="D676" s="9" t="s">
        <v>1386</v>
      </c>
      <c r="E676" s="10"/>
      <c r="F676" s="82">
        <v>0</v>
      </c>
      <c r="G676" s="82">
        <v>1</v>
      </c>
    </row>
    <row r="677" spans="1:7" ht="15.75" customHeight="1">
      <c r="A677" s="6">
        <v>676</v>
      </c>
      <c r="B677" s="10"/>
      <c r="C677" s="13" t="s">
        <v>1387</v>
      </c>
      <c r="D677" s="9" t="s">
        <v>1388</v>
      </c>
      <c r="E677" s="10"/>
      <c r="F677" s="82">
        <v>0</v>
      </c>
      <c r="G677" s="82">
        <v>1</v>
      </c>
    </row>
    <row r="678" spans="1:7" ht="15.75" customHeight="1">
      <c r="A678" s="81">
        <v>677</v>
      </c>
      <c r="B678" s="27" t="s">
        <v>1389</v>
      </c>
      <c r="C678" s="13" t="s">
        <v>1390</v>
      </c>
      <c r="D678" s="9" t="s">
        <v>1391</v>
      </c>
      <c r="E678" s="82">
        <v>0</v>
      </c>
      <c r="F678" s="82">
        <v>0</v>
      </c>
      <c r="G678" s="82">
        <v>1</v>
      </c>
    </row>
    <row r="679" spans="1:7" ht="15.75" customHeight="1">
      <c r="A679" s="6">
        <v>678</v>
      </c>
      <c r="B679" s="31" t="s">
        <v>1392</v>
      </c>
      <c r="C679" s="13" t="s">
        <v>1393</v>
      </c>
      <c r="D679" s="42" t="s">
        <v>1394</v>
      </c>
      <c r="E679" s="82">
        <v>0</v>
      </c>
      <c r="F679" s="82">
        <v>0</v>
      </c>
      <c r="G679" s="82">
        <v>1</v>
      </c>
    </row>
    <row r="680" spans="1:7" ht="15.75" customHeight="1">
      <c r="A680" s="81">
        <v>679</v>
      </c>
      <c r="B680" s="10"/>
      <c r="C680" s="13" t="s">
        <v>1395</v>
      </c>
      <c r="D680" s="42" t="s">
        <v>1396</v>
      </c>
      <c r="E680" s="10"/>
      <c r="F680" s="82">
        <v>0</v>
      </c>
      <c r="G680" s="82">
        <v>1</v>
      </c>
    </row>
    <row r="681" spans="1:7" ht="15.75" customHeight="1">
      <c r="A681" s="6">
        <v>680</v>
      </c>
      <c r="B681" s="10"/>
      <c r="C681" s="13" t="s">
        <v>1397</v>
      </c>
      <c r="D681" s="9" t="s">
        <v>1398</v>
      </c>
      <c r="E681" s="10"/>
      <c r="F681" s="82">
        <v>0</v>
      </c>
      <c r="G681" s="82">
        <v>1</v>
      </c>
    </row>
    <row r="682" spans="1:7" ht="15.75" customHeight="1">
      <c r="A682" s="81">
        <v>681</v>
      </c>
      <c r="B682" s="10"/>
      <c r="C682" s="13" t="s">
        <v>1399</v>
      </c>
      <c r="D682" s="9" t="s">
        <v>1400</v>
      </c>
      <c r="E682" s="10"/>
      <c r="F682" s="82">
        <v>0</v>
      </c>
      <c r="G682" s="82">
        <v>1</v>
      </c>
    </row>
    <row r="683" spans="1:7" ht="15.75" customHeight="1">
      <c r="A683" s="6">
        <v>682</v>
      </c>
      <c r="B683" s="10"/>
      <c r="C683" s="13" t="s">
        <v>1401</v>
      </c>
      <c r="D683" s="9" t="s">
        <v>1402</v>
      </c>
      <c r="E683" s="10"/>
      <c r="F683" s="82">
        <v>0</v>
      </c>
      <c r="G683" s="82">
        <v>1</v>
      </c>
    </row>
    <row r="684" spans="1:7" ht="15.75" customHeight="1">
      <c r="A684" s="81">
        <v>683</v>
      </c>
      <c r="B684" s="10"/>
      <c r="C684" s="13" t="s">
        <v>1096</v>
      </c>
      <c r="D684" s="9" t="s">
        <v>1403</v>
      </c>
      <c r="E684" s="10"/>
      <c r="F684" s="82">
        <v>0</v>
      </c>
      <c r="G684" s="82">
        <v>1</v>
      </c>
    </row>
    <row r="685" spans="1:7" ht="15.75" customHeight="1">
      <c r="A685" s="6">
        <v>684</v>
      </c>
      <c r="B685" s="38" t="s">
        <v>1404</v>
      </c>
      <c r="C685" s="13" t="s">
        <v>1405</v>
      </c>
      <c r="D685" s="9" t="s">
        <v>1406</v>
      </c>
      <c r="E685" s="82">
        <v>0</v>
      </c>
      <c r="F685" s="82">
        <v>0</v>
      </c>
      <c r="G685" s="82">
        <v>1</v>
      </c>
    </row>
    <row r="686" spans="1:7" ht="15.75" customHeight="1">
      <c r="A686" s="81">
        <v>685</v>
      </c>
      <c r="B686" s="10"/>
      <c r="C686" s="13" t="s">
        <v>1407</v>
      </c>
      <c r="D686" s="9" t="s">
        <v>1408</v>
      </c>
      <c r="E686" s="10"/>
      <c r="F686" s="82">
        <v>1</v>
      </c>
      <c r="G686" s="82">
        <v>1</v>
      </c>
    </row>
    <row r="687" spans="1:7" ht="15.75" customHeight="1">
      <c r="A687" s="6">
        <v>686</v>
      </c>
      <c r="B687" s="10"/>
      <c r="C687" s="13" t="s">
        <v>1108</v>
      </c>
      <c r="D687" s="9" t="s">
        <v>1409</v>
      </c>
      <c r="E687" s="10"/>
      <c r="F687" s="82">
        <v>0</v>
      </c>
      <c r="G687" s="82">
        <v>1</v>
      </c>
    </row>
    <row r="688" spans="1:7" ht="15.75" customHeight="1">
      <c r="A688" s="81">
        <v>687</v>
      </c>
      <c r="B688" s="10"/>
      <c r="C688" s="13" t="s">
        <v>1410</v>
      </c>
      <c r="D688" s="9" t="s">
        <v>1411</v>
      </c>
      <c r="E688" s="10"/>
      <c r="F688" s="82">
        <v>0</v>
      </c>
      <c r="G688" s="82">
        <v>1</v>
      </c>
    </row>
    <row r="689" spans="1:27" ht="15.75" customHeight="1">
      <c r="A689" s="6">
        <v>688</v>
      </c>
      <c r="B689" s="10"/>
      <c r="C689" s="13" t="s">
        <v>1412</v>
      </c>
      <c r="D689" s="9" t="s">
        <v>1413</v>
      </c>
      <c r="E689" s="10"/>
      <c r="F689" s="82">
        <v>0</v>
      </c>
      <c r="G689" s="82">
        <v>1</v>
      </c>
    </row>
    <row r="690" spans="1:27" ht="15.75" customHeight="1">
      <c r="A690" s="81">
        <v>689</v>
      </c>
      <c r="B690" s="10"/>
      <c r="C690" s="13" t="s">
        <v>1414</v>
      </c>
      <c r="D690" s="9" t="s">
        <v>1415</v>
      </c>
      <c r="E690" s="10"/>
      <c r="F690" s="82">
        <v>1</v>
      </c>
      <c r="G690" s="82">
        <v>1</v>
      </c>
    </row>
    <row r="691" spans="1:27" ht="15.75" customHeight="1">
      <c r="A691" s="6">
        <v>690</v>
      </c>
      <c r="B691" s="10"/>
      <c r="C691" s="13" t="s">
        <v>763</v>
      </c>
      <c r="D691" s="9" t="s">
        <v>1416</v>
      </c>
      <c r="E691" s="10"/>
      <c r="F691" s="82">
        <v>0</v>
      </c>
      <c r="G691" s="82">
        <v>1</v>
      </c>
    </row>
    <row r="692" spans="1:27" ht="15.75" customHeight="1">
      <c r="A692" s="81">
        <v>691</v>
      </c>
      <c r="B692" s="31" t="s">
        <v>1417</v>
      </c>
      <c r="C692" s="13" t="s">
        <v>1418</v>
      </c>
      <c r="D692" s="14" t="s">
        <v>1419</v>
      </c>
      <c r="E692" s="82">
        <v>0</v>
      </c>
      <c r="F692" s="82">
        <v>0</v>
      </c>
      <c r="G692" s="82">
        <v>1</v>
      </c>
    </row>
    <row r="693" spans="1:27" ht="15.75" customHeight="1">
      <c r="A693" s="6">
        <v>692</v>
      </c>
      <c r="B693" s="10"/>
      <c r="C693" s="13" t="s">
        <v>1420</v>
      </c>
      <c r="D693" s="9" t="s">
        <v>1421</v>
      </c>
      <c r="E693" s="10"/>
      <c r="F693" s="82">
        <v>1</v>
      </c>
      <c r="G693" s="82">
        <v>1</v>
      </c>
    </row>
    <row r="694" spans="1:27" ht="15.75" customHeight="1">
      <c r="A694" s="81">
        <v>693</v>
      </c>
      <c r="B694" s="10"/>
      <c r="C694" s="13" t="s">
        <v>1422</v>
      </c>
      <c r="D694" s="9" t="s">
        <v>1423</v>
      </c>
      <c r="E694" s="10"/>
      <c r="F694" s="82">
        <v>0</v>
      </c>
      <c r="G694" s="82">
        <v>1</v>
      </c>
    </row>
    <row r="695" spans="1:27" ht="15.75" customHeight="1">
      <c r="A695" s="6">
        <v>694</v>
      </c>
      <c r="B695" s="10"/>
      <c r="C695" s="13" t="s">
        <v>1424</v>
      </c>
      <c r="D695" s="9" t="s">
        <v>1425</v>
      </c>
      <c r="E695" s="10"/>
      <c r="F695" s="82">
        <v>1</v>
      </c>
      <c r="G695" s="82">
        <v>1</v>
      </c>
    </row>
    <row r="696" spans="1:27" ht="15.75" customHeight="1">
      <c r="A696" s="81">
        <v>695</v>
      </c>
      <c r="B696" s="10"/>
      <c r="C696" s="13" t="s">
        <v>1426</v>
      </c>
      <c r="D696" s="9" t="s">
        <v>1427</v>
      </c>
      <c r="E696" s="10"/>
      <c r="F696" s="82">
        <v>0</v>
      </c>
      <c r="G696" s="82">
        <v>1</v>
      </c>
    </row>
    <row r="697" spans="1:27" ht="15.75" customHeight="1">
      <c r="A697" s="6">
        <v>696</v>
      </c>
      <c r="B697" s="10"/>
      <c r="C697" s="13" t="s">
        <v>1428</v>
      </c>
      <c r="D697" s="9" t="s">
        <v>1429</v>
      </c>
      <c r="E697" s="10"/>
      <c r="F697" s="82">
        <v>0</v>
      </c>
      <c r="G697" s="82">
        <v>1</v>
      </c>
    </row>
    <row r="698" spans="1:27" ht="15.75" customHeight="1">
      <c r="A698" s="81">
        <v>697</v>
      </c>
      <c r="B698" s="10"/>
      <c r="C698" s="13" t="s">
        <v>1430</v>
      </c>
      <c r="D698" s="9" t="s">
        <v>1431</v>
      </c>
      <c r="E698" s="10"/>
      <c r="F698" s="82">
        <v>0</v>
      </c>
      <c r="G698" s="82">
        <v>1</v>
      </c>
    </row>
    <row r="699" spans="1:27" ht="14.4">
      <c r="A699" s="6">
        <v>698</v>
      </c>
      <c r="B699" s="85"/>
      <c r="C699" s="85"/>
      <c r="D699" s="85"/>
      <c r="E699" s="85"/>
      <c r="F699" s="82">
        <v>0</v>
      </c>
      <c r="G699" s="82">
        <v>1</v>
      </c>
      <c r="H699" s="86"/>
      <c r="I699" s="86"/>
      <c r="J699" s="86"/>
      <c r="K699" s="86"/>
      <c r="L699" s="86"/>
      <c r="M699" s="86"/>
      <c r="N699" s="86"/>
      <c r="O699" s="86"/>
      <c r="P699" s="86"/>
      <c r="Q699" s="86"/>
      <c r="R699" s="86"/>
      <c r="S699" s="86"/>
      <c r="T699" s="86"/>
      <c r="U699" s="86"/>
      <c r="V699" s="86"/>
      <c r="W699" s="86"/>
      <c r="X699" s="86"/>
      <c r="Y699" s="86"/>
      <c r="Z699" s="86"/>
      <c r="AA699" s="86"/>
    </row>
    <row r="700" spans="1:27" ht="15.75" customHeight="1">
      <c r="A700" s="81">
        <v>699</v>
      </c>
      <c r="B700" s="87" t="s">
        <v>1432</v>
      </c>
      <c r="C700" s="9" t="s">
        <v>1433</v>
      </c>
      <c r="D700" s="46" t="s">
        <v>1434</v>
      </c>
      <c r="E700" s="82">
        <v>0</v>
      </c>
      <c r="F700" s="82">
        <v>1</v>
      </c>
      <c r="G700" s="82">
        <v>1</v>
      </c>
    </row>
    <row r="701" spans="1:27" ht="15.75" customHeight="1">
      <c r="A701" s="6">
        <v>700</v>
      </c>
      <c r="B701" s="88"/>
      <c r="C701" s="9" t="s">
        <v>870</v>
      </c>
      <c r="D701" s="46" t="s">
        <v>1435</v>
      </c>
      <c r="E701" s="13" t="s">
        <v>1443</v>
      </c>
      <c r="F701" s="82">
        <v>0</v>
      </c>
      <c r="G701" s="82">
        <v>1</v>
      </c>
    </row>
    <row r="702" spans="1:27" ht="15.75" customHeight="1">
      <c r="A702" s="81">
        <v>701</v>
      </c>
      <c r="B702" s="88"/>
      <c r="C702" s="9" t="s">
        <v>1436</v>
      </c>
      <c r="D702" s="46" t="s">
        <v>1437</v>
      </c>
      <c r="E702" s="13" t="s">
        <v>1443</v>
      </c>
      <c r="F702" s="82">
        <v>0</v>
      </c>
      <c r="G702" s="82">
        <v>1</v>
      </c>
    </row>
    <row r="703" spans="1:27" ht="15.75" customHeight="1">
      <c r="A703" s="6">
        <v>702</v>
      </c>
      <c r="B703" s="89"/>
      <c r="C703" s="9" t="s">
        <v>1438</v>
      </c>
      <c r="D703" s="46" t="s">
        <v>1439</v>
      </c>
      <c r="E703" s="13" t="s">
        <v>1443</v>
      </c>
      <c r="F703" s="82">
        <v>1</v>
      </c>
      <c r="G703" s="82">
        <v>1</v>
      </c>
    </row>
    <row r="704" spans="1:27" ht="15.75" customHeight="1">
      <c r="A704" s="81">
        <v>703</v>
      </c>
      <c r="B704" s="87" t="s">
        <v>1440</v>
      </c>
      <c r="C704" s="9" t="s">
        <v>1441</v>
      </c>
      <c r="D704" s="46" t="s">
        <v>1442</v>
      </c>
      <c r="E704" s="82">
        <v>1</v>
      </c>
      <c r="F704" s="82">
        <v>1</v>
      </c>
      <c r="G704" s="82">
        <v>1</v>
      </c>
    </row>
    <row r="705" spans="1:7" ht="15.75" customHeight="1">
      <c r="A705" s="6">
        <v>704</v>
      </c>
      <c r="B705" s="89"/>
      <c r="C705" s="9" t="s">
        <v>1444</v>
      </c>
      <c r="D705" s="46" t="s">
        <v>1445</v>
      </c>
      <c r="E705" s="13" t="s">
        <v>1443</v>
      </c>
      <c r="F705" s="82">
        <v>0</v>
      </c>
      <c r="G705" s="82">
        <v>1</v>
      </c>
    </row>
    <row r="706" spans="1:7" ht="15.75" customHeight="1">
      <c r="A706" s="81">
        <v>705</v>
      </c>
      <c r="B706" s="89"/>
      <c r="C706" s="9" t="s">
        <v>1446</v>
      </c>
      <c r="D706" s="46" t="s">
        <v>1447</v>
      </c>
      <c r="E706" s="13" t="s">
        <v>1443</v>
      </c>
      <c r="F706" s="82">
        <v>0</v>
      </c>
      <c r="G706" s="82">
        <v>1</v>
      </c>
    </row>
    <row r="707" spans="1:7" ht="15.75" customHeight="1">
      <c r="A707" s="6">
        <v>706</v>
      </c>
      <c r="B707" s="89"/>
      <c r="C707" s="9" t="s">
        <v>1448</v>
      </c>
      <c r="D707" s="46" t="s">
        <v>1449</v>
      </c>
      <c r="E707" s="13" t="s">
        <v>1443</v>
      </c>
      <c r="F707" s="82">
        <v>1</v>
      </c>
      <c r="G707" s="82">
        <v>1</v>
      </c>
    </row>
    <row r="708" spans="1:7" ht="15.75" customHeight="1">
      <c r="A708" s="81">
        <v>707</v>
      </c>
      <c r="B708" s="11"/>
      <c r="C708" s="9" t="s">
        <v>503</v>
      </c>
      <c r="D708" s="46" t="s">
        <v>1450</v>
      </c>
      <c r="E708" s="13" t="s">
        <v>1443</v>
      </c>
      <c r="F708" s="82">
        <v>0</v>
      </c>
      <c r="G708" s="82">
        <v>1</v>
      </c>
    </row>
    <row r="709" spans="1:7" ht="15.75" customHeight="1">
      <c r="A709" s="6">
        <v>708</v>
      </c>
      <c r="B709" s="87" t="s">
        <v>1451</v>
      </c>
      <c r="C709" s="9" t="s">
        <v>1452</v>
      </c>
      <c r="D709" s="46" t="s">
        <v>1453</v>
      </c>
      <c r="E709" s="82">
        <v>0</v>
      </c>
      <c r="F709" s="82">
        <v>0</v>
      </c>
      <c r="G709" s="82">
        <v>1</v>
      </c>
    </row>
    <row r="710" spans="1:7" ht="15.75" customHeight="1">
      <c r="A710" s="81">
        <v>709</v>
      </c>
      <c r="B710" s="88"/>
      <c r="C710" s="9" t="s">
        <v>1454</v>
      </c>
      <c r="D710" s="46" t="s">
        <v>1455</v>
      </c>
      <c r="E710" s="13" t="s">
        <v>1443</v>
      </c>
      <c r="F710" s="82">
        <v>0</v>
      </c>
      <c r="G710" s="82">
        <v>1</v>
      </c>
    </row>
    <row r="711" spans="1:7" ht="15.75" customHeight="1">
      <c r="A711" s="6">
        <v>710</v>
      </c>
      <c r="B711" s="88"/>
      <c r="C711" s="9" t="s">
        <v>1428</v>
      </c>
      <c r="D711" s="46" t="s">
        <v>1456</v>
      </c>
      <c r="E711" s="13" t="s">
        <v>1443</v>
      </c>
      <c r="F711" s="82">
        <v>0</v>
      </c>
      <c r="G711" s="82">
        <v>1</v>
      </c>
    </row>
    <row r="712" spans="1:7" ht="15.75" customHeight="1">
      <c r="A712" s="81">
        <v>711</v>
      </c>
      <c r="B712" s="88"/>
      <c r="C712" s="9" t="s">
        <v>1457</v>
      </c>
      <c r="D712" s="46" t="s">
        <v>1458</v>
      </c>
      <c r="E712" s="13" t="s">
        <v>1443</v>
      </c>
      <c r="F712" s="82">
        <v>0</v>
      </c>
      <c r="G712" s="82">
        <v>1</v>
      </c>
    </row>
    <row r="713" spans="1:7" ht="15.75" customHeight="1">
      <c r="A713" s="6">
        <v>712</v>
      </c>
      <c r="B713" s="87" t="s">
        <v>1459</v>
      </c>
      <c r="C713" s="9" t="s">
        <v>1460</v>
      </c>
      <c r="D713" s="46" t="s">
        <v>1461</v>
      </c>
      <c r="E713" s="82">
        <v>0</v>
      </c>
      <c r="F713" s="82">
        <v>1</v>
      </c>
      <c r="G713" s="82">
        <v>1</v>
      </c>
    </row>
    <row r="714" spans="1:7" ht="15.75" customHeight="1">
      <c r="A714" s="81">
        <v>713</v>
      </c>
      <c r="B714" s="88"/>
      <c r="C714" s="9" t="s">
        <v>1462</v>
      </c>
      <c r="D714" s="46" t="s">
        <v>1463</v>
      </c>
      <c r="E714" s="13" t="s">
        <v>1443</v>
      </c>
      <c r="F714" s="82">
        <v>0</v>
      </c>
      <c r="G714" s="82">
        <v>1</v>
      </c>
    </row>
    <row r="715" spans="1:7" ht="15.75" customHeight="1">
      <c r="A715" s="6">
        <v>714</v>
      </c>
      <c r="B715" s="88"/>
      <c r="C715" s="9" t="s">
        <v>1464</v>
      </c>
      <c r="D715" s="46" t="s">
        <v>1465</v>
      </c>
      <c r="E715" s="13" t="s">
        <v>1443</v>
      </c>
      <c r="F715" s="82">
        <v>0</v>
      </c>
      <c r="G715" s="82">
        <v>1</v>
      </c>
    </row>
    <row r="716" spans="1:7" ht="15.75" customHeight="1">
      <c r="A716" s="81">
        <v>715</v>
      </c>
      <c r="B716" s="88"/>
      <c r="C716" s="9" t="s">
        <v>1466</v>
      </c>
      <c r="D716" s="46" t="s">
        <v>1467</v>
      </c>
      <c r="E716" s="13" t="s">
        <v>2041</v>
      </c>
      <c r="F716" s="82">
        <v>0</v>
      </c>
      <c r="G716" s="82">
        <v>1</v>
      </c>
    </row>
    <row r="717" spans="1:7" ht="15.75" customHeight="1">
      <c r="A717" s="6">
        <v>716</v>
      </c>
      <c r="B717" s="88"/>
      <c r="C717" s="9" t="s">
        <v>1468</v>
      </c>
      <c r="D717" s="46" t="s">
        <v>1469</v>
      </c>
      <c r="E717" s="13" t="s">
        <v>1443</v>
      </c>
      <c r="F717" s="82">
        <v>0</v>
      </c>
      <c r="G717" s="82">
        <v>1</v>
      </c>
    </row>
    <row r="718" spans="1:7" ht="15.75" customHeight="1">
      <c r="A718" s="81">
        <v>717</v>
      </c>
      <c r="B718" s="88"/>
      <c r="C718" s="9" t="s">
        <v>1470</v>
      </c>
      <c r="D718" s="46" t="s">
        <v>1471</v>
      </c>
      <c r="E718" s="13" t="s">
        <v>1443</v>
      </c>
      <c r="F718" s="82">
        <v>1</v>
      </c>
      <c r="G718" s="82">
        <v>1</v>
      </c>
    </row>
    <row r="719" spans="1:7" ht="15.75" customHeight="1">
      <c r="A719" s="6">
        <v>718</v>
      </c>
      <c r="B719" s="10"/>
      <c r="C719" s="9" t="s">
        <v>1472</v>
      </c>
      <c r="D719" s="46" t="s">
        <v>1473</v>
      </c>
      <c r="E719" s="13" t="s">
        <v>1443</v>
      </c>
      <c r="F719" s="82">
        <v>0</v>
      </c>
      <c r="G719" s="82">
        <v>1</v>
      </c>
    </row>
    <row r="720" spans="1:7" ht="15.75" customHeight="1">
      <c r="A720" s="81">
        <v>719</v>
      </c>
      <c r="B720" s="88"/>
      <c r="C720" s="9" t="s">
        <v>1474</v>
      </c>
      <c r="D720" s="46" t="s">
        <v>1475</v>
      </c>
      <c r="E720" s="13" t="s">
        <v>1443</v>
      </c>
      <c r="F720" s="82">
        <v>0</v>
      </c>
      <c r="G720" s="82">
        <v>1</v>
      </c>
    </row>
    <row r="721" spans="1:7" ht="15.75" customHeight="1">
      <c r="A721" s="6">
        <v>720</v>
      </c>
      <c r="B721" s="88"/>
      <c r="C721" s="9" t="s">
        <v>1476</v>
      </c>
      <c r="D721" s="46" t="s">
        <v>1477</v>
      </c>
      <c r="E721" s="13" t="s">
        <v>2041</v>
      </c>
      <c r="F721" s="82">
        <v>0</v>
      </c>
      <c r="G721" s="82">
        <v>1</v>
      </c>
    </row>
    <row r="722" spans="1:7" ht="15.75" customHeight="1">
      <c r="A722" s="81">
        <v>721</v>
      </c>
      <c r="B722" s="88"/>
      <c r="C722" s="9" t="s">
        <v>1478</v>
      </c>
      <c r="D722" s="46" t="s">
        <v>1479</v>
      </c>
      <c r="E722" s="13" t="s">
        <v>2041</v>
      </c>
      <c r="F722" s="82">
        <v>1</v>
      </c>
      <c r="G722" s="82">
        <v>1</v>
      </c>
    </row>
    <row r="723" spans="1:7" ht="15.75" customHeight="1">
      <c r="A723" s="6">
        <v>722</v>
      </c>
      <c r="B723" s="88"/>
      <c r="C723" s="9" t="s">
        <v>1480</v>
      </c>
      <c r="D723" s="46" t="s">
        <v>1481</v>
      </c>
      <c r="E723" s="13" t="s">
        <v>2041</v>
      </c>
      <c r="F723" s="82">
        <v>1</v>
      </c>
      <c r="G723" s="82">
        <v>1</v>
      </c>
    </row>
    <row r="724" spans="1:7" ht="15.75" customHeight="1">
      <c r="A724" s="81">
        <v>723</v>
      </c>
      <c r="B724" s="88"/>
      <c r="C724" s="9" t="s">
        <v>1482</v>
      </c>
      <c r="D724" s="46" t="s">
        <v>1483</v>
      </c>
      <c r="E724" s="13" t="s">
        <v>1443</v>
      </c>
      <c r="F724" s="82">
        <v>1</v>
      </c>
      <c r="G724" s="82">
        <v>1</v>
      </c>
    </row>
    <row r="725" spans="1:7" ht="15.75" customHeight="1">
      <c r="A725" s="6">
        <v>724</v>
      </c>
      <c r="B725" s="88"/>
      <c r="C725" s="9" t="s">
        <v>1484</v>
      </c>
      <c r="D725" s="46" t="s">
        <v>1485</v>
      </c>
      <c r="E725" s="13" t="s">
        <v>1443</v>
      </c>
      <c r="F725" s="82">
        <v>1</v>
      </c>
      <c r="G725" s="82">
        <v>1</v>
      </c>
    </row>
    <row r="726" spans="1:7" ht="15.75" customHeight="1">
      <c r="A726" s="81">
        <v>725</v>
      </c>
      <c r="B726" s="88"/>
      <c r="C726" s="9" t="s">
        <v>1486</v>
      </c>
      <c r="D726" s="46" t="s">
        <v>1487</v>
      </c>
      <c r="E726" s="13" t="s">
        <v>1443</v>
      </c>
      <c r="F726" s="82">
        <v>0</v>
      </c>
      <c r="G726" s="82">
        <v>1</v>
      </c>
    </row>
    <row r="727" spans="1:7" ht="15.75" customHeight="1">
      <c r="A727" s="6">
        <v>726</v>
      </c>
      <c r="B727" s="88"/>
      <c r="C727" s="9" t="s">
        <v>1488</v>
      </c>
      <c r="D727" s="46" t="s">
        <v>1489</v>
      </c>
      <c r="E727" s="13" t="s">
        <v>1443</v>
      </c>
      <c r="F727" s="82">
        <v>0</v>
      </c>
      <c r="G727" s="82">
        <v>1</v>
      </c>
    </row>
    <row r="728" spans="1:7" ht="15.75" customHeight="1">
      <c r="A728" s="81">
        <v>727</v>
      </c>
      <c r="B728" s="87" t="s">
        <v>1490</v>
      </c>
      <c r="C728" s="9" t="s">
        <v>1492</v>
      </c>
      <c r="D728" s="46" t="s">
        <v>1493</v>
      </c>
      <c r="E728" s="82">
        <v>1</v>
      </c>
      <c r="F728" s="82">
        <v>1</v>
      </c>
      <c r="G728" s="82">
        <v>1</v>
      </c>
    </row>
    <row r="729" spans="1:7" ht="15.75" customHeight="1">
      <c r="A729" s="6">
        <v>728</v>
      </c>
      <c r="B729" s="88"/>
      <c r="C729" s="9" t="s">
        <v>503</v>
      </c>
      <c r="D729" s="50" t="s">
        <v>2042</v>
      </c>
      <c r="E729" s="13" t="s">
        <v>1443</v>
      </c>
      <c r="F729" s="82">
        <v>0</v>
      </c>
      <c r="G729" s="82">
        <v>1</v>
      </c>
    </row>
    <row r="730" spans="1:7" ht="15.75" customHeight="1">
      <c r="A730" s="81">
        <v>729</v>
      </c>
      <c r="B730" s="88"/>
      <c r="C730" s="9" t="s">
        <v>454</v>
      </c>
      <c r="D730" s="46" t="s">
        <v>1494</v>
      </c>
      <c r="E730" s="13" t="s">
        <v>1443</v>
      </c>
      <c r="F730" s="82">
        <v>0</v>
      </c>
      <c r="G730" s="82">
        <v>1</v>
      </c>
    </row>
    <row r="731" spans="1:7" ht="15.75" customHeight="1">
      <c r="A731" s="6">
        <v>730</v>
      </c>
      <c r="B731" s="88"/>
      <c r="C731" s="9" t="s">
        <v>508</v>
      </c>
      <c r="D731" s="46" t="s">
        <v>1495</v>
      </c>
      <c r="E731" s="13" t="s">
        <v>1443</v>
      </c>
      <c r="F731" s="82">
        <v>1</v>
      </c>
      <c r="G731" s="82">
        <v>1</v>
      </c>
    </row>
    <row r="732" spans="1:7" ht="15.75" customHeight="1">
      <c r="A732" s="81">
        <v>731</v>
      </c>
      <c r="B732" s="87" t="s">
        <v>1496</v>
      </c>
      <c r="C732" s="9" t="s">
        <v>1497</v>
      </c>
      <c r="D732" s="46" t="s">
        <v>1498</v>
      </c>
      <c r="E732" s="82">
        <v>0</v>
      </c>
      <c r="F732" s="82">
        <v>1</v>
      </c>
      <c r="G732" s="82">
        <v>1</v>
      </c>
    </row>
    <row r="733" spans="1:7" ht="15.75" customHeight="1">
      <c r="A733" s="6">
        <v>732</v>
      </c>
      <c r="B733" s="88"/>
      <c r="C733" s="9" t="s">
        <v>1499</v>
      </c>
      <c r="D733" s="46" t="s">
        <v>1500</v>
      </c>
      <c r="E733" s="13" t="s">
        <v>1443</v>
      </c>
      <c r="F733" s="82">
        <v>1</v>
      </c>
      <c r="G733" s="82">
        <v>1</v>
      </c>
    </row>
    <row r="734" spans="1:7" ht="15.75" customHeight="1">
      <c r="A734" s="81">
        <v>733</v>
      </c>
      <c r="B734" s="88"/>
      <c r="C734" s="9" t="s">
        <v>612</v>
      </c>
      <c r="D734" s="46" t="s">
        <v>1501</v>
      </c>
      <c r="E734" s="13" t="s">
        <v>1443</v>
      </c>
      <c r="F734" s="82">
        <v>0</v>
      </c>
      <c r="G734" s="82">
        <v>1</v>
      </c>
    </row>
    <row r="735" spans="1:7" ht="15.75" customHeight="1">
      <c r="A735" s="6">
        <v>734</v>
      </c>
      <c r="B735" s="88"/>
      <c r="C735" s="9" t="s">
        <v>934</v>
      </c>
      <c r="D735" s="46" t="s">
        <v>1502</v>
      </c>
      <c r="E735" s="13" t="s">
        <v>1443</v>
      </c>
      <c r="F735" s="82">
        <v>0</v>
      </c>
      <c r="G735" s="82">
        <v>1</v>
      </c>
    </row>
    <row r="736" spans="1:7" ht="15.75" customHeight="1">
      <c r="A736" s="81">
        <v>735</v>
      </c>
      <c r="B736" s="88"/>
      <c r="C736" s="9" t="s">
        <v>608</v>
      </c>
      <c r="D736" s="46" t="s">
        <v>1503</v>
      </c>
      <c r="E736" s="13" t="s">
        <v>1443</v>
      </c>
      <c r="F736" s="82">
        <v>1</v>
      </c>
      <c r="G736" s="82">
        <v>1</v>
      </c>
    </row>
    <row r="737" spans="1:7" ht="15.75" customHeight="1">
      <c r="A737" s="6">
        <v>736</v>
      </c>
      <c r="B737" s="87" t="s">
        <v>1504</v>
      </c>
      <c r="C737" s="9" t="s">
        <v>1505</v>
      </c>
      <c r="D737" s="46" t="s">
        <v>1506</v>
      </c>
      <c r="E737" s="82">
        <v>1</v>
      </c>
      <c r="F737" s="82">
        <v>1</v>
      </c>
      <c r="G737" s="82">
        <v>1</v>
      </c>
    </row>
    <row r="738" spans="1:7" ht="15.75" customHeight="1">
      <c r="A738" s="81">
        <v>737</v>
      </c>
      <c r="B738" s="88"/>
      <c r="C738" s="9" t="s">
        <v>612</v>
      </c>
      <c r="D738" s="46" t="s">
        <v>1507</v>
      </c>
      <c r="E738" s="13" t="s">
        <v>2041</v>
      </c>
      <c r="F738" s="82">
        <v>0</v>
      </c>
      <c r="G738" s="82">
        <v>1</v>
      </c>
    </row>
    <row r="739" spans="1:7" ht="15.75" customHeight="1">
      <c r="A739" s="6">
        <v>738</v>
      </c>
      <c r="B739" s="88"/>
      <c r="C739" s="9" t="s">
        <v>649</v>
      </c>
      <c r="D739" s="46" t="s">
        <v>1508</v>
      </c>
      <c r="E739" s="13" t="s">
        <v>1443</v>
      </c>
      <c r="F739" s="82">
        <v>0</v>
      </c>
      <c r="G739" s="82">
        <v>1</v>
      </c>
    </row>
    <row r="740" spans="1:7" ht="15.75" customHeight="1">
      <c r="A740" s="81">
        <v>739</v>
      </c>
      <c r="B740" s="87" t="s">
        <v>1509</v>
      </c>
      <c r="C740" s="9" t="s">
        <v>1102</v>
      </c>
      <c r="D740" s="46" t="s">
        <v>1510</v>
      </c>
      <c r="E740" s="82">
        <v>0</v>
      </c>
      <c r="F740" s="82">
        <v>0</v>
      </c>
      <c r="G740" s="82">
        <v>1</v>
      </c>
    </row>
    <row r="741" spans="1:7" ht="15.75" customHeight="1">
      <c r="A741" s="6">
        <v>740</v>
      </c>
      <c r="B741" s="88"/>
      <c r="C741" s="9" t="s">
        <v>1511</v>
      </c>
      <c r="D741" s="50" t="s">
        <v>2043</v>
      </c>
      <c r="E741" s="13" t="s">
        <v>1443</v>
      </c>
      <c r="F741" s="82">
        <v>0</v>
      </c>
      <c r="G741" s="82">
        <v>1</v>
      </c>
    </row>
    <row r="742" spans="1:7" ht="15.75" customHeight="1">
      <c r="A742" s="81">
        <v>741</v>
      </c>
      <c r="B742" s="88"/>
      <c r="C742" s="9" t="s">
        <v>621</v>
      </c>
      <c r="D742" s="46" t="s">
        <v>1512</v>
      </c>
      <c r="E742" s="13" t="s">
        <v>1443</v>
      </c>
      <c r="F742" s="82">
        <v>0</v>
      </c>
      <c r="G742" s="82">
        <v>1</v>
      </c>
    </row>
    <row r="743" spans="1:7" ht="15.75" customHeight="1">
      <c r="A743" s="6">
        <v>742</v>
      </c>
      <c r="B743" s="88"/>
      <c r="C743" s="9" t="s">
        <v>1513</v>
      </c>
      <c r="D743" s="46" t="s">
        <v>1514</v>
      </c>
      <c r="E743" s="13" t="s">
        <v>1443</v>
      </c>
      <c r="F743" s="82">
        <v>0</v>
      </c>
      <c r="G743" s="82">
        <v>1</v>
      </c>
    </row>
    <row r="744" spans="1:7" ht="15.75" customHeight="1">
      <c r="A744" s="81">
        <v>743</v>
      </c>
      <c r="B744" s="88"/>
      <c r="C744" s="9" t="s">
        <v>763</v>
      </c>
      <c r="D744" s="46" t="s">
        <v>1515</v>
      </c>
      <c r="E744" s="13" t="s">
        <v>1443</v>
      </c>
      <c r="F744" s="82">
        <v>0</v>
      </c>
      <c r="G744" s="82">
        <v>1</v>
      </c>
    </row>
    <row r="745" spans="1:7" ht="15.75" customHeight="1">
      <c r="A745" s="6">
        <v>744</v>
      </c>
      <c r="B745" s="87" t="s">
        <v>1516</v>
      </c>
      <c r="C745" s="9" t="s">
        <v>1517</v>
      </c>
      <c r="D745" s="46" t="s">
        <v>1518</v>
      </c>
      <c r="E745" s="82">
        <v>0</v>
      </c>
      <c r="F745" s="82">
        <v>0</v>
      </c>
      <c r="G745" s="82">
        <v>1</v>
      </c>
    </row>
    <row r="746" spans="1:7" ht="15.75" customHeight="1">
      <c r="A746" s="81">
        <v>745</v>
      </c>
      <c r="B746" s="88"/>
      <c r="C746" s="9" t="s">
        <v>1519</v>
      </c>
      <c r="D746" s="46" t="s">
        <v>1520</v>
      </c>
      <c r="E746" s="13" t="s">
        <v>1443</v>
      </c>
      <c r="F746" s="82">
        <v>0</v>
      </c>
      <c r="G746" s="82">
        <v>1</v>
      </c>
    </row>
    <row r="747" spans="1:7" ht="15.75" customHeight="1">
      <c r="A747" s="6">
        <v>746</v>
      </c>
      <c r="B747" s="88"/>
      <c r="C747" s="9" t="s">
        <v>1521</v>
      </c>
      <c r="D747" s="46" t="s">
        <v>1522</v>
      </c>
      <c r="E747" s="13" t="s">
        <v>1443</v>
      </c>
      <c r="F747" s="82">
        <v>0</v>
      </c>
      <c r="G747" s="82">
        <v>1</v>
      </c>
    </row>
    <row r="748" spans="1:7" ht="15.75" customHeight="1">
      <c r="A748" s="81">
        <v>747</v>
      </c>
      <c r="B748" s="88"/>
      <c r="C748" s="9" t="s">
        <v>832</v>
      </c>
      <c r="D748" s="46" t="s">
        <v>1523</v>
      </c>
      <c r="E748" s="13" t="s">
        <v>1443</v>
      </c>
      <c r="F748" s="82">
        <v>1</v>
      </c>
      <c r="G748" s="82">
        <v>1</v>
      </c>
    </row>
    <row r="749" spans="1:7" ht="15.75" customHeight="1">
      <c r="A749" s="6">
        <v>748</v>
      </c>
      <c r="B749" s="88"/>
      <c r="C749" s="9" t="s">
        <v>612</v>
      </c>
      <c r="D749" s="46" t="s">
        <v>1524</v>
      </c>
      <c r="E749" s="13" t="s">
        <v>1443</v>
      </c>
      <c r="F749" s="82">
        <v>0</v>
      </c>
      <c r="G749" s="82">
        <v>1</v>
      </c>
    </row>
    <row r="750" spans="1:7" ht="15.75" customHeight="1">
      <c r="A750" s="81">
        <v>749</v>
      </c>
      <c r="B750" s="88"/>
      <c r="C750" s="13" t="s">
        <v>1525</v>
      </c>
      <c r="D750" s="46" t="s">
        <v>1526</v>
      </c>
      <c r="E750" s="13" t="s">
        <v>1443</v>
      </c>
      <c r="F750" s="82">
        <v>0</v>
      </c>
      <c r="G750" s="82">
        <v>1</v>
      </c>
    </row>
    <row r="751" spans="1:7" ht="15.75" customHeight="1">
      <c r="A751" s="6">
        <v>750</v>
      </c>
      <c r="B751" s="88"/>
      <c r="C751" s="9" t="s">
        <v>1527</v>
      </c>
      <c r="D751" s="46" t="s">
        <v>1528</v>
      </c>
      <c r="E751" s="13" t="s">
        <v>1443</v>
      </c>
      <c r="F751" s="82">
        <v>1</v>
      </c>
      <c r="G751" s="82">
        <v>1</v>
      </c>
    </row>
    <row r="752" spans="1:7" ht="15.75" customHeight="1">
      <c r="A752" s="81">
        <v>751</v>
      </c>
      <c r="B752" s="87" t="s">
        <v>1529</v>
      </c>
      <c r="C752" s="9" t="s">
        <v>109</v>
      </c>
      <c r="D752" s="46" t="s">
        <v>1530</v>
      </c>
      <c r="E752" s="82">
        <v>0</v>
      </c>
      <c r="F752" s="82">
        <v>1</v>
      </c>
      <c r="G752" s="82">
        <v>1</v>
      </c>
    </row>
    <row r="753" spans="1:7" ht="15.75" customHeight="1">
      <c r="A753" s="6">
        <v>752</v>
      </c>
      <c r="B753" s="88"/>
      <c r="C753" s="9" t="s">
        <v>1102</v>
      </c>
      <c r="D753" s="46" t="s">
        <v>1532</v>
      </c>
      <c r="E753" s="13" t="s">
        <v>1443</v>
      </c>
      <c r="F753" s="82">
        <v>0</v>
      </c>
      <c r="G753" s="82">
        <v>1</v>
      </c>
    </row>
    <row r="754" spans="1:7" ht="15.75" customHeight="1">
      <c r="A754" s="81">
        <v>753</v>
      </c>
      <c r="B754" s="88"/>
      <c r="C754" s="9" t="s">
        <v>1533</v>
      </c>
      <c r="D754" s="46" t="s">
        <v>1534</v>
      </c>
      <c r="E754" s="13" t="s">
        <v>1443</v>
      </c>
      <c r="F754" s="82">
        <v>1</v>
      </c>
      <c r="G754" s="82">
        <v>1</v>
      </c>
    </row>
    <row r="755" spans="1:7" ht="15.75" customHeight="1">
      <c r="A755" s="6">
        <v>754</v>
      </c>
      <c r="B755" s="88"/>
      <c r="C755" s="9" t="s">
        <v>608</v>
      </c>
      <c r="D755" s="46" t="s">
        <v>1535</v>
      </c>
      <c r="E755" s="13" t="s">
        <v>1443</v>
      </c>
      <c r="F755" s="82">
        <v>1</v>
      </c>
      <c r="G755" s="82">
        <v>1</v>
      </c>
    </row>
    <row r="756" spans="1:7" ht="15.75" customHeight="1">
      <c r="A756" s="81">
        <v>755</v>
      </c>
      <c r="B756" s="88"/>
      <c r="C756" s="9" t="s">
        <v>1536</v>
      </c>
      <c r="D756" s="50" t="s">
        <v>2044</v>
      </c>
      <c r="E756" s="13" t="s">
        <v>1443</v>
      </c>
      <c r="F756" s="82">
        <v>1</v>
      </c>
      <c r="G756" s="82">
        <v>1</v>
      </c>
    </row>
    <row r="757" spans="1:7" ht="15.75" customHeight="1">
      <c r="A757" s="6">
        <v>756</v>
      </c>
      <c r="B757" s="88"/>
      <c r="C757" s="9" t="s">
        <v>1537</v>
      </c>
      <c r="D757" s="46" t="s">
        <v>1538</v>
      </c>
      <c r="E757" s="13" t="s">
        <v>1443</v>
      </c>
      <c r="F757" s="82">
        <v>1</v>
      </c>
      <c r="G757" s="82">
        <v>1</v>
      </c>
    </row>
    <row r="758" spans="1:7" ht="15.75" customHeight="1">
      <c r="A758" s="81">
        <v>757</v>
      </c>
      <c r="B758" s="88"/>
      <c r="C758" s="9" t="s">
        <v>612</v>
      </c>
      <c r="D758" s="46" t="s">
        <v>1539</v>
      </c>
      <c r="E758" s="13" t="s">
        <v>1443</v>
      </c>
      <c r="F758" s="82">
        <v>0</v>
      </c>
      <c r="G758" s="82">
        <v>1</v>
      </c>
    </row>
    <row r="759" spans="1:7" ht="15.75" customHeight="1">
      <c r="A759" s="6">
        <v>758</v>
      </c>
      <c r="B759" s="87" t="s">
        <v>1540</v>
      </c>
      <c r="C759" s="13" t="s">
        <v>1541</v>
      </c>
      <c r="D759" s="13" t="s">
        <v>1542</v>
      </c>
      <c r="E759" s="82">
        <v>0</v>
      </c>
      <c r="F759" s="82">
        <v>0</v>
      </c>
      <c r="G759" s="82">
        <v>1</v>
      </c>
    </row>
    <row r="760" spans="1:7" ht="15.75" customHeight="1">
      <c r="A760" s="81">
        <v>759</v>
      </c>
      <c r="B760" s="88"/>
      <c r="C760" s="13" t="s">
        <v>608</v>
      </c>
      <c r="D760" s="13" t="s">
        <v>1543</v>
      </c>
      <c r="E760" s="13" t="s">
        <v>1443</v>
      </c>
      <c r="F760" s="82">
        <v>1</v>
      </c>
      <c r="G760" s="82">
        <v>1</v>
      </c>
    </row>
    <row r="761" spans="1:7" ht="15.75" customHeight="1">
      <c r="A761" s="6">
        <v>760</v>
      </c>
      <c r="B761" s="10"/>
      <c r="C761" s="13" t="s">
        <v>612</v>
      </c>
      <c r="D761" s="13" t="s">
        <v>1544</v>
      </c>
      <c r="E761" s="13" t="s">
        <v>1443</v>
      </c>
      <c r="F761" s="82">
        <v>0</v>
      </c>
      <c r="G761" s="82">
        <v>1</v>
      </c>
    </row>
    <row r="762" spans="1:7" ht="15.75" customHeight="1">
      <c r="A762" s="81">
        <v>761</v>
      </c>
      <c r="B762" s="10"/>
      <c r="C762" s="13" t="s">
        <v>454</v>
      </c>
      <c r="D762" s="13" t="s">
        <v>1545</v>
      </c>
      <c r="E762" s="13" t="s">
        <v>1443</v>
      </c>
      <c r="F762" s="82">
        <v>0</v>
      </c>
      <c r="G762" s="82">
        <v>1</v>
      </c>
    </row>
    <row r="763" spans="1:7" ht="15.75" customHeight="1">
      <c r="A763" s="6">
        <v>762</v>
      </c>
      <c r="B763" s="10"/>
      <c r="C763" s="9" t="s">
        <v>948</v>
      </c>
      <c r="D763" s="46" t="s">
        <v>1546</v>
      </c>
      <c r="E763" s="13" t="s">
        <v>2041</v>
      </c>
      <c r="F763" s="82">
        <v>0</v>
      </c>
      <c r="G763" s="82">
        <v>1</v>
      </c>
    </row>
    <row r="764" spans="1:7" ht="15.75" customHeight="1">
      <c r="A764" s="81">
        <v>763</v>
      </c>
      <c r="B764" s="87" t="s">
        <v>1547</v>
      </c>
      <c r="C764" s="9" t="s">
        <v>1548</v>
      </c>
      <c r="D764" s="46" t="s">
        <v>1549</v>
      </c>
      <c r="E764" s="82">
        <v>1</v>
      </c>
      <c r="F764" s="82">
        <v>0</v>
      </c>
      <c r="G764" s="82">
        <v>1</v>
      </c>
    </row>
    <row r="765" spans="1:7" ht="15.75" customHeight="1">
      <c r="A765" s="6">
        <v>764</v>
      </c>
      <c r="B765" s="88"/>
      <c r="C765" s="9" t="s">
        <v>870</v>
      </c>
      <c r="D765" s="46" t="s">
        <v>1550</v>
      </c>
      <c r="E765" s="13" t="s">
        <v>1443</v>
      </c>
      <c r="F765" s="82">
        <v>0</v>
      </c>
      <c r="G765" s="82">
        <v>1</v>
      </c>
    </row>
    <row r="766" spans="1:7" ht="15.75" customHeight="1">
      <c r="A766" s="81">
        <v>765</v>
      </c>
      <c r="B766" s="88"/>
      <c r="C766" s="9" t="s">
        <v>1551</v>
      </c>
      <c r="D766" s="46" t="s">
        <v>1552</v>
      </c>
      <c r="E766" s="13" t="s">
        <v>1443</v>
      </c>
      <c r="F766" s="82">
        <v>1</v>
      </c>
      <c r="G766" s="82">
        <v>1</v>
      </c>
    </row>
    <row r="767" spans="1:7" ht="15.75" customHeight="1">
      <c r="A767" s="6">
        <v>766</v>
      </c>
      <c r="B767" s="88"/>
      <c r="C767" s="9" t="s">
        <v>879</v>
      </c>
      <c r="D767" s="46" t="s">
        <v>1553</v>
      </c>
      <c r="E767" s="13" t="s">
        <v>1443</v>
      </c>
      <c r="F767" s="82">
        <v>1</v>
      </c>
      <c r="G767" s="82">
        <v>1</v>
      </c>
    </row>
    <row r="768" spans="1:7" ht="15.75" customHeight="1">
      <c r="A768" s="81">
        <v>767</v>
      </c>
      <c r="B768" s="88"/>
      <c r="C768" s="9" t="s">
        <v>1256</v>
      </c>
      <c r="D768" s="46" t="s">
        <v>1554</v>
      </c>
      <c r="E768" s="13" t="s">
        <v>1443</v>
      </c>
      <c r="F768" s="82">
        <v>0</v>
      </c>
      <c r="G768" s="82">
        <v>1</v>
      </c>
    </row>
    <row r="769" spans="1:7" ht="15.75" customHeight="1">
      <c r="A769" s="6">
        <v>768</v>
      </c>
      <c r="B769" s="88"/>
      <c r="C769" s="9" t="s">
        <v>889</v>
      </c>
      <c r="D769" s="46" t="s">
        <v>1555</v>
      </c>
      <c r="E769" s="13" t="s">
        <v>1443</v>
      </c>
      <c r="F769" s="82">
        <v>0</v>
      </c>
      <c r="G769" s="82">
        <v>1</v>
      </c>
    </row>
    <row r="770" spans="1:7" ht="15.75" customHeight="1">
      <c r="A770" s="81">
        <v>769</v>
      </c>
      <c r="B770" s="89" t="s">
        <v>1556</v>
      </c>
      <c r="C770" s="9" t="s">
        <v>1557</v>
      </c>
      <c r="D770" s="46" t="s">
        <v>1558</v>
      </c>
      <c r="E770" s="82">
        <v>0</v>
      </c>
      <c r="F770" s="82">
        <v>0</v>
      </c>
      <c r="G770" s="82">
        <v>1</v>
      </c>
    </row>
    <row r="771" spans="1:7" ht="15.75" customHeight="1">
      <c r="A771" s="6">
        <v>770</v>
      </c>
      <c r="B771" s="89"/>
      <c r="C771" s="9" t="s">
        <v>1559</v>
      </c>
      <c r="D771" s="46" t="s">
        <v>1560</v>
      </c>
      <c r="E771" s="13" t="s">
        <v>1443</v>
      </c>
      <c r="F771" s="82">
        <v>0</v>
      </c>
      <c r="G771" s="82">
        <v>1</v>
      </c>
    </row>
    <row r="772" spans="1:7" ht="15.75" customHeight="1">
      <c r="A772" s="81">
        <v>771</v>
      </c>
      <c r="B772" s="89"/>
      <c r="C772" s="9" t="s">
        <v>1561</v>
      </c>
      <c r="D772" s="46" t="s">
        <v>1562</v>
      </c>
      <c r="E772" s="13" t="s">
        <v>1443</v>
      </c>
      <c r="F772" s="82">
        <v>1</v>
      </c>
      <c r="G772" s="82">
        <v>1</v>
      </c>
    </row>
    <row r="773" spans="1:7" ht="15.75" customHeight="1">
      <c r="A773" s="6">
        <v>772</v>
      </c>
      <c r="B773" s="89"/>
      <c r="C773" s="9" t="s">
        <v>1563</v>
      </c>
      <c r="D773" s="46" t="s">
        <v>1564</v>
      </c>
      <c r="E773" s="13" t="s">
        <v>1443</v>
      </c>
      <c r="F773" s="82">
        <v>0</v>
      </c>
      <c r="G773" s="82">
        <v>1</v>
      </c>
    </row>
    <row r="774" spans="1:7" ht="15.75" customHeight="1">
      <c r="A774" s="81">
        <v>773</v>
      </c>
      <c r="B774" s="89"/>
      <c r="C774" s="9" t="s">
        <v>763</v>
      </c>
      <c r="D774" s="46" t="s">
        <v>1138</v>
      </c>
      <c r="E774" s="13" t="s">
        <v>1443</v>
      </c>
      <c r="F774" s="82">
        <v>0</v>
      </c>
      <c r="G774" s="82">
        <v>1</v>
      </c>
    </row>
    <row r="775" spans="1:7" ht="15.75" customHeight="1">
      <c r="A775" s="6">
        <v>774</v>
      </c>
      <c r="B775" s="87" t="s">
        <v>1565</v>
      </c>
      <c r="C775" s="20" t="s">
        <v>1566</v>
      </c>
      <c r="D775" s="46" t="s">
        <v>1567</v>
      </c>
      <c r="E775" s="82">
        <v>1</v>
      </c>
      <c r="F775" s="82">
        <v>0</v>
      </c>
      <c r="G775" s="82">
        <v>0</v>
      </c>
    </row>
    <row r="776" spans="1:7" ht="15.75" customHeight="1">
      <c r="A776" s="81">
        <v>775</v>
      </c>
      <c r="B776" s="88"/>
      <c r="C776" s="20" t="s">
        <v>1568</v>
      </c>
      <c r="D776" s="46" t="s">
        <v>1569</v>
      </c>
      <c r="E776" s="13" t="s">
        <v>1443</v>
      </c>
      <c r="F776" s="82">
        <v>0</v>
      </c>
      <c r="G776" s="82">
        <v>0</v>
      </c>
    </row>
    <row r="777" spans="1:7" ht="15.75" customHeight="1">
      <c r="A777" s="6">
        <v>776</v>
      </c>
      <c r="B777" s="89" t="s">
        <v>1570</v>
      </c>
      <c r="C777" s="9" t="s">
        <v>1571</v>
      </c>
      <c r="D777" s="46" t="s">
        <v>1572</v>
      </c>
      <c r="E777" s="82">
        <v>1</v>
      </c>
      <c r="F777" s="82">
        <v>0</v>
      </c>
      <c r="G777" s="82">
        <v>1</v>
      </c>
    </row>
    <row r="778" spans="1:7" ht="15.75" customHeight="1">
      <c r="A778" s="81">
        <v>777</v>
      </c>
      <c r="B778" s="89"/>
      <c r="C778" s="9" t="s">
        <v>1511</v>
      </c>
      <c r="D778" s="46" t="s">
        <v>1573</v>
      </c>
      <c r="E778" s="13" t="s">
        <v>1443</v>
      </c>
      <c r="F778" s="82">
        <v>0</v>
      </c>
      <c r="G778" s="82">
        <v>1</v>
      </c>
    </row>
    <row r="779" spans="1:7" ht="15.75" customHeight="1">
      <c r="A779" s="6">
        <v>778</v>
      </c>
      <c r="B779" s="89"/>
      <c r="C779" s="9" t="s">
        <v>612</v>
      </c>
      <c r="D779" s="46" t="s">
        <v>1574</v>
      </c>
      <c r="E779" s="13" t="s">
        <v>1443</v>
      </c>
      <c r="F779" s="82">
        <v>0</v>
      </c>
      <c r="G779" s="82">
        <v>1</v>
      </c>
    </row>
    <row r="780" spans="1:7" ht="15.75" customHeight="1">
      <c r="A780" s="81">
        <v>779</v>
      </c>
      <c r="B780" s="87" t="s">
        <v>1575</v>
      </c>
      <c r="C780" s="9" t="s">
        <v>1576</v>
      </c>
      <c r="D780" s="46" t="s">
        <v>1577</v>
      </c>
      <c r="E780" s="82">
        <v>0</v>
      </c>
      <c r="F780" s="82">
        <v>0</v>
      </c>
      <c r="G780" s="82">
        <v>1</v>
      </c>
    </row>
    <row r="781" spans="1:7" ht="15.75" customHeight="1">
      <c r="A781" s="6">
        <v>780</v>
      </c>
      <c r="B781" s="88"/>
      <c r="C781" s="9" t="s">
        <v>608</v>
      </c>
      <c r="D781" s="46" t="s">
        <v>1578</v>
      </c>
      <c r="E781" s="13" t="s">
        <v>1443</v>
      </c>
      <c r="F781" s="82">
        <v>1</v>
      </c>
      <c r="G781" s="82">
        <v>1</v>
      </c>
    </row>
    <row r="782" spans="1:7" ht="15.75" customHeight="1">
      <c r="A782" s="81">
        <v>781</v>
      </c>
      <c r="B782" s="88"/>
      <c r="C782" s="9" t="s">
        <v>1579</v>
      </c>
      <c r="D782" s="46" t="s">
        <v>1580</v>
      </c>
      <c r="E782" s="13" t="s">
        <v>1443</v>
      </c>
      <c r="F782" s="82">
        <v>0</v>
      </c>
      <c r="G782" s="82">
        <v>1</v>
      </c>
    </row>
    <row r="783" spans="1:7" ht="15.75" customHeight="1">
      <c r="A783" s="6">
        <v>782</v>
      </c>
      <c r="B783" s="88"/>
      <c r="C783" s="9" t="s">
        <v>1581</v>
      </c>
      <c r="D783" s="46" t="s">
        <v>1582</v>
      </c>
      <c r="E783" s="13" t="s">
        <v>1443</v>
      </c>
      <c r="F783" s="82">
        <v>1</v>
      </c>
      <c r="G783" s="82">
        <v>1</v>
      </c>
    </row>
    <row r="784" spans="1:7" ht="15.75" customHeight="1">
      <c r="A784" s="81">
        <v>783</v>
      </c>
      <c r="B784" s="88"/>
      <c r="C784" s="9" t="s">
        <v>948</v>
      </c>
      <c r="D784" s="46" t="s">
        <v>1583</v>
      </c>
      <c r="E784" s="13" t="s">
        <v>1443</v>
      </c>
      <c r="F784" s="82">
        <v>0</v>
      </c>
      <c r="G784" s="82">
        <v>1</v>
      </c>
    </row>
    <row r="785" spans="1:7" ht="15.75" customHeight="1">
      <c r="A785" s="6">
        <v>784</v>
      </c>
      <c r="B785" s="88"/>
      <c r="C785" s="9" t="s">
        <v>508</v>
      </c>
      <c r="D785" s="46" t="s">
        <v>1584</v>
      </c>
      <c r="E785" s="13" t="s">
        <v>1443</v>
      </c>
      <c r="F785" s="82">
        <v>1</v>
      </c>
      <c r="G785" s="82">
        <v>1</v>
      </c>
    </row>
    <row r="786" spans="1:7" ht="15.75" customHeight="1">
      <c r="A786" s="81">
        <v>785</v>
      </c>
      <c r="B786" s="87" t="s">
        <v>1585</v>
      </c>
      <c r="C786" s="9" t="s">
        <v>1586</v>
      </c>
      <c r="D786" s="46" t="s">
        <v>1587</v>
      </c>
      <c r="E786" s="82">
        <v>1</v>
      </c>
      <c r="F786" s="82">
        <v>0</v>
      </c>
      <c r="G786" s="82">
        <v>1</v>
      </c>
    </row>
    <row r="787" spans="1:7" ht="15.75" customHeight="1">
      <c r="A787" s="6">
        <v>786</v>
      </c>
      <c r="B787" s="88"/>
      <c r="C787" s="9" t="s">
        <v>1588</v>
      </c>
      <c r="D787" s="52" t="s">
        <v>1589</v>
      </c>
      <c r="E787" s="13" t="s">
        <v>1443</v>
      </c>
      <c r="F787" s="82">
        <v>1</v>
      </c>
      <c r="G787" s="82">
        <v>1</v>
      </c>
    </row>
    <row r="788" spans="1:7" ht="15.75" customHeight="1">
      <c r="A788" s="81">
        <v>787</v>
      </c>
      <c r="B788" s="88"/>
      <c r="C788" s="9" t="s">
        <v>1590</v>
      </c>
      <c r="D788" s="50" t="s">
        <v>2045</v>
      </c>
      <c r="E788" s="13" t="s">
        <v>1443</v>
      </c>
      <c r="F788" s="82">
        <v>0</v>
      </c>
      <c r="G788" s="82">
        <v>1</v>
      </c>
    </row>
    <row r="789" spans="1:7" ht="15.75" customHeight="1">
      <c r="A789" s="6">
        <v>788</v>
      </c>
      <c r="B789" s="88"/>
      <c r="C789" s="9" t="s">
        <v>1591</v>
      </c>
      <c r="D789" s="46" t="s">
        <v>1592</v>
      </c>
      <c r="E789" s="13" t="s">
        <v>2041</v>
      </c>
      <c r="F789" s="82">
        <v>1</v>
      </c>
      <c r="G789" s="82">
        <v>1</v>
      </c>
    </row>
    <row r="790" spans="1:7" ht="15.75" customHeight="1">
      <c r="A790" s="81">
        <v>789</v>
      </c>
      <c r="B790" s="87" t="s">
        <v>1593</v>
      </c>
      <c r="C790" s="13" t="s">
        <v>1594</v>
      </c>
      <c r="D790" s="13" t="s">
        <v>1595</v>
      </c>
      <c r="E790" s="82">
        <v>1</v>
      </c>
      <c r="F790" s="82">
        <v>0</v>
      </c>
      <c r="G790" s="82">
        <v>1</v>
      </c>
    </row>
    <row r="791" spans="1:7" ht="15.75" customHeight="1">
      <c r="A791" s="6">
        <v>790</v>
      </c>
      <c r="B791" s="88"/>
      <c r="C791" s="13" t="s">
        <v>1527</v>
      </c>
      <c r="D791" s="13" t="s">
        <v>1596</v>
      </c>
      <c r="E791" s="13" t="s">
        <v>1443</v>
      </c>
      <c r="F791" s="82">
        <v>1</v>
      </c>
      <c r="G791" s="82">
        <v>1</v>
      </c>
    </row>
    <row r="792" spans="1:7" ht="15.75" customHeight="1">
      <c r="A792" s="81">
        <v>791</v>
      </c>
      <c r="B792" s="88"/>
      <c r="C792" s="13" t="s">
        <v>454</v>
      </c>
      <c r="D792" s="13" t="s">
        <v>1597</v>
      </c>
      <c r="E792" s="13" t="s">
        <v>1443</v>
      </c>
      <c r="F792" s="82">
        <v>0</v>
      </c>
      <c r="G792" s="82">
        <v>1</v>
      </c>
    </row>
    <row r="793" spans="1:7" ht="15.75" customHeight="1">
      <c r="A793" s="6">
        <v>792</v>
      </c>
      <c r="B793" s="88"/>
      <c r="C793" s="13" t="s">
        <v>1598</v>
      </c>
      <c r="D793" s="13" t="s">
        <v>1599</v>
      </c>
      <c r="E793" s="13" t="s">
        <v>1443</v>
      </c>
      <c r="F793" s="82">
        <v>1</v>
      </c>
      <c r="G793" s="82">
        <v>1</v>
      </c>
    </row>
    <row r="794" spans="1:7" ht="15.75" customHeight="1">
      <c r="A794" s="81">
        <v>793</v>
      </c>
      <c r="B794" s="88"/>
      <c r="C794" s="13" t="s">
        <v>1600</v>
      </c>
      <c r="D794" s="13" t="s">
        <v>1601</v>
      </c>
      <c r="E794" s="13" t="s">
        <v>1443</v>
      </c>
      <c r="F794" s="82">
        <v>0</v>
      </c>
      <c r="G794" s="82">
        <v>1</v>
      </c>
    </row>
    <row r="795" spans="1:7" ht="15.75" customHeight="1">
      <c r="A795" s="6">
        <v>794</v>
      </c>
      <c r="B795" s="88"/>
      <c r="C795" s="13" t="s">
        <v>1602</v>
      </c>
      <c r="D795" s="13" t="s">
        <v>1603</v>
      </c>
      <c r="E795" s="13" t="s">
        <v>1443</v>
      </c>
      <c r="F795" s="82">
        <v>0</v>
      </c>
      <c r="G795" s="82">
        <v>1</v>
      </c>
    </row>
    <row r="796" spans="1:7" ht="15.75" customHeight="1">
      <c r="A796" s="81">
        <v>795</v>
      </c>
      <c r="B796" s="88"/>
      <c r="C796" s="13" t="s">
        <v>1604</v>
      </c>
      <c r="D796" s="13" t="s">
        <v>1605</v>
      </c>
      <c r="E796" s="13" t="s">
        <v>1443</v>
      </c>
      <c r="F796" s="82">
        <v>0</v>
      </c>
      <c r="G796" s="82">
        <v>1</v>
      </c>
    </row>
    <row r="797" spans="1:7" ht="15.75" customHeight="1">
      <c r="A797" s="6">
        <v>796</v>
      </c>
      <c r="B797" s="87" t="s">
        <v>1606</v>
      </c>
      <c r="C797" s="9" t="s">
        <v>1607</v>
      </c>
      <c r="D797" s="46" t="s">
        <v>1608</v>
      </c>
      <c r="E797" s="82">
        <v>1</v>
      </c>
      <c r="F797" s="82">
        <v>1</v>
      </c>
      <c r="G797" s="82">
        <v>1</v>
      </c>
    </row>
    <row r="798" spans="1:7" ht="15.75" customHeight="1">
      <c r="A798" s="81">
        <v>797</v>
      </c>
      <c r="B798" s="88"/>
      <c r="C798" s="9" t="s">
        <v>503</v>
      </c>
      <c r="D798" s="46" t="s">
        <v>1609</v>
      </c>
      <c r="E798" s="13" t="s">
        <v>1443</v>
      </c>
      <c r="F798" s="82">
        <v>0</v>
      </c>
      <c r="G798" s="82">
        <v>1</v>
      </c>
    </row>
    <row r="799" spans="1:7" ht="15.75" customHeight="1">
      <c r="A799" s="6">
        <v>798</v>
      </c>
      <c r="B799" s="88"/>
      <c r="C799" s="9" t="s">
        <v>608</v>
      </c>
      <c r="D799" s="46" t="s">
        <v>1610</v>
      </c>
      <c r="E799" s="13" t="s">
        <v>1443</v>
      </c>
      <c r="F799" s="82">
        <v>1</v>
      </c>
      <c r="G799" s="82">
        <v>1</v>
      </c>
    </row>
    <row r="800" spans="1:7" ht="15.75" customHeight="1">
      <c r="A800" s="81">
        <v>799</v>
      </c>
      <c r="B800" s="88"/>
      <c r="C800" s="9" t="s">
        <v>1591</v>
      </c>
      <c r="D800" s="46" t="s">
        <v>1611</v>
      </c>
      <c r="E800" s="13" t="s">
        <v>1443</v>
      </c>
      <c r="F800" s="82">
        <v>1</v>
      </c>
      <c r="G800" s="82">
        <v>1</v>
      </c>
    </row>
    <row r="801" spans="1:7" ht="15.75" customHeight="1">
      <c r="A801" s="6">
        <v>800</v>
      </c>
      <c r="B801" s="87" t="s">
        <v>1612</v>
      </c>
      <c r="C801" s="20" t="s">
        <v>1613</v>
      </c>
      <c r="D801" s="46" t="s">
        <v>1614</v>
      </c>
      <c r="E801" s="82">
        <v>1</v>
      </c>
      <c r="F801" s="82">
        <v>1</v>
      </c>
      <c r="G801" s="82">
        <v>0</v>
      </c>
    </row>
    <row r="802" spans="1:7" ht="15.75" customHeight="1">
      <c r="A802" s="81">
        <v>801</v>
      </c>
      <c r="B802" s="88"/>
      <c r="C802" s="20" t="s">
        <v>1615</v>
      </c>
      <c r="D802" s="46" t="s">
        <v>1616</v>
      </c>
      <c r="E802" s="13" t="s">
        <v>1443</v>
      </c>
      <c r="F802" s="82">
        <v>0</v>
      </c>
      <c r="G802" s="82">
        <v>0</v>
      </c>
    </row>
    <row r="803" spans="1:7" ht="15.75" customHeight="1">
      <c r="A803" s="6">
        <v>802</v>
      </c>
      <c r="B803" s="88"/>
      <c r="C803" s="20" t="s">
        <v>123</v>
      </c>
      <c r="D803" s="46" t="s">
        <v>1618</v>
      </c>
      <c r="E803" s="13" t="s">
        <v>1443</v>
      </c>
      <c r="F803" s="82">
        <v>0</v>
      </c>
      <c r="G803" s="82">
        <v>0</v>
      </c>
    </row>
    <row r="804" spans="1:7" ht="15.75" customHeight="1">
      <c r="A804" s="81">
        <v>803</v>
      </c>
      <c r="B804" s="88"/>
      <c r="C804" s="20" t="s">
        <v>1619</v>
      </c>
      <c r="D804" s="46" t="s">
        <v>1620</v>
      </c>
      <c r="E804" s="13" t="s">
        <v>1443</v>
      </c>
      <c r="F804" s="82">
        <v>0</v>
      </c>
      <c r="G804" s="82">
        <v>0</v>
      </c>
    </row>
    <row r="805" spans="1:7" ht="15.75" customHeight="1">
      <c r="A805" s="6">
        <v>804</v>
      </c>
      <c r="B805" s="88"/>
      <c r="C805" s="20" t="s">
        <v>445</v>
      </c>
      <c r="D805" s="50" t="s">
        <v>2046</v>
      </c>
      <c r="E805" s="13" t="s">
        <v>1443</v>
      </c>
      <c r="F805" s="82">
        <v>0</v>
      </c>
      <c r="G805" s="82">
        <v>0</v>
      </c>
    </row>
    <row r="806" spans="1:7" ht="15.75" customHeight="1">
      <c r="A806" s="81">
        <v>805</v>
      </c>
      <c r="B806" s="88"/>
      <c r="C806" s="20" t="s">
        <v>1621</v>
      </c>
      <c r="D806" s="53" t="s">
        <v>1622</v>
      </c>
      <c r="E806" s="13" t="s">
        <v>1443</v>
      </c>
      <c r="F806" s="82">
        <v>0</v>
      </c>
      <c r="G806" s="82">
        <v>0</v>
      </c>
    </row>
    <row r="807" spans="1:7" ht="15.75" customHeight="1">
      <c r="A807" s="6">
        <v>806</v>
      </c>
      <c r="B807" s="88"/>
      <c r="C807" s="20" t="s">
        <v>1623</v>
      </c>
      <c r="D807" s="46" t="s">
        <v>1624</v>
      </c>
      <c r="E807" s="13" t="s">
        <v>1443</v>
      </c>
      <c r="F807" s="82">
        <v>0</v>
      </c>
      <c r="G807" s="82">
        <v>0</v>
      </c>
    </row>
    <row r="808" spans="1:7" ht="15.75" customHeight="1">
      <c r="A808" s="81">
        <v>807</v>
      </c>
      <c r="B808" s="88"/>
      <c r="C808" s="20" t="s">
        <v>129</v>
      </c>
      <c r="D808" s="46" t="s">
        <v>611</v>
      </c>
      <c r="E808" s="13" t="s">
        <v>1443</v>
      </c>
      <c r="F808" s="82">
        <v>0</v>
      </c>
      <c r="G808" s="82">
        <v>0</v>
      </c>
    </row>
    <row r="809" spans="1:7" ht="15.75" customHeight="1">
      <c r="A809" s="6">
        <v>808</v>
      </c>
      <c r="B809" s="88"/>
      <c r="C809" s="20" t="s">
        <v>131</v>
      </c>
      <c r="D809" s="46" t="s">
        <v>1625</v>
      </c>
      <c r="E809" s="13" t="s">
        <v>1443</v>
      </c>
      <c r="F809" s="82">
        <v>0</v>
      </c>
      <c r="G809" s="82">
        <v>0</v>
      </c>
    </row>
    <row r="810" spans="1:7" ht="15.75" customHeight="1">
      <c r="A810" s="81">
        <v>809</v>
      </c>
      <c r="B810" s="88"/>
      <c r="C810" s="20" t="s">
        <v>133</v>
      </c>
      <c r="D810" s="46" t="s">
        <v>1626</v>
      </c>
      <c r="E810" s="13" t="s">
        <v>1443</v>
      </c>
      <c r="F810" s="82">
        <v>0</v>
      </c>
      <c r="G810" s="82">
        <v>0</v>
      </c>
    </row>
    <row r="811" spans="1:7" ht="15.75" customHeight="1">
      <c r="A811" s="6">
        <v>810</v>
      </c>
      <c r="B811" s="87" t="s">
        <v>1627</v>
      </c>
      <c r="C811" s="9" t="s">
        <v>1628</v>
      </c>
      <c r="D811" s="54" t="s">
        <v>1629</v>
      </c>
      <c r="E811" s="82">
        <v>1</v>
      </c>
      <c r="F811" s="82">
        <v>1</v>
      </c>
      <c r="G811" s="82">
        <v>1</v>
      </c>
    </row>
    <row r="812" spans="1:7" ht="15.75" customHeight="1">
      <c r="A812" s="81">
        <v>811</v>
      </c>
      <c r="B812" s="88"/>
      <c r="C812" s="9" t="s">
        <v>1630</v>
      </c>
      <c r="D812" s="46" t="s">
        <v>1631</v>
      </c>
      <c r="E812" s="13" t="s">
        <v>1443</v>
      </c>
      <c r="F812" s="82">
        <v>0</v>
      </c>
      <c r="G812" s="82">
        <v>1</v>
      </c>
    </row>
    <row r="813" spans="1:7" ht="15.75" customHeight="1">
      <c r="A813" s="6">
        <v>812</v>
      </c>
      <c r="B813" s="88"/>
      <c r="C813" s="9" t="s">
        <v>1632</v>
      </c>
      <c r="D813" s="46" t="s">
        <v>1633</v>
      </c>
      <c r="E813" s="13" t="s">
        <v>1443</v>
      </c>
      <c r="F813" s="82">
        <v>0</v>
      </c>
      <c r="G813" s="82">
        <v>1</v>
      </c>
    </row>
    <row r="814" spans="1:7" ht="15.75" customHeight="1">
      <c r="A814" s="81">
        <v>813</v>
      </c>
      <c r="B814" s="88"/>
      <c r="C814" s="9" t="s">
        <v>1634</v>
      </c>
      <c r="D814" s="46" t="s">
        <v>1635</v>
      </c>
      <c r="E814" s="13" t="s">
        <v>1443</v>
      </c>
      <c r="F814" s="82">
        <v>1</v>
      </c>
      <c r="G814" s="82">
        <v>1</v>
      </c>
    </row>
    <row r="815" spans="1:7" ht="15.75" customHeight="1">
      <c r="A815" s="6">
        <v>814</v>
      </c>
      <c r="B815" s="88"/>
      <c r="C815" s="9" t="s">
        <v>1636</v>
      </c>
      <c r="D815" s="46" t="s">
        <v>1637</v>
      </c>
      <c r="E815" s="13" t="s">
        <v>1443</v>
      </c>
      <c r="F815" s="82">
        <v>0</v>
      </c>
      <c r="G815" s="82">
        <v>1</v>
      </c>
    </row>
    <row r="816" spans="1:7" ht="15.75" customHeight="1">
      <c r="A816" s="81">
        <v>815</v>
      </c>
      <c r="B816" s="88"/>
      <c r="C816" s="9" t="s">
        <v>1638</v>
      </c>
      <c r="D816" s="46" t="s">
        <v>1639</v>
      </c>
      <c r="E816" s="13" t="s">
        <v>1443</v>
      </c>
      <c r="F816" s="82">
        <v>1</v>
      </c>
      <c r="G816" s="82">
        <v>1</v>
      </c>
    </row>
    <row r="817" spans="1:7" ht="15.75" customHeight="1">
      <c r="A817" s="6">
        <v>816</v>
      </c>
      <c r="B817" s="88"/>
      <c r="C817" s="9" t="s">
        <v>1640</v>
      </c>
      <c r="D817" s="46" t="s">
        <v>1641</v>
      </c>
      <c r="E817" s="13" t="s">
        <v>1443</v>
      </c>
      <c r="F817" s="82">
        <v>1</v>
      </c>
      <c r="G817" s="82">
        <v>1</v>
      </c>
    </row>
    <row r="818" spans="1:7" ht="15.75" customHeight="1">
      <c r="A818" s="81">
        <v>817</v>
      </c>
      <c r="B818" s="88"/>
      <c r="C818" s="9" t="s">
        <v>1642</v>
      </c>
      <c r="D818" s="46" t="s">
        <v>1643</v>
      </c>
      <c r="E818" s="13" t="s">
        <v>1443</v>
      </c>
      <c r="F818" s="82">
        <v>0</v>
      </c>
      <c r="G818" s="82">
        <v>1</v>
      </c>
    </row>
    <row r="819" spans="1:7" ht="15.75" customHeight="1">
      <c r="A819" s="6">
        <v>818</v>
      </c>
      <c r="B819" s="88"/>
      <c r="C819" s="9" t="s">
        <v>1644</v>
      </c>
      <c r="D819" s="46" t="s">
        <v>1645</v>
      </c>
      <c r="E819" s="13" t="s">
        <v>1443</v>
      </c>
      <c r="F819" s="82">
        <v>0</v>
      </c>
      <c r="G819" s="82">
        <v>1</v>
      </c>
    </row>
    <row r="820" spans="1:7" ht="15.75" customHeight="1">
      <c r="A820" s="81">
        <v>819</v>
      </c>
      <c r="B820" s="88"/>
      <c r="C820" s="9" t="s">
        <v>1646</v>
      </c>
      <c r="D820" s="46" t="s">
        <v>1647</v>
      </c>
      <c r="E820" s="13" t="s">
        <v>1443</v>
      </c>
      <c r="F820" s="82">
        <v>0</v>
      </c>
      <c r="G820" s="82">
        <v>1</v>
      </c>
    </row>
    <row r="821" spans="1:7" ht="15.75" customHeight="1">
      <c r="A821" s="6">
        <v>820</v>
      </c>
      <c r="B821" s="88"/>
      <c r="C821" s="9" t="s">
        <v>1648</v>
      </c>
      <c r="D821" s="46" t="s">
        <v>1649</v>
      </c>
      <c r="E821" s="13" t="s">
        <v>1443</v>
      </c>
      <c r="F821" s="82">
        <v>0</v>
      </c>
      <c r="G821" s="82">
        <v>1</v>
      </c>
    </row>
    <row r="822" spans="1:7" ht="15.75" customHeight="1">
      <c r="A822" s="81">
        <v>821</v>
      </c>
      <c r="B822" s="88"/>
      <c r="C822" s="9" t="s">
        <v>1650</v>
      </c>
      <c r="D822" s="46" t="s">
        <v>1651</v>
      </c>
      <c r="E822" s="13" t="s">
        <v>1443</v>
      </c>
      <c r="F822" s="82">
        <v>0</v>
      </c>
      <c r="G822" s="82">
        <v>1</v>
      </c>
    </row>
    <row r="823" spans="1:7" ht="15.75" customHeight="1">
      <c r="A823" s="6">
        <v>822</v>
      </c>
      <c r="B823" s="88"/>
      <c r="C823" s="9" t="s">
        <v>1652</v>
      </c>
      <c r="D823" s="46" t="s">
        <v>1653</v>
      </c>
      <c r="E823" s="13" t="s">
        <v>1443</v>
      </c>
      <c r="F823" s="82">
        <v>0</v>
      </c>
      <c r="G823" s="82">
        <v>1</v>
      </c>
    </row>
    <row r="824" spans="1:7" ht="15.75" customHeight="1">
      <c r="A824" s="81">
        <v>823</v>
      </c>
      <c r="B824" s="88"/>
      <c r="C824" s="9" t="s">
        <v>1654</v>
      </c>
      <c r="D824" s="46" t="s">
        <v>1655</v>
      </c>
      <c r="E824" s="13" t="s">
        <v>1443</v>
      </c>
      <c r="F824" s="82">
        <v>0</v>
      </c>
      <c r="G824" s="82">
        <v>1</v>
      </c>
    </row>
    <row r="825" spans="1:7" ht="15.75" customHeight="1">
      <c r="A825" s="6">
        <v>824</v>
      </c>
      <c r="B825" s="88"/>
      <c r="C825" s="9" t="s">
        <v>1656</v>
      </c>
      <c r="D825" s="46" t="s">
        <v>1657</v>
      </c>
      <c r="E825" s="13" t="s">
        <v>1443</v>
      </c>
      <c r="F825" s="82">
        <v>0</v>
      </c>
      <c r="G825" s="82">
        <v>1</v>
      </c>
    </row>
    <row r="826" spans="1:7" ht="15.75" customHeight="1">
      <c r="A826" s="81">
        <v>825</v>
      </c>
      <c r="B826" s="88"/>
      <c r="C826" s="9" t="s">
        <v>1658</v>
      </c>
      <c r="D826" s="46" t="s">
        <v>1659</v>
      </c>
      <c r="E826" s="13" t="s">
        <v>1443</v>
      </c>
      <c r="F826" s="82">
        <v>0</v>
      </c>
      <c r="G826" s="82">
        <v>1</v>
      </c>
    </row>
    <row r="827" spans="1:7" ht="15.75" customHeight="1">
      <c r="A827" s="6">
        <v>826</v>
      </c>
      <c r="B827" s="88"/>
      <c r="C827" s="9" t="s">
        <v>1660</v>
      </c>
      <c r="D827" s="46" t="s">
        <v>1661</v>
      </c>
      <c r="E827" s="13" t="s">
        <v>1443</v>
      </c>
      <c r="F827" s="82">
        <v>0</v>
      </c>
      <c r="G827" s="82">
        <v>1</v>
      </c>
    </row>
    <row r="828" spans="1:7" ht="15.75" customHeight="1">
      <c r="A828" s="81">
        <v>827</v>
      </c>
      <c r="B828" s="88"/>
      <c r="C828" s="9" t="s">
        <v>1662</v>
      </c>
      <c r="D828" s="46" t="s">
        <v>1663</v>
      </c>
      <c r="E828" s="13" t="s">
        <v>1443</v>
      </c>
      <c r="F828" s="82">
        <v>0</v>
      </c>
      <c r="G828" s="82">
        <v>1</v>
      </c>
    </row>
    <row r="829" spans="1:7" ht="15.75" customHeight="1">
      <c r="A829" s="6">
        <v>828</v>
      </c>
      <c r="B829" s="88"/>
      <c r="C829" s="9" t="s">
        <v>1664</v>
      </c>
      <c r="D829" s="46" t="s">
        <v>1665</v>
      </c>
      <c r="E829" s="13" t="s">
        <v>1443</v>
      </c>
      <c r="F829" s="82">
        <v>0</v>
      </c>
      <c r="G829" s="82">
        <v>1</v>
      </c>
    </row>
    <row r="830" spans="1:7" ht="15.75" customHeight="1">
      <c r="A830" s="81">
        <v>829</v>
      </c>
      <c r="B830" s="88"/>
      <c r="C830" s="9" t="s">
        <v>1666</v>
      </c>
      <c r="D830" s="46" t="s">
        <v>1667</v>
      </c>
      <c r="E830" s="13" t="s">
        <v>1443</v>
      </c>
      <c r="F830" s="82">
        <v>0</v>
      </c>
      <c r="G830" s="82">
        <v>1</v>
      </c>
    </row>
    <row r="831" spans="1:7" ht="15.75" customHeight="1">
      <c r="A831" s="6">
        <v>830</v>
      </c>
      <c r="B831" s="88"/>
      <c r="C831" s="9" t="s">
        <v>879</v>
      </c>
      <c r="D831" s="46" t="s">
        <v>1668</v>
      </c>
      <c r="E831" s="13" t="s">
        <v>1443</v>
      </c>
      <c r="F831" s="82">
        <v>1</v>
      </c>
      <c r="G831" s="82">
        <v>1</v>
      </c>
    </row>
    <row r="832" spans="1:7" ht="15.75" customHeight="1">
      <c r="A832" s="81">
        <v>831</v>
      </c>
      <c r="B832" s="88"/>
      <c r="C832" s="9" t="s">
        <v>1669</v>
      </c>
      <c r="D832" s="46" t="s">
        <v>1670</v>
      </c>
      <c r="E832" s="13" t="s">
        <v>1443</v>
      </c>
      <c r="F832" s="82">
        <v>0</v>
      </c>
      <c r="G832" s="82">
        <v>1</v>
      </c>
    </row>
    <row r="833" spans="1:7" ht="15.75" customHeight="1">
      <c r="A833" s="6">
        <v>832</v>
      </c>
      <c r="B833" s="88"/>
      <c r="C833" s="9" t="s">
        <v>1671</v>
      </c>
      <c r="D833" s="46" t="s">
        <v>1672</v>
      </c>
      <c r="E833" s="13" t="s">
        <v>1443</v>
      </c>
      <c r="F833" s="82">
        <v>0</v>
      </c>
      <c r="G833" s="82">
        <v>1</v>
      </c>
    </row>
    <row r="834" spans="1:7" ht="15.75" customHeight="1">
      <c r="A834" s="81">
        <v>833</v>
      </c>
      <c r="B834" s="88"/>
      <c r="C834" s="9" t="s">
        <v>1673</v>
      </c>
      <c r="D834" s="46" t="s">
        <v>1674</v>
      </c>
      <c r="E834" s="13" t="s">
        <v>1443</v>
      </c>
      <c r="F834" s="82">
        <v>0</v>
      </c>
      <c r="G834" s="82">
        <v>1</v>
      </c>
    </row>
    <row r="835" spans="1:7" ht="15.75" customHeight="1">
      <c r="A835" s="6">
        <v>834</v>
      </c>
      <c r="B835" s="88"/>
      <c r="C835" s="9" t="s">
        <v>1675</v>
      </c>
      <c r="D835" s="46" t="s">
        <v>1676</v>
      </c>
      <c r="E835" s="13" t="s">
        <v>1443</v>
      </c>
      <c r="F835" s="82">
        <v>0</v>
      </c>
      <c r="G835" s="82">
        <v>1</v>
      </c>
    </row>
    <row r="836" spans="1:7" ht="15.75" customHeight="1">
      <c r="A836" s="81">
        <v>835</v>
      </c>
      <c r="B836" s="88"/>
      <c r="C836" s="9" t="s">
        <v>1677</v>
      </c>
      <c r="D836" s="46" t="s">
        <v>1678</v>
      </c>
      <c r="E836" s="13" t="s">
        <v>1443</v>
      </c>
      <c r="F836" s="82">
        <v>0</v>
      </c>
      <c r="G836" s="82">
        <v>1</v>
      </c>
    </row>
    <row r="837" spans="1:7" ht="15.75" customHeight="1">
      <c r="A837" s="6">
        <v>836</v>
      </c>
      <c r="B837" s="88"/>
      <c r="C837" s="9" t="s">
        <v>889</v>
      </c>
      <c r="D837" s="46" t="s">
        <v>1679</v>
      </c>
      <c r="E837" s="13" t="s">
        <v>1443</v>
      </c>
      <c r="F837" s="82">
        <v>0</v>
      </c>
      <c r="G837" s="82">
        <v>1</v>
      </c>
    </row>
    <row r="838" spans="1:7" ht="15.75" customHeight="1">
      <c r="A838" s="81">
        <v>837</v>
      </c>
      <c r="B838" s="87" t="s">
        <v>1680</v>
      </c>
      <c r="C838" s="9" t="s">
        <v>1682</v>
      </c>
      <c r="D838" s="46" t="s">
        <v>1683</v>
      </c>
      <c r="E838" s="82">
        <v>1</v>
      </c>
      <c r="F838" s="82">
        <v>0</v>
      </c>
      <c r="G838" s="82">
        <v>1</v>
      </c>
    </row>
    <row r="839" spans="1:7" ht="15.75" customHeight="1">
      <c r="A839" s="6">
        <v>838</v>
      </c>
      <c r="B839" s="88"/>
      <c r="C839" s="45" t="s">
        <v>1684</v>
      </c>
      <c r="D839" s="46" t="s">
        <v>1686</v>
      </c>
      <c r="E839" s="13" t="s">
        <v>1443</v>
      </c>
      <c r="F839" s="82">
        <v>1</v>
      </c>
      <c r="G839" s="82">
        <v>1</v>
      </c>
    </row>
    <row r="840" spans="1:7" ht="15.75" customHeight="1">
      <c r="A840" s="81">
        <v>839</v>
      </c>
      <c r="B840" s="87" t="s">
        <v>1687</v>
      </c>
      <c r="C840" s="9" t="s">
        <v>1557</v>
      </c>
      <c r="D840" s="46" t="s">
        <v>1558</v>
      </c>
      <c r="E840" s="82">
        <v>0</v>
      </c>
      <c r="F840" s="82">
        <v>0</v>
      </c>
      <c r="G840" s="82">
        <v>1</v>
      </c>
    </row>
    <row r="841" spans="1:7" ht="15.75" customHeight="1">
      <c r="A841" s="6">
        <v>840</v>
      </c>
      <c r="B841" s="88"/>
      <c r="C841" s="9" t="s">
        <v>1559</v>
      </c>
      <c r="D841" s="46" t="s">
        <v>1560</v>
      </c>
      <c r="E841" s="13" t="s">
        <v>1443</v>
      </c>
      <c r="F841" s="82">
        <v>0</v>
      </c>
      <c r="G841" s="82">
        <v>1</v>
      </c>
    </row>
    <row r="842" spans="1:7" ht="15.75" customHeight="1">
      <c r="A842" s="81">
        <v>841</v>
      </c>
      <c r="B842" s="88"/>
      <c r="C842" s="9" t="s">
        <v>1561</v>
      </c>
      <c r="D842" s="46" t="s">
        <v>1562</v>
      </c>
      <c r="E842" s="13" t="s">
        <v>1443</v>
      </c>
      <c r="F842" s="82">
        <v>1</v>
      </c>
      <c r="G842" s="82">
        <v>1</v>
      </c>
    </row>
    <row r="843" spans="1:7" ht="15.75" customHeight="1">
      <c r="A843" s="6">
        <v>842</v>
      </c>
      <c r="B843" s="88"/>
      <c r="C843" s="9" t="s">
        <v>1563</v>
      </c>
      <c r="D843" s="46" t="s">
        <v>1564</v>
      </c>
      <c r="E843" s="13" t="s">
        <v>1443</v>
      </c>
      <c r="F843" s="82">
        <v>0</v>
      </c>
      <c r="G843" s="82">
        <v>1</v>
      </c>
    </row>
    <row r="844" spans="1:7" ht="15.75" customHeight="1">
      <c r="A844" s="81">
        <v>843</v>
      </c>
      <c r="B844" s="88"/>
      <c r="C844" s="9" t="s">
        <v>763</v>
      </c>
      <c r="D844" s="46" t="s">
        <v>1138</v>
      </c>
      <c r="E844" s="13" t="s">
        <v>1443</v>
      </c>
      <c r="F844" s="82">
        <v>0</v>
      </c>
      <c r="G844" s="82">
        <v>1</v>
      </c>
    </row>
    <row r="845" spans="1:7" ht="15.75" customHeight="1">
      <c r="A845" s="6">
        <v>844</v>
      </c>
      <c r="B845" s="87" t="s">
        <v>1688</v>
      </c>
      <c r="C845" s="9" t="s">
        <v>612</v>
      </c>
      <c r="D845" s="46" t="s">
        <v>1689</v>
      </c>
      <c r="E845" s="82">
        <v>0</v>
      </c>
      <c r="F845" s="82">
        <v>0</v>
      </c>
      <c r="G845" s="82">
        <v>1</v>
      </c>
    </row>
    <row r="846" spans="1:7" ht="15.75" customHeight="1">
      <c r="A846" s="81">
        <v>845</v>
      </c>
      <c r="B846" s="88"/>
      <c r="C846" s="9" t="s">
        <v>1690</v>
      </c>
      <c r="D846" s="46" t="s">
        <v>1691</v>
      </c>
      <c r="E846" s="13" t="s">
        <v>1443</v>
      </c>
      <c r="F846" s="82">
        <v>0</v>
      </c>
      <c r="G846" s="82">
        <v>1</v>
      </c>
    </row>
    <row r="847" spans="1:7" ht="15.75" customHeight="1">
      <c r="A847" s="6">
        <v>846</v>
      </c>
      <c r="B847" s="88"/>
      <c r="C847" s="9" t="s">
        <v>1692</v>
      </c>
      <c r="D847" s="46" t="s">
        <v>1693</v>
      </c>
      <c r="E847" s="13" t="s">
        <v>1443</v>
      </c>
      <c r="F847" s="82">
        <v>0</v>
      </c>
      <c r="G847" s="82">
        <v>1</v>
      </c>
    </row>
    <row r="848" spans="1:7" ht="15.75" customHeight="1">
      <c r="A848" s="81">
        <v>847</v>
      </c>
      <c r="B848" s="88"/>
      <c r="C848" s="9" t="s">
        <v>1694</v>
      </c>
      <c r="D848" s="46" t="s">
        <v>1695</v>
      </c>
      <c r="E848" s="13" t="s">
        <v>1443</v>
      </c>
      <c r="F848" s="82">
        <v>0</v>
      </c>
      <c r="G848" s="82">
        <v>1</v>
      </c>
    </row>
    <row r="849" spans="1:7" ht="15.75" customHeight="1">
      <c r="A849" s="6">
        <v>848</v>
      </c>
      <c r="B849" s="88"/>
      <c r="C849" s="9" t="s">
        <v>1696</v>
      </c>
      <c r="D849" s="46" t="s">
        <v>1697</v>
      </c>
      <c r="E849" s="13" t="s">
        <v>1443</v>
      </c>
      <c r="F849" s="82">
        <v>0</v>
      </c>
      <c r="G849" s="82">
        <v>1</v>
      </c>
    </row>
    <row r="850" spans="1:7" ht="15.75" customHeight="1">
      <c r="A850" s="81">
        <v>849</v>
      </c>
      <c r="B850" s="88"/>
      <c r="C850" s="9" t="s">
        <v>1698</v>
      </c>
      <c r="D850" s="46" t="s">
        <v>1699</v>
      </c>
      <c r="E850" s="13" t="s">
        <v>1443</v>
      </c>
      <c r="F850" s="82">
        <v>0</v>
      </c>
      <c r="G850" s="82">
        <v>1</v>
      </c>
    </row>
    <row r="851" spans="1:7" ht="15.75" customHeight="1">
      <c r="A851" s="6">
        <v>850</v>
      </c>
      <c r="B851" s="88"/>
      <c r="C851" s="9" t="s">
        <v>1700</v>
      </c>
      <c r="D851" s="46" t="s">
        <v>1701</v>
      </c>
      <c r="E851" s="13" t="s">
        <v>2041</v>
      </c>
      <c r="F851" s="82">
        <v>0</v>
      </c>
      <c r="G851" s="82">
        <v>1</v>
      </c>
    </row>
    <row r="852" spans="1:7" ht="15.75" customHeight="1">
      <c r="A852" s="81">
        <v>851</v>
      </c>
      <c r="B852" s="88"/>
      <c r="C852" s="9" t="s">
        <v>1702</v>
      </c>
      <c r="D852" s="46" t="s">
        <v>1703</v>
      </c>
      <c r="E852" s="13" t="s">
        <v>1443</v>
      </c>
      <c r="F852" s="82">
        <v>1</v>
      </c>
      <c r="G852" s="82">
        <v>1</v>
      </c>
    </row>
    <row r="853" spans="1:7" ht="15.75" customHeight="1">
      <c r="A853" s="6">
        <v>852</v>
      </c>
      <c r="B853" s="87" t="s">
        <v>1704</v>
      </c>
      <c r="C853" s="9" t="s">
        <v>1705</v>
      </c>
      <c r="D853" s="54" t="s">
        <v>1706</v>
      </c>
      <c r="E853" s="82">
        <v>0</v>
      </c>
      <c r="F853" s="82">
        <v>0</v>
      </c>
      <c r="G853" s="82">
        <v>1</v>
      </c>
    </row>
    <row r="854" spans="1:7" ht="15.75" customHeight="1">
      <c r="A854" s="81">
        <v>853</v>
      </c>
      <c r="B854" s="88"/>
      <c r="C854" s="9" t="s">
        <v>870</v>
      </c>
      <c r="D854" s="46" t="s">
        <v>1707</v>
      </c>
      <c r="E854" s="13" t="s">
        <v>1443</v>
      </c>
      <c r="F854" s="82">
        <v>0</v>
      </c>
      <c r="G854" s="82">
        <v>1</v>
      </c>
    </row>
    <row r="855" spans="1:7" ht="15.75" customHeight="1">
      <c r="A855" s="6">
        <v>854</v>
      </c>
      <c r="B855" s="88"/>
      <c r="C855" s="9" t="s">
        <v>1551</v>
      </c>
      <c r="D855" s="46" t="s">
        <v>1708</v>
      </c>
      <c r="E855" s="13" t="s">
        <v>1443</v>
      </c>
      <c r="F855" s="82">
        <v>1</v>
      </c>
      <c r="G855" s="82">
        <v>1</v>
      </c>
    </row>
    <row r="856" spans="1:7" ht="15.75" customHeight="1">
      <c r="A856" s="81">
        <v>855</v>
      </c>
      <c r="B856" s="88"/>
      <c r="C856" s="9" t="s">
        <v>1254</v>
      </c>
      <c r="D856" s="46" t="s">
        <v>1709</v>
      </c>
      <c r="E856" s="13" t="s">
        <v>1443</v>
      </c>
      <c r="F856" s="82">
        <v>0</v>
      </c>
      <c r="G856" s="82">
        <v>1</v>
      </c>
    </row>
    <row r="857" spans="1:7" ht="15.75" customHeight="1">
      <c r="A857" s="6">
        <v>856</v>
      </c>
      <c r="B857" s="88"/>
      <c r="C857" s="9" t="s">
        <v>879</v>
      </c>
      <c r="D857" s="46" t="s">
        <v>1710</v>
      </c>
      <c r="E857" s="13" t="s">
        <v>1443</v>
      </c>
      <c r="F857" s="82">
        <v>1</v>
      </c>
      <c r="G857" s="82">
        <v>1</v>
      </c>
    </row>
    <row r="858" spans="1:7" ht="15.75" customHeight="1">
      <c r="A858" s="81">
        <v>857</v>
      </c>
      <c r="B858" s="88"/>
      <c r="C858" s="9" t="s">
        <v>1256</v>
      </c>
      <c r="D858" s="46" t="s">
        <v>1711</v>
      </c>
      <c r="E858" s="13" t="s">
        <v>1443</v>
      </c>
      <c r="F858" s="82">
        <v>0</v>
      </c>
      <c r="G858" s="82">
        <v>1</v>
      </c>
    </row>
    <row r="859" spans="1:7" ht="15.75" customHeight="1">
      <c r="A859" s="6">
        <v>858</v>
      </c>
      <c r="B859" s="88"/>
      <c r="C859" s="9" t="s">
        <v>889</v>
      </c>
      <c r="D859" s="46" t="s">
        <v>1712</v>
      </c>
      <c r="E859" s="13" t="s">
        <v>1443</v>
      </c>
      <c r="F859" s="82">
        <v>0</v>
      </c>
      <c r="G859" s="82">
        <v>1</v>
      </c>
    </row>
    <row r="860" spans="1:7" ht="15.75" customHeight="1">
      <c r="A860" s="81">
        <v>859</v>
      </c>
      <c r="B860" s="87" t="s">
        <v>1713</v>
      </c>
      <c r="C860" s="9" t="s">
        <v>1273</v>
      </c>
      <c r="D860" s="46" t="s">
        <v>1714</v>
      </c>
      <c r="E860" s="82">
        <v>0</v>
      </c>
      <c r="F860" s="82">
        <v>0</v>
      </c>
      <c r="G860" s="82">
        <v>1</v>
      </c>
    </row>
    <row r="861" spans="1:7" ht="15.75" customHeight="1">
      <c r="A861" s="6">
        <v>860</v>
      </c>
      <c r="B861" s="88"/>
      <c r="C861" s="9" t="s">
        <v>503</v>
      </c>
      <c r="D861" s="46" t="s">
        <v>1715</v>
      </c>
      <c r="E861" s="13" t="s">
        <v>1443</v>
      </c>
      <c r="F861" s="82">
        <v>0</v>
      </c>
      <c r="G861" s="82">
        <v>1</v>
      </c>
    </row>
    <row r="862" spans="1:7" ht="15.75" customHeight="1">
      <c r="A862" s="81">
        <v>861</v>
      </c>
      <c r="B862" s="88"/>
      <c r="C862" s="9" t="s">
        <v>1716</v>
      </c>
      <c r="D862" s="46" t="s">
        <v>1717</v>
      </c>
      <c r="E862" s="13" t="s">
        <v>1443</v>
      </c>
      <c r="F862" s="82">
        <v>0</v>
      </c>
      <c r="G862" s="82">
        <v>1</v>
      </c>
    </row>
    <row r="863" spans="1:7" ht="15.75" customHeight="1">
      <c r="A863" s="6">
        <v>862</v>
      </c>
      <c r="B863" s="88"/>
      <c r="C863" s="9" t="s">
        <v>1718</v>
      </c>
      <c r="D863" s="46" t="s">
        <v>1293</v>
      </c>
      <c r="E863" s="13" t="s">
        <v>1443</v>
      </c>
      <c r="F863" s="82">
        <v>1</v>
      </c>
      <c r="G863" s="82">
        <v>1</v>
      </c>
    </row>
    <row r="864" spans="1:7" ht="15.75" customHeight="1">
      <c r="A864" s="81">
        <v>863</v>
      </c>
      <c r="B864" s="88"/>
      <c r="C864" s="9" t="s">
        <v>1719</v>
      </c>
      <c r="D864" s="46" t="s">
        <v>1720</v>
      </c>
      <c r="E864" s="13" t="s">
        <v>1443</v>
      </c>
      <c r="F864" s="82">
        <v>0</v>
      </c>
      <c r="G864" s="82">
        <v>1</v>
      </c>
    </row>
    <row r="865" spans="1:7" ht="15.75" customHeight="1">
      <c r="A865" s="6">
        <v>864</v>
      </c>
      <c r="B865" s="88"/>
      <c r="C865" s="9" t="s">
        <v>1721</v>
      </c>
      <c r="D865" s="46" t="s">
        <v>1297</v>
      </c>
      <c r="E865" s="13" t="s">
        <v>1443</v>
      </c>
      <c r="F865" s="82">
        <v>0</v>
      </c>
      <c r="G865" s="82">
        <v>1</v>
      </c>
    </row>
    <row r="866" spans="1:7" ht="15.75" customHeight="1">
      <c r="A866" s="81">
        <v>865</v>
      </c>
      <c r="B866" s="88"/>
      <c r="C866" s="9" t="s">
        <v>1722</v>
      </c>
      <c r="D866" s="46" t="s">
        <v>1723</v>
      </c>
      <c r="E866" s="13" t="s">
        <v>1443</v>
      </c>
      <c r="F866" s="82">
        <v>0</v>
      </c>
      <c r="G866" s="82">
        <v>1</v>
      </c>
    </row>
    <row r="867" spans="1:7" ht="15.75" customHeight="1">
      <c r="A867" s="6">
        <v>866</v>
      </c>
      <c r="B867" s="88"/>
      <c r="C867" s="9" t="s">
        <v>1724</v>
      </c>
      <c r="D867" s="46" t="s">
        <v>1725</v>
      </c>
      <c r="E867" s="13" t="s">
        <v>1443</v>
      </c>
      <c r="F867" s="82">
        <v>0</v>
      </c>
      <c r="G867" s="82">
        <v>1</v>
      </c>
    </row>
    <row r="868" spans="1:7" ht="15.75" customHeight="1">
      <c r="A868" s="81">
        <v>867</v>
      </c>
      <c r="B868" s="88"/>
      <c r="C868" s="9" t="s">
        <v>1448</v>
      </c>
      <c r="D868" s="46" t="s">
        <v>1726</v>
      </c>
      <c r="E868" s="13" t="s">
        <v>1443</v>
      </c>
      <c r="F868" s="82">
        <v>1</v>
      </c>
      <c r="G868" s="82">
        <v>1</v>
      </c>
    </row>
    <row r="869" spans="1:7" ht="15.75" customHeight="1">
      <c r="A869" s="6">
        <v>868</v>
      </c>
      <c r="B869" s="88"/>
      <c r="C869" s="9" t="s">
        <v>807</v>
      </c>
      <c r="D869" s="46" t="s">
        <v>1727</v>
      </c>
      <c r="E869" s="13" t="s">
        <v>1443</v>
      </c>
      <c r="F869" s="82">
        <v>1</v>
      </c>
      <c r="G869" s="82">
        <v>1</v>
      </c>
    </row>
    <row r="870" spans="1:7" ht="15.75" customHeight="1">
      <c r="A870" s="81">
        <v>869</v>
      </c>
      <c r="B870" s="87" t="s">
        <v>1728</v>
      </c>
      <c r="C870" s="9" t="s">
        <v>1729</v>
      </c>
      <c r="D870" s="54" t="s">
        <v>1730</v>
      </c>
      <c r="E870" s="82">
        <v>0</v>
      </c>
      <c r="F870" s="82">
        <v>1</v>
      </c>
      <c r="G870" s="82">
        <v>1</v>
      </c>
    </row>
    <row r="871" spans="1:7" ht="15.75" customHeight="1">
      <c r="A871" s="6">
        <v>870</v>
      </c>
      <c r="B871" s="88"/>
      <c r="C871" s="9" t="s">
        <v>1630</v>
      </c>
      <c r="D871" s="46" t="s">
        <v>1731</v>
      </c>
      <c r="E871" s="13" t="s">
        <v>1443</v>
      </c>
      <c r="F871" s="82">
        <v>0</v>
      </c>
      <c r="G871" s="82">
        <v>1</v>
      </c>
    </row>
    <row r="872" spans="1:7" ht="15.75" customHeight="1">
      <c r="A872" s="81">
        <v>871</v>
      </c>
      <c r="B872" s="88"/>
      <c r="C872" s="9" t="s">
        <v>1551</v>
      </c>
      <c r="D872" s="46" t="s">
        <v>1732</v>
      </c>
      <c r="E872" s="13" t="s">
        <v>1443</v>
      </c>
      <c r="F872" s="82">
        <v>1</v>
      </c>
      <c r="G872" s="82">
        <v>1</v>
      </c>
    </row>
    <row r="873" spans="1:7" ht="15.75" customHeight="1">
      <c r="A873" s="6">
        <v>872</v>
      </c>
      <c r="B873" s="88"/>
      <c r="C873" s="9" t="s">
        <v>1733</v>
      </c>
      <c r="D873" s="46" t="s">
        <v>1734</v>
      </c>
      <c r="E873" s="13" t="s">
        <v>1443</v>
      </c>
      <c r="F873" s="82">
        <v>1</v>
      </c>
      <c r="G873" s="82">
        <v>1</v>
      </c>
    </row>
    <row r="874" spans="1:7" ht="15.75" customHeight="1">
      <c r="A874" s="81">
        <v>873</v>
      </c>
      <c r="B874" s="88"/>
      <c r="C874" s="9" t="s">
        <v>1254</v>
      </c>
      <c r="D874" s="46" t="s">
        <v>1735</v>
      </c>
      <c r="E874" s="13" t="s">
        <v>1443</v>
      </c>
      <c r="F874" s="82">
        <v>0</v>
      </c>
      <c r="G874" s="82">
        <v>1</v>
      </c>
    </row>
    <row r="875" spans="1:7" ht="15.75" customHeight="1">
      <c r="A875" s="6">
        <v>874</v>
      </c>
      <c r="B875" s="88"/>
      <c r="C875" s="9" t="s">
        <v>1736</v>
      </c>
      <c r="D875" s="46" t="s">
        <v>1737</v>
      </c>
      <c r="E875" s="13" t="s">
        <v>1443</v>
      </c>
      <c r="F875" s="82">
        <v>1</v>
      </c>
      <c r="G875" s="82">
        <v>1</v>
      </c>
    </row>
    <row r="876" spans="1:7" ht="15.75" customHeight="1">
      <c r="A876" s="81">
        <v>875</v>
      </c>
      <c r="B876" s="88"/>
      <c r="C876" s="9" t="s">
        <v>1738</v>
      </c>
      <c r="D876" s="46" t="s">
        <v>1739</v>
      </c>
      <c r="E876" s="13" t="s">
        <v>1443</v>
      </c>
      <c r="F876" s="82">
        <v>1</v>
      </c>
      <c r="G876" s="82">
        <v>1</v>
      </c>
    </row>
    <row r="877" spans="1:7" ht="15.75" customHeight="1">
      <c r="A877" s="6">
        <v>876</v>
      </c>
      <c r="B877" s="88"/>
      <c r="C877" s="9" t="s">
        <v>889</v>
      </c>
      <c r="D877" s="46" t="s">
        <v>1740</v>
      </c>
      <c r="E877" s="13" t="s">
        <v>1443</v>
      </c>
      <c r="F877" s="82">
        <v>0</v>
      </c>
      <c r="G877" s="82">
        <v>1</v>
      </c>
    </row>
    <row r="878" spans="1:7" ht="15.75" customHeight="1">
      <c r="A878" s="81">
        <v>877</v>
      </c>
      <c r="B878" s="87" t="s">
        <v>1741</v>
      </c>
      <c r="C878" s="9" t="s">
        <v>1742</v>
      </c>
      <c r="D878" s="46" t="s">
        <v>1743</v>
      </c>
      <c r="E878" s="82">
        <v>0</v>
      </c>
      <c r="F878" s="82">
        <v>1</v>
      </c>
      <c r="G878" s="82">
        <v>1</v>
      </c>
    </row>
    <row r="879" spans="1:7" ht="15.75" customHeight="1">
      <c r="A879" s="6">
        <v>878</v>
      </c>
      <c r="B879" s="88"/>
      <c r="C879" s="9" t="s">
        <v>623</v>
      </c>
      <c r="D879" s="46" t="s">
        <v>1744</v>
      </c>
      <c r="E879" s="13" t="s">
        <v>1443</v>
      </c>
      <c r="F879" s="82">
        <v>1</v>
      </c>
      <c r="G879" s="82">
        <v>1</v>
      </c>
    </row>
    <row r="880" spans="1:7" ht="15.75" customHeight="1">
      <c r="A880" s="81">
        <v>879</v>
      </c>
      <c r="B880" s="88"/>
      <c r="C880" s="9" t="s">
        <v>1745</v>
      </c>
      <c r="D880" s="46" t="s">
        <v>1746</v>
      </c>
      <c r="E880" s="13" t="s">
        <v>1443</v>
      </c>
      <c r="F880" s="82">
        <v>1</v>
      </c>
      <c r="G880" s="82">
        <v>1</v>
      </c>
    </row>
    <row r="881" spans="1:7" ht="15.75" customHeight="1">
      <c r="A881" s="6">
        <v>880</v>
      </c>
      <c r="B881" s="88"/>
      <c r="C881" s="9" t="s">
        <v>1256</v>
      </c>
      <c r="D881" s="46" t="s">
        <v>1747</v>
      </c>
      <c r="E881" s="13" t="s">
        <v>1443</v>
      </c>
      <c r="F881" s="82">
        <v>0</v>
      </c>
      <c r="G881" s="82">
        <v>1</v>
      </c>
    </row>
    <row r="882" spans="1:7" ht="15.75" customHeight="1">
      <c r="A882" s="81">
        <v>881</v>
      </c>
      <c r="B882" s="87" t="s">
        <v>1748</v>
      </c>
      <c r="C882" s="9" t="s">
        <v>1749</v>
      </c>
      <c r="D882" s="46" t="s">
        <v>1751</v>
      </c>
      <c r="E882" s="82">
        <v>0</v>
      </c>
      <c r="F882" s="82">
        <v>0</v>
      </c>
      <c r="G882" s="82">
        <v>1</v>
      </c>
    </row>
    <row r="883" spans="1:7" ht="15.75" customHeight="1">
      <c r="A883" s="6">
        <v>882</v>
      </c>
      <c r="B883" s="88"/>
      <c r="C883" s="9" t="s">
        <v>621</v>
      </c>
      <c r="D883" s="46" t="s">
        <v>1752</v>
      </c>
      <c r="E883" s="13" t="s">
        <v>1443</v>
      </c>
      <c r="F883" s="82">
        <v>0</v>
      </c>
      <c r="G883" s="82">
        <v>1</v>
      </c>
    </row>
    <row r="884" spans="1:7" ht="15.75" customHeight="1">
      <c r="A884" s="81">
        <v>883</v>
      </c>
      <c r="B884" s="88"/>
      <c r="C884" s="9" t="s">
        <v>1753</v>
      </c>
      <c r="D884" s="46" t="s">
        <v>1754</v>
      </c>
      <c r="E884" s="13" t="s">
        <v>1443</v>
      </c>
      <c r="F884" s="82">
        <v>0</v>
      </c>
      <c r="G884" s="82">
        <v>1</v>
      </c>
    </row>
    <row r="885" spans="1:7" ht="15.75" customHeight="1">
      <c r="A885" s="6">
        <v>884</v>
      </c>
      <c r="B885" s="88"/>
      <c r="C885" s="9" t="s">
        <v>1755</v>
      </c>
      <c r="D885" s="46" t="s">
        <v>1756</v>
      </c>
      <c r="E885" s="13" t="s">
        <v>1443</v>
      </c>
      <c r="F885" s="82">
        <v>0</v>
      </c>
      <c r="G885" s="82">
        <v>1</v>
      </c>
    </row>
    <row r="886" spans="1:7" ht="15.75" customHeight="1">
      <c r="A886" s="81">
        <v>885</v>
      </c>
      <c r="B886" s="88"/>
      <c r="C886" s="9" t="s">
        <v>1757</v>
      </c>
      <c r="D886" s="46" t="s">
        <v>1758</v>
      </c>
      <c r="E886" s="13" t="s">
        <v>1443</v>
      </c>
      <c r="F886" s="82">
        <v>0</v>
      </c>
      <c r="G886" s="82">
        <v>1</v>
      </c>
    </row>
    <row r="887" spans="1:7" ht="15.75" customHeight="1">
      <c r="A887" s="6">
        <v>886</v>
      </c>
      <c r="B887" s="88"/>
      <c r="C887" s="9" t="s">
        <v>1759</v>
      </c>
      <c r="D887" s="46" t="s">
        <v>1760</v>
      </c>
      <c r="E887" s="13" t="s">
        <v>1443</v>
      </c>
      <c r="F887" s="82">
        <v>1</v>
      </c>
      <c r="G887" s="82">
        <v>1</v>
      </c>
    </row>
    <row r="888" spans="1:7" ht="15.75" customHeight="1">
      <c r="A888" s="81">
        <v>887</v>
      </c>
      <c r="B888" s="88"/>
      <c r="C888" s="9" t="s">
        <v>1761</v>
      </c>
      <c r="D888" s="46" t="s">
        <v>1762</v>
      </c>
      <c r="E888" s="13" t="s">
        <v>1443</v>
      </c>
      <c r="F888" s="82">
        <v>0</v>
      </c>
      <c r="G888" s="82">
        <v>1</v>
      </c>
    </row>
    <row r="889" spans="1:7" ht="15.75" customHeight="1">
      <c r="A889" s="6">
        <v>888</v>
      </c>
      <c r="B889" s="88"/>
      <c r="C889" s="9" t="s">
        <v>1763</v>
      </c>
      <c r="D889" s="46" t="s">
        <v>1764</v>
      </c>
      <c r="E889" s="13" t="s">
        <v>1443</v>
      </c>
      <c r="F889" s="82">
        <v>1</v>
      </c>
      <c r="G889" s="82">
        <v>1</v>
      </c>
    </row>
    <row r="890" spans="1:7" ht="15.75" customHeight="1">
      <c r="A890" s="81">
        <v>889</v>
      </c>
      <c r="B890" s="88"/>
      <c r="C890" s="9" t="s">
        <v>1765</v>
      </c>
      <c r="D890" s="46" t="s">
        <v>1766</v>
      </c>
      <c r="E890" s="13" t="s">
        <v>1443</v>
      </c>
      <c r="F890" s="82">
        <v>0</v>
      </c>
      <c r="G890" s="82">
        <v>1</v>
      </c>
    </row>
    <row r="891" spans="1:7" ht="15.75" customHeight="1">
      <c r="A891" s="6">
        <v>890</v>
      </c>
      <c r="B891" s="87" t="s">
        <v>1767</v>
      </c>
      <c r="C891" s="9" t="s">
        <v>1768</v>
      </c>
      <c r="D891" s="46" t="s">
        <v>1769</v>
      </c>
      <c r="E891" s="82">
        <v>0</v>
      </c>
      <c r="F891" s="82">
        <v>0</v>
      </c>
      <c r="G891" s="82">
        <v>1</v>
      </c>
    </row>
    <row r="892" spans="1:7" ht="15.75" customHeight="1">
      <c r="A892" s="81">
        <v>891</v>
      </c>
      <c r="B892" s="88"/>
      <c r="C892" s="9" t="s">
        <v>827</v>
      </c>
      <c r="D892" s="46" t="s">
        <v>1770</v>
      </c>
      <c r="E892" s="13" t="s">
        <v>1443</v>
      </c>
      <c r="F892" s="82">
        <v>0</v>
      </c>
      <c r="G892" s="82">
        <v>1</v>
      </c>
    </row>
    <row r="893" spans="1:7" ht="15.75" customHeight="1">
      <c r="A893" s="6">
        <v>892</v>
      </c>
      <c r="B893" s="88"/>
      <c r="C893" s="9" t="s">
        <v>608</v>
      </c>
      <c r="D893" s="46" t="s">
        <v>1771</v>
      </c>
      <c r="E893" s="13" t="s">
        <v>1443</v>
      </c>
      <c r="F893" s="82">
        <v>1</v>
      </c>
      <c r="G893" s="82">
        <v>1</v>
      </c>
    </row>
    <row r="894" spans="1:7" ht="15.75" customHeight="1">
      <c r="A894" s="81">
        <v>893</v>
      </c>
      <c r="B894" s="88"/>
      <c r="C894" s="9" t="s">
        <v>454</v>
      </c>
      <c r="D894" s="46" t="s">
        <v>1772</v>
      </c>
      <c r="E894" s="13" t="s">
        <v>1443</v>
      </c>
      <c r="F894" s="82">
        <v>0</v>
      </c>
      <c r="G894" s="82">
        <v>1</v>
      </c>
    </row>
    <row r="895" spans="1:7" ht="15.75" customHeight="1">
      <c r="A895" s="6">
        <v>894</v>
      </c>
      <c r="B895" s="88"/>
      <c r="C895" s="9" t="s">
        <v>1773</v>
      </c>
      <c r="D895" s="46" t="s">
        <v>1774</v>
      </c>
      <c r="E895" s="13" t="s">
        <v>1443</v>
      </c>
      <c r="F895" s="82">
        <v>0</v>
      </c>
      <c r="G895" s="82">
        <v>1</v>
      </c>
    </row>
    <row r="896" spans="1:7" ht="15.75" customHeight="1">
      <c r="A896" s="81">
        <v>895</v>
      </c>
      <c r="B896" s="87" t="s">
        <v>1775</v>
      </c>
      <c r="C896" s="9" t="s">
        <v>1776</v>
      </c>
      <c r="D896" s="46" t="s">
        <v>1777</v>
      </c>
      <c r="E896" s="82">
        <v>1</v>
      </c>
      <c r="F896" s="82">
        <v>0</v>
      </c>
      <c r="G896" s="82">
        <v>1</v>
      </c>
    </row>
    <row r="897" spans="1:7" ht="15.75" customHeight="1">
      <c r="A897" s="6">
        <v>896</v>
      </c>
      <c r="B897" s="88"/>
      <c r="C897" s="9" t="s">
        <v>1778</v>
      </c>
      <c r="D897" s="46" t="s">
        <v>1779</v>
      </c>
      <c r="E897" s="13" t="s">
        <v>1443</v>
      </c>
      <c r="F897" s="82">
        <v>0</v>
      </c>
      <c r="G897" s="82">
        <v>1</v>
      </c>
    </row>
    <row r="898" spans="1:7" ht="15.75" customHeight="1">
      <c r="A898" s="81">
        <v>897</v>
      </c>
      <c r="B898" s="88"/>
      <c r="C898" s="9" t="s">
        <v>1780</v>
      </c>
      <c r="D898" s="46" t="s">
        <v>1781</v>
      </c>
      <c r="E898" s="13" t="s">
        <v>1443</v>
      </c>
      <c r="F898" s="82">
        <v>0</v>
      </c>
      <c r="G898" s="82">
        <v>1</v>
      </c>
    </row>
    <row r="899" spans="1:7" ht="15.75" customHeight="1">
      <c r="A899" s="6">
        <v>898</v>
      </c>
      <c r="B899" s="88"/>
      <c r="C899" s="9" t="s">
        <v>1782</v>
      </c>
      <c r="D899" s="46" t="s">
        <v>1783</v>
      </c>
      <c r="E899" s="13" t="s">
        <v>1443</v>
      </c>
      <c r="F899" s="82">
        <v>0</v>
      </c>
      <c r="G899" s="82">
        <v>1</v>
      </c>
    </row>
    <row r="900" spans="1:7" ht="15.75" customHeight="1">
      <c r="A900" s="81">
        <v>899</v>
      </c>
      <c r="B900" s="88"/>
      <c r="C900" s="9" t="s">
        <v>623</v>
      </c>
      <c r="D900" s="46" t="s">
        <v>1784</v>
      </c>
      <c r="E900" s="13" t="s">
        <v>1443</v>
      </c>
      <c r="F900" s="82">
        <v>1</v>
      </c>
      <c r="G900" s="82">
        <v>1</v>
      </c>
    </row>
    <row r="901" spans="1:7" ht="15.75" customHeight="1">
      <c r="A901" s="6">
        <v>900</v>
      </c>
      <c r="B901" s="88"/>
      <c r="C901" s="9" t="s">
        <v>1256</v>
      </c>
      <c r="D901" s="46" t="s">
        <v>1785</v>
      </c>
      <c r="E901" s="13" t="s">
        <v>1443</v>
      </c>
      <c r="F901" s="82">
        <v>0</v>
      </c>
      <c r="G901" s="82">
        <v>1</v>
      </c>
    </row>
    <row r="902" spans="1:7" ht="15.75" customHeight="1">
      <c r="A902" s="81">
        <v>901</v>
      </c>
      <c r="B902" s="87" t="s">
        <v>1786</v>
      </c>
      <c r="C902" s="9" t="s">
        <v>109</v>
      </c>
      <c r="D902" s="46" t="s">
        <v>1787</v>
      </c>
      <c r="E902" s="82">
        <v>0</v>
      </c>
      <c r="F902" s="82">
        <v>1</v>
      </c>
      <c r="G902" s="82">
        <v>1</v>
      </c>
    </row>
    <row r="903" spans="1:7" ht="15.75" customHeight="1">
      <c r="A903" s="6">
        <v>902</v>
      </c>
      <c r="B903" s="88"/>
      <c r="C903" s="9" t="s">
        <v>503</v>
      </c>
      <c r="D903" s="46" t="s">
        <v>1788</v>
      </c>
      <c r="E903" s="13" t="s">
        <v>1443</v>
      </c>
      <c r="F903" s="82">
        <v>0</v>
      </c>
      <c r="G903" s="82">
        <v>1</v>
      </c>
    </row>
    <row r="904" spans="1:7" ht="15.75" customHeight="1">
      <c r="A904" s="81">
        <v>903</v>
      </c>
      <c r="B904" s="88"/>
      <c r="C904" s="9" t="s">
        <v>454</v>
      </c>
      <c r="D904" s="46" t="s">
        <v>1789</v>
      </c>
      <c r="E904" s="13" t="s">
        <v>1443</v>
      </c>
      <c r="F904" s="82">
        <v>0</v>
      </c>
      <c r="G904" s="82">
        <v>1</v>
      </c>
    </row>
    <row r="905" spans="1:7" ht="15.75" customHeight="1">
      <c r="A905" s="6">
        <v>904</v>
      </c>
      <c r="B905" s="88"/>
      <c r="C905" s="9" t="s">
        <v>1790</v>
      </c>
      <c r="D905" s="46" t="s">
        <v>1791</v>
      </c>
      <c r="E905" s="13" t="s">
        <v>1443</v>
      </c>
      <c r="F905" s="82">
        <v>0</v>
      </c>
      <c r="G905" s="82">
        <v>1</v>
      </c>
    </row>
    <row r="906" spans="1:7" ht="15.75" customHeight="1">
      <c r="A906" s="81">
        <v>905</v>
      </c>
      <c r="B906" s="88"/>
      <c r="C906" s="9" t="s">
        <v>1792</v>
      </c>
      <c r="D906" s="46" t="s">
        <v>1793</v>
      </c>
      <c r="E906" s="13" t="s">
        <v>1443</v>
      </c>
      <c r="F906" s="82">
        <v>0</v>
      </c>
      <c r="G906" s="82">
        <v>1</v>
      </c>
    </row>
    <row r="907" spans="1:7" ht="15.75" customHeight="1">
      <c r="A907" s="6">
        <v>906</v>
      </c>
      <c r="B907" s="88"/>
      <c r="C907" s="9" t="s">
        <v>1794</v>
      </c>
      <c r="D907" s="46" t="s">
        <v>1795</v>
      </c>
      <c r="E907" s="13" t="s">
        <v>1443</v>
      </c>
      <c r="F907" s="82">
        <v>0</v>
      </c>
      <c r="G907" s="82">
        <v>1</v>
      </c>
    </row>
    <row r="908" spans="1:7" ht="15.75" customHeight="1">
      <c r="A908" s="81">
        <v>907</v>
      </c>
      <c r="B908" s="88"/>
      <c r="C908" s="9" t="s">
        <v>1581</v>
      </c>
      <c r="D908" s="46" t="s">
        <v>1796</v>
      </c>
      <c r="E908" s="13" t="s">
        <v>1443</v>
      </c>
      <c r="F908" s="82">
        <v>1</v>
      </c>
      <c r="G908" s="82">
        <v>1</v>
      </c>
    </row>
    <row r="909" spans="1:7" ht="15.75" customHeight="1">
      <c r="A909" s="6">
        <v>908</v>
      </c>
      <c r="B909" s="88"/>
      <c r="C909" s="9" t="s">
        <v>1702</v>
      </c>
      <c r="D909" s="46" t="s">
        <v>1797</v>
      </c>
      <c r="E909" s="13" t="s">
        <v>1443</v>
      </c>
      <c r="F909" s="82">
        <v>1</v>
      </c>
      <c r="G909" s="82">
        <v>1</v>
      </c>
    </row>
    <row r="910" spans="1:7" ht="15.75" customHeight="1">
      <c r="A910" s="81">
        <v>909</v>
      </c>
      <c r="B910" s="87" t="s">
        <v>1798</v>
      </c>
      <c r="C910" s="9" t="s">
        <v>109</v>
      </c>
      <c r="D910" s="46" t="s">
        <v>1799</v>
      </c>
      <c r="E910" s="82">
        <v>0</v>
      </c>
      <c r="F910" s="82">
        <v>1</v>
      </c>
      <c r="G910" s="82">
        <v>1</v>
      </c>
    </row>
    <row r="911" spans="1:7" ht="15.75" customHeight="1">
      <c r="A911" s="6">
        <v>910</v>
      </c>
      <c r="B911" s="87" t="s">
        <v>1800</v>
      </c>
      <c r="C911" s="9" t="s">
        <v>674</v>
      </c>
      <c r="D911" s="46" t="s">
        <v>1801</v>
      </c>
      <c r="E911" s="82">
        <v>0</v>
      </c>
      <c r="F911" s="82">
        <v>0</v>
      </c>
      <c r="G911" s="82">
        <v>1</v>
      </c>
    </row>
    <row r="912" spans="1:7" ht="15.75" customHeight="1">
      <c r="A912" s="81">
        <v>911</v>
      </c>
      <c r="B912" s="88"/>
      <c r="C912" s="9" t="s">
        <v>1802</v>
      </c>
      <c r="D912" s="46" t="s">
        <v>1803</v>
      </c>
      <c r="E912" s="13" t="s">
        <v>1443</v>
      </c>
      <c r="F912" s="82">
        <v>1</v>
      </c>
      <c r="G912" s="82">
        <v>1</v>
      </c>
    </row>
    <row r="913" spans="1:7" ht="15.75" customHeight="1">
      <c r="A913" s="6">
        <v>912</v>
      </c>
      <c r="B913" s="88"/>
      <c r="C913" s="9" t="s">
        <v>1804</v>
      </c>
      <c r="D913" s="46" t="s">
        <v>1805</v>
      </c>
      <c r="E913" s="13" t="s">
        <v>1443</v>
      </c>
      <c r="F913" s="82">
        <v>0</v>
      </c>
      <c r="G913" s="82">
        <v>1</v>
      </c>
    </row>
    <row r="914" spans="1:7" ht="15.75" customHeight="1">
      <c r="A914" s="81">
        <v>913</v>
      </c>
      <c r="B914" s="88"/>
      <c r="C914" s="9" t="s">
        <v>1806</v>
      </c>
      <c r="D914" s="46" t="s">
        <v>1807</v>
      </c>
      <c r="E914" s="13" t="s">
        <v>1443</v>
      </c>
      <c r="F914" s="82">
        <v>0</v>
      </c>
      <c r="G914" s="82">
        <v>1</v>
      </c>
    </row>
    <row r="915" spans="1:7" ht="15.75" customHeight="1">
      <c r="A915" s="6">
        <v>914</v>
      </c>
      <c r="B915" s="87" t="s">
        <v>1808</v>
      </c>
      <c r="C915" s="9" t="s">
        <v>1809</v>
      </c>
      <c r="D915" s="46" t="s">
        <v>1810</v>
      </c>
      <c r="E915" s="82">
        <v>0</v>
      </c>
      <c r="F915" s="82">
        <v>0</v>
      </c>
      <c r="G915" s="82">
        <v>1</v>
      </c>
    </row>
    <row r="916" spans="1:7" ht="15.75" customHeight="1">
      <c r="A916" s="81">
        <v>915</v>
      </c>
      <c r="B916" s="88"/>
      <c r="C916" s="9" t="s">
        <v>1811</v>
      </c>
      <c r="D916" s="46" t="s">
        <v>1812</v>
      </c>
      <c r="E916" s="13" t="s">
        <v>1443</v>
      </c>
      <c r="F916" s="82">
        <v>0</v>
      </c>
      <c r="G916" s="82">
        <v>1</v>
      </c>
    </row>
    <row r="917" spans="1:7" ht="15.75" customHeight="1">
      <c r="A917" s="6">
        <v>916</v>
      </c>
      <c r="B917" s="88"/>
      <c r="C917" s="9" t="s">
        <v>1254</v>
      </c>
      <c r="D917" s="46" t="s">
        <v>1813</v>
      </c>
      <c r="E917" s="13" t="s">
        <v>1443</v>
      </c>
      <c r="F917" s="82">
        <v>0</v>
      </c>
      <c r="G917" s="82">
        <v>1</v>
      </c>
    </row>
    <row r="918" spans="1:7" ht="15.75" customHeight="1">
      <c r="A918" s="81">
        <v>917</v>
      </c>
      <c r="B918" s="88"/>
      <c r="C918" s="9" t="s">
        <v>1814</v>
      </c>
      <c r="D918" s="46" t="s">
        <v>1815</v>
      </c>
      <c r="E918" s="13" t="s">
        <v>1443</v>
      </c>
      <c r="F918" s="82">
        <v>1</v>
      </c>
      <c r="G918" s="82">
        <v>1</v>
      </c>
    </row>
    <row r="919" spans="1:7" ht="15.75" customHeight="1">
      <c r="A919" s="6">
        <v>918</v>
      </c>
      <c r="B919" s="88"/>
      <c r="C919" s="9" t="s">
        <v>1816</v>
      </c>
      <c r="D919" s="46" t="s">
        <v>1817</v>
      </c>
      <c r="E919" s="13" t="s">
        <v>1443</v>
      </c>
      <c r="F919" s="82">
        <v>1</v>
      </c>
      <c r="G919" s="82">
        <v>1</v>
      </c>
    </row>
    <row r="920" spans="1:7" ht="15.75" customHeight="1">
      <c r="A920" s="81">
        <v>919</v>
      </c>
      <c r="B920" s="88"/>
      <c r="C920" s="9" t="s">
        <v>1818</v>
      </c>
      <c r="D920" s="46" t="s">
        <v>1819</v>
      </c>
      <c r="E920" s="13" t="s">
        <v>1443</v>
      </c>
      <c r="F920" s="82">
        <v>0</v>
      </c>
      <c r="G920" s="82">
        <v>1</v>
      </c>
    </row>
    <row r="921" spans="1:7" ht="15.75" customHeight="1">
      <c r="A921" s="6">
        <v>920</v>
      </c>
      <c r="B921" s="88"/>
      <c r="C921" s="9" t="s">
        <v>1820</v>
      </c>
      <c r="D921" s="46" t="s">
        <v>1821</v>
      </c>
      <c r="E921" s="13" t="s">
        <v>1443</v>
      </c>
      <c r="F921" s="82">
        <v>0</v>
      </c>
      <c r="G921" s="82">
        <v>1</v>
      </c>
    </row>
    <row r="922" spans="1:7" ht="15.75" customHeight="1">
      <c r="A922" s="81">
        <v>921</v>
      </c>
      <c r="B922" s="88"/>
      <c r="C922" s="9" t="s">
        <v>1040</v>
      </c>
      <c r="D922" s="46" t="s">
        <v>1822</v>
      </c>
      <c r="E922" s="13" t="s">
        <v>1443</v>
      </c>
      <c r="F922" s="82">
        <v>1</v>
      </c>
      <c r="G922" s="82">
        <v>1</v>
      </c>
    </row>
    <row r="923" spans="1:7" ht="15.75" customHeight="1">
      <c r="A923" s="6">
        <v>922</v>
      </c>
      <c r="B923" s="88"/>
      <c r="C923" s="9" t="s">
        <v>1823</v>
      </c>
      <c r="D923" s="46" t="s">
        <v>1824</v>
      </c>
      <c r="E923" s="13" t="s">
        <v>1443</v>
      </c>
      <c r="F923" s="82">
        <v>0</v>
      </c>
      <c r="G923" s="82">
        <v>1</v>
      </c>
    </row>
    <row r="924" spans="1:7" ht="15.75" customHeight="1">
      <c r="A924" s="81">
        <v>923</v>
      </c>
      <c r="B924" s="88"/>
      <c r="C924" s="9" t="s">
        <v>1825</v>
      </c>
      <c r="D924" s="46" t="s">
        <v>1826</v>
      </c>
      <c r="E924" s="13" t="s">
        <v>1443</v>
      </c>
      <c r="F924" s="82">
        <v>0</v>
      </c>
      <c r="G924" s="82">
        <v>1</v>
      </c>
    </row>
    <row r="925" spans="1:7" ht="15.75" customHeight="1">
      <c r="A925" s="6">
        <v>924</v>
      </c>
      <c r="B925" s="87" t="s">
        <v>1827</v>
      </c>
      <c r="C925" s="9" t="s">
        <v>1828</v>
      </c>
      <c r="D925" s="46" t="s">
        <v>1829</v>
      </c>
      <c r="E925" s="82">
        <v>0</v>
      </c>
      <c r="F925" s="82">
        <v>0</v>
      </c>
      <c r="G925" s="82">
        <v>1</v>
      </c>
    </row>
    <row r="926" spans="1:7" ht="15.75" customHeight="1">
      <c r="A926" s="81">
        <v>925</v>
      </c>
      <c r="B926" s="88"/>
      <c r="C926" s="9" t="s">
        <v>1830</v>
      </c>
      <c r="D926" s="46" t="s">
        <v>1831</v>
      </c>
      <c r="E926" s="13" t="s">
        <v>1443</v>
      </c>
      <c r="F926" s="82">
        <v>0</v>
      </c>
      <c r="G926" s="82">
        <v>1</v>
      </c>
    </row>
    <row r="927" spans="1:7" ht="15.75" customHeight="1">
      <c r="A927" s="6">
        <v>926</v>
      </c>
      <c r="B927" s="87" t="s">
        <v>1832</v>
      </c>
      <c r="C927" s="9" t="s">
        <v>1833</v>
      </c>
      <c r="D927" s="46" t="s">
        <v>1834</v>
      </c>
      <c r="E927" s="82">
        <v>0</v>
      </c>
      <c r="F927" s="82">
        <v>0</v>
      </c>
      <c r="G927" s="82">
        <v>1</v>
      </c>
    </row>
    <row r="928" spans="1:7" ht="15.75" customHeight="1">
      <c r="A928" s="81">
        <v>927</v>
      </c>
      <c r="B928" s="88"/>
      <c r="C928" s="9" t="s">
        <v>454</v>
      </c>
      <c r="D928" s="46" t="s">
        <v>1835</v>
      </c>
      <c r="E928" s="13" t="s">
        <v>1443</v>
      </c>
      <c r="F928" s="82">
        <v>0</v>
      </c>
      <c r="G928" s="82">
        <v>1</v>
      </c>
    </row>
    <row r="929" spans="1:7" ht="15.75" customHeight="1">
      <c r="A929" s="6">
        <v>928</v>
      </c>
      <c r="B929" s="88"/>
      <c r="C929" s="9" t="s">
        <v>1836</v>
      </c>
      <c r="D929" s="46" t="s">
        <v>1837</v>
      </c>
      <c r="E929" s="13" t="s">
        <v>1443</v>
      </c>
      <c r="F929" s="82">
        <v>0</v>
      </c>
      <c r="G929" s="82">
        <v>1</v>
      </c>
    </row>
    <row r="930" spans="1:7" ht="15.75" customHeight="1">
      <c r="A930" s="81">
        <v>929</v>
      </c>
      <c r="B930" s="88"/>
      <c r="C930" s="9" t="s">
        <v>839</v>
      </c>
      <c r="D930" s="46" t="s">
        <v>1838</v>
      </c>
      <c r="E930" s="13" t="s">
        <v>1443</v>
      </c>
      <c r="F930" s="82">
        <v>1</v>
      </c>
      <c r="G930" s="82">
        <v>1</v>
      </c>
    </row>
    <row r="931" spans="1:7" ht="15.75" customHeight="1">
      <c r="A931" s="6">
        <v>930</v>
      </c>
      <c r="B931" s="88"/>
      <c r="C931" s="9" t="s">
        <v>1839</v>
      </c>
      <c r="D931" s="46" t="s">
        <v>1840</v>
      </c>
      <c r="E931" s="13" t="s">
        <v>1443</v>
      </c>
      <c r="F931" s="82">
        <v>0</v>
      </c>
      <c r="G931" s="82">
        <v>1</v>
      </c>
    </row>
    <row r="932" spans="1:7" ht="15.75" customHeight="1">
      <c r="A932" s="81">
        <v>931</v>
      </c>
      <c r="B932" s="87" t="s">
        <v>1841</v>
      </c>
      <c r="C932" s="9" t="s">
        <v>1842</v>
      </c>
      <c r="D932" s="46" t="s">
        <v>1843</v>
      </c>
      <c r="E932" s="82">
        <v>0</v>
      </c>
      <c r="F932" s="82">
        <v>0</v>
      </c>
      <c r="G932" s="82">
        <v>1</v>
      </c>
    </row>
    <row r="933" spans="1:7" ht="15.75" customHeight="1">
      <c r="A933" s="6">
        <v>932</v>
      </c>
      <c r="B933" s="88"/>
      <c r="C933" s="9" t="s">
        <v>608</v>
      </c>
      <c r="D933" s="46" t="s">
        <v>1844</v>
      </c>
      <c r="E933" s="13" t="s">
        <v>1443</v>
      </c>
      <c r="F933" s="82">
        <v>1</v>
      </c>
      <c r="G933" s="82">
        <v>1</v>
      </c>
    </row>
    <row r="934" spans="1:7" ht="15.75" customHeight="1">
      <c r="A934" s="81">
        <v>933</v>
      </c>
      <c r="B934" s="88"/>
      <c r="C934" s="9" t="s">
        <v>1845</v>
      </c>
      <c r="D934" s="46" t="s">
        <v>1846</v>
      </c>
      <c r="E934" s="13" t="s">
        <v>1443</v>
      </c>
      <c r="F934" s="82">
        <v>1</v>
      </c>
      <c r="G934" s="82">
        <v>1</v>
      </c>
    </row>
    <row r="935" spans="1:7" ht="15.75" customHeight="1">
      <c r="A935" s="6">
        <v>934</v>
      </c>
      <c r="B935" s="88"/>
      <c r="C935" s="9" t="s">
        <v>454</v>
      </c>
      <c r="D935" s="46" t="s">
        <v>1847</v>
      </c>
      <c r="E935" s="13" t="s">
        <v>1443</v>
      </c>
      <c r="F935" s="82">
        <v>0</v>
      </c>
      <c r="G935" s="82">
        <v>1</v>
      </c>
    </row>
    <row r="936" spans="1:7" ht="15.75" customHeight="1">
      <c r="A936" s="81">
        <v>935</v>
      </c>
      <c r="B936" s="88"/>
      <c r="C936" s="9" t="s">
        <v>1527</v>
      </c>
      <c r="D936" s="46" t="s">
        <v>1848</v>
      </c>
      <c r="E936" s="13" t="s">
        <v>1443</v>
      </c>
      <c r="F936" s="82">
        <v>1</v>
      </c>
      <c r="G936" s="82">
        <v>1</v>
      </c>
    </row>
    <row r="937" spans="1:7" ht="15.75" customHeight="1">
      <c r="A937" s="6">
        <v>936</v>
      </c>
      <c r="B937" s="88"/>
      <c r="C937" s="9" t="s">
        <v>1849</v>
      </c>
      <c r="D937" s="46" t="s">
        <v>1850</v>
      </c>
      <c r="E937" s="13" t="s">
        <v>1443</v>
      </c>
      <c r="F937" s="82">
        <v>0</v>
      </c>
      <c r="G937" s="82">
        <v>1</v>
      </c>
    </row>
    <row r="938" spans="1:7" ht="15.75" customHeight="1">
      <c r="A938" s="81">
        <v>937</v>
      </c>
      <c r="B938" s="87" t="s">
        <v>1851</v>
      </c>
      <c r="C938" s="9" t="s">
        <v>1852</v>
      </c>
      <c r="D938" s="46" t="s">
        <v>1853</v>
      </c>
      <c r="E938" s="82">
        <v>1</v>
      </c>
      <c r="F938" s="82">
        <v>0</v>
      </c>
      <c r="G938" s="82">
        <v>1</v>
      </c>
    </row>
    <row r="939" spans="1:7" ht="15.75" customHeight="1">
      <c r="A939" s="6">
        <v>938</v>
      </c>
      <c r="B939" s="88"/>
      <c r="C939" s="9" t="s">
        <v>1854</v>
      </c>
      <c r="D939" s="46" t="s">
        <v>1855</v>
      </c>
      <c r="E939" s="13" t="s">
        <v>1443</v>
      </c>
      <c r="F939" s="82">
        <v>0</v>
      </c>
      <c r="G939" s="82">
        <v>1</v>
      </c>
    </row>
    <row r="940" spans="1:7" ht="15.75" customHeight="1">
      <c r="A940" s="81">
        <v>939</v>
      </c>
      <c r="B940" s="88"/>
      <c r="C940" s="9" t="s">
        <v>1856</v>
      </c>
      <c r="D940" s="46" t="s">
        <v>1857</v>
      </c>
      <c r="E940" s="13" t="s">
        <v>1443</v>
      </c>
      <c r="F940" s="82">
        <v>1</v>
      </c>
      <c r="G940" s="82">
        <v>1</v>
      </c>
    </row>
    <row r="941" spans="1:7" ht="15.75" customHeight="1">
      <c r="A941" s="6">
        <v>940</v>
      </c>
      <c r="B941" s="88"/>
      <c r="C941" s="9" t="s">
        <v>1858</v>
      </c>
      <c r="D941" s="46" t="s">
        <v>1859</v>
      </c>
      <c r="E941" s="13" t="s">
        <v>1443</v>
      </c>
      <c r="F941" s="82">
        <v>0</v>
      </c>
      <c r="G941" s="82">
        <v>1</v>
      </c>
    </row>
    <row r="942" spans="1:7" ht="15.75" customHeight="1">
      <c r="A942" s="81">
        <v>941</v>
      </c>
      <c r="B942" s="88"/>
      <c r="C942" s="9" t="s">
        <v>1860</v>
      </c>
      <c r="D942" s="46" t="s">
        <v>1861</v>
      </c>
      <c r="E942" s="13" t="s">
        <v>1443</v>
      </c>
      <c r="F942" s="82">
        <v>0</v>
      </c>
      <c r="G942" s="82">
        <v>1</v>
      </c>
    </row>
    <row r="943" spans="1:7" ht="15.75" customHeight="1">
      <c r="A943" s="6">
        <v>942</v>
      </c>
      <c r="B943" s="88"/>
      <c r="C943" s="9" t="s">
        <v>1862</v>
      </c>
      <c r="D943" s="46" t="s">
        <v>1863</v>
      </c>
      <c r="E943" s="13" t="s">
        <v>1443</v>
      </c>
      <c r="F943" s="82">
        <v>0</v>
      </c>
      <c r="G943" s="82">
        <v>1</v>
      </c>
    </row>
    <row r="944" spans="1:7" ht="15.75" customHeight="1">
      <c r="A944" s="81">
        <v>943</v>
      </c>
      <c r="B944" s="88"/>
      <c r="C944" s="9" t="s">
        <v>1527</v>
      </c>
      <c r="D944" s="46" t="s">
        <v>1864</v>
      </c>
      <c r="E944" s="13" t="s">
        <v>1443</v>
      </c>
      <c r="F944" s="82">
        <v>1</v>
      </c>
      <c r="G944" s="82">
        <v>1</v>
      </c>
    </row>
    <row r="945" spans="1:7" ht="15.75" customHeight="1">
      <c r="A945" s="6">
        <v>944</v>
      </c>
      <c r="B945" s="88"/>
      <c r="C945" s="9" t="s">
        <v>1702</v>
      </c>
      <c r="D945" s="46" t="s">
        <v>1865</v>
      </c>
      <c r="E945" s="13" t="s">
        <v>1443</v>
      </c>
      <c r="F945" s="82">
        <v>1</v>
      </c>
      <c r="G945" s="82">
        <v>1</v>
      </c>
    </row>
    <row r="946" spans="1:7" ht="15.75" customHeight="1">
      <c r="A946" s="81">
        <v>945</v>
      </c>
      <c r="B946" s="88"/>
      <c r="C946" s="9" t="s">
        <v>1866</v>
      </c>
      <c r="D946" s="46" t="s">
        <v>1867</v>
      </c>
      <c r="E946" s="13" t="s">
        <v>1443</v>
      </c>
      <c r="F946" s="82">
        <v>0</v>
      </c>
      <c r="G946" s="82">
        <v>1</v>
      </c>
    </row>
    <row r="947" spans="1:7" ht="15.75" customHeight="1">
      <c r="A947" s="6">
        <v>946</v>
      </c>
      <c r="B947" s="87" t="s">
        <v>1868</v>
      </c>
      <c r="C947" s="9" t="s">
        <v>1869</v>
      </c>
      <c r="D947" s="46" t="s">
        <v>1870</v>
      </c>
      <c r="E947" s="82">
        <v>0</v>
      </c>
      <c r="F947" s="82">
        <v>1</v>
      </c>
      <c r="G947" s="82">
        <v>1</v>
      </c>
    </row>
    <row r="948" spans="1:7" ht="15.75" customHeight="1">
      <c r="A948" s="81">
        <v>947</v>
      </c>
      <c r="B948" s="88"/>
      <c r="C948" s="9" t="s">
        <v>454</v>
      </c>
      <c r="D948" s="46" t="s">
        <v>1871</v>
      </c>
      <c r="E948" s="13" t="s">
        <v>1443</v>
      </c>
      <c r="F948" s="82">
        <v>0</v>
      </c>
      <c r="G948" s="82">
        <v>1</v>
      </c>
    </row>
    <row r="949" spans="1:7" ht="15.75" customHeight="1">
      <c r="A949" s="6">
        <v>948</v>
      </c>
      <c r="B949" s="88"/>
      <c r="C949" s="9" t="s">
        <v>1745</v>
      </c>
      <c r="D949" s="46" t="s">
        <v>1872</v>
      </c>
      <c r="E949" s="13" t="s">
        <v>1443</v>
      </c>
      <c r="F949" s="82">
        <v>1</v>
      </c>
      <c r="G949" s="82">
        <v>1</v>
      </c>
    </row>
    <row r="950" spans="1:7" ht="15.75" customHeight="1">
      <c r="A950" s="81">
        <v>949</v>
      </c>
      <c r="B950" s="88"/>
      <c r="C950" s="9" t="s">
        <v>1702</v>
      </c>
      <c r="D950" s="46" t="s">
        <v>1873</v>
      </c>
      <c r="E950" s="13" t="s">
        <v>1443</v>
      </c>
      <c r="F950" s="82">
        <v>1</v>
      </c>
      <c r="G950" s="82">
        <v>1</v>
      </c>
    </row>
    <row r="951" spans="1:7" ht="15.75" customHeight="1">
      <c r="A951" s="6">
        <v>950</v>
      </c>
      <c r="B951" s="88"/>
      <c r="C951" s="9" t="s">
        <v>1874</v>
      </c>
      <c r="D951" s="50" t="s">
        <v>2047</v>
      </c>
      <c r="E951" s="13" t="s">
        <v>1443</v>
      </c>
      <c r="F951" s="82">
        <v>1</v>
      </c>
      <c r="G951" s="82">
        <v>1</v>
      </c>
    </row>
    <row r="952" spans="1:7" ht="15.75" customHeight="1">
      <c r="A952" s="81">
        <v>951</v>
      </c>
      <c r="B952" s="87" t="s">
        <v>1875</v>
      </c>
      <c r="C952" s="9" t="s">
        <v>1876</v>
      </c>
      <c r="D952" s="46" t="s">
        <v>1877</v>
      </c>
      <c r="E952" s="82">
        <v>0</v>
      </c>
      <c r="F952" s="82">
        <v>1</v>
      </c>
      <c r="G952" s="82">
        <v>1</v>
      </c>
    </row>
    <row r="953" spans="1:7" ht="15.75" customHeight="1">
      <c r="A953" s="6">
        <v>952</v>
      </c>
      <c r="B953" s="87" t="s">
        <v>1878</v>
      </c>
      <c r="C953" s="9" t="s">
        <v>1102</v>
      </c>
      <c r="D953" s="46" t="s">
        <v>1879</v>
      </c>
      <c r="E953" s="82">
        <v>0</v>
      </c>
      <c r="F953" s="82">
        <v>0</v>
      </c>
      <c r="G953" s="82">
        <v>1</v>
      </c>
    </row>
    <row r="954" spans="1:7" ht="15.75" customHeight="1">
      <c r="A954" s="81">
        <v>953</v>
      </c>
      <c r="B954" s="88"/>
      <c r="C954" s="9" t="s">
        <v>1880</v>
      </c>
      <c r="D954" s="46" t="s">
        <v>1881</v>
      </c>
      <c r="E954" s="13" t="s">
        <v>1443</v>
      </c>
      <c r="F954" s="82">
        <v>0</v>
      </c>
      <c r="G954" s="82">
        <v>1</v>
      </c>
    </row>
    <row r="955" spans="1:7" ht="15.75" customHeight="1">
      <c r="A955" s="6">
        <v>954</v>
      </c>
      <c r="B955" s="88"/>
      <c r="C955" s="9" t="s">
        <v>763</v>
      </c>
      <c r="D955" s="46" t="s">
        <v>1882</v>
      </c>
      <c r="E955" s="13" t="s">
        <v>1443</v>
      </c>
      <c r="F955" s="82">
        <v>0</v>
      </c>
      <c r="G955" s="82">
        <v>1</v>
      </c>
    </row>
    <row r="956" spans="1:7" ht="15.75" customHeight="1">
      <c r="A956" s="81">
        <v>955</v>
      </c>
      <c r="B956" s="87" t="s">
        <v>1883</v>
      </c>
      <c r="C956" s="9" t="s">
        <v>1884</v>
      </c>
      <c r="D956" s="46" t="s">
        <v>1885</v>
      </c>
      <c r="E956" s="82">
        <v>1</v>
      </c>
      <c r="F956" s="82">
        <v>1</v>
      </c>
      <c r="G956" s="82">
        <v>1</v>
      </c>
    </row>
    <row r="957" spans="1:7" ht="15.75" customHeight="1">
      <c r="A957" s="6">
        <v>956</v>
      </c>
      <c r="B957" s="88"/>
      <c r="C957" s="9" t="s">
        <v>608</v>
      </c>
      <c r="D957" s="46" t="s">
        <v>1886</v>
      </c>
      <c r="E957" s="13" t="s">
        <v>1443</v>
      </c>
      <c r="F957" s="82">
        <v>1</v>
      </c>
      <c r="G957" s="82">
        <v>1</v>
      </c>
    </row>
    <row r="958" spans="1:7" ht="15.75" customHeight="1">
      <c r="A958" s="81">
        <v>957</v>
      </c>
      <c r="B958" s="88"/>
      <c r="C958" s="9" t="s">
        <v>1887</v>
      </c>
      <c r="D958" s="46" t="s">
        <v>1888</v>
      </c>
      <c r="E958" s="13" t="s">
        <v>1443</v>
      </c>
      <c r="F958" s="82">
        <v>1</v>
      </c>
      <c r="G958" s="82">
        <v>1</v>
      </c>
    </row>
    <row r="959" spans="1:7" ht="15.75" customHeight="1">
      <c r="A959" s="6">
        <v>958</v>
      </c>
      <c r="B959" s="88"/>
      <c r="C959" s="9" t="s">
        <v>612</v>
      </c>
      <c r="D959" s="46" t="s">
        <v>1889</v>
      </c>
      <c r="E959" s="13" t="s">
        <v>1443</v>
      </c>
      <c r="F959" s="82">
        <v>0</v>
      </c>
      <c r="G959" s="82">
        <v>1</v>
      </c>
    </row>
    <row r="960" spans="1:7" ht="15.75" customHeight="1">
      <c r="A960" s="81">
        <v>959</v>
      </c>
      <c r="B960" s="88"/>
      <c r="C960" s="9" t="s">
        <v>1890</v>
      </c>
      <c r="D960" s="46" t="s">
        <v>1891</v>
      </c>
      <c r="E960" s="13" t="s">
        <v>1443</v>
      </c>
      <c r="F960" s="82">
        <v>0</v>
      </c>
      <c r="G960" s="82">
        <v>1</v>
      </c>
    </row>
    <row r="961" spans="1:7" ht="15.75" customHeight="1">
      <c r="A961" s="6">
        <v>960</v>
      </c>
      <c r="B961" s="88"/>
      <c r="C961" s="9" t="s">
        <v>1892</v>
      </c>
      <c r="D961" s="46" t="s">
        <v>1893</v>
      </c>
      <c r="E961" s="13" t="s">
        <v>1443</v>
      </c>
      <c r="F961" s="82">
        <v>1</v>
      </c>
      <c r="G961" s="82">
        <v>1</v>
      </c>
    </row>
    <row r="962" spans="1:7" ht="15.75" customHeight="1">
      <c r="A962" s="81">
        <v>961</v>
      </c>
      <c r="B962" s="88"/>
      <c r="C962" s="9" t="s">
        <v>401</v>
      </c>
      <c r="D962" s="46" t="s">
        <v>1894</v>
      </c>
      <c r="E962" s="13" t="s">
        <v>1443</v>
      </c>
      <c r="F962" s="82">
        <v>0</v>
      </c>
      <c r="G962" s="82">
        <v>1</v>
      </c>
    </row>
    <row r="963" spans="1:7" ht="15.75" customHeight="1">
      <c r="A963" s="6">
        <v>962</v>
      </c>
      <c r="B963" s="88"/>
      <c r="C963" s="9" t="s">
        <v>763</v>
      </c>
      <c r="D963" s="46" t="s">
        <v>1895</v>
      </c>
      <c r="E963" s="13" t="s">
        <v>1443</v>
      </c>
      <c r="F963" s="82">
        <v>0</v>
      </c>
      <c r="G963" s="82">
        <v>1</v>
      </c>
    </row>
    <row r="964" spans="1:7" ht="15.75" customHeight="1">
      <c r="A964" s="81">
        <v>963</v>
      </c>
      <c r="B964" s="87" t="s">
        <v>1896</v>
      </c>
      <c r="C964" s="9" t="s">
        <v>1897</v>
      </c>
      <c r="D964" s="46" t="s">
        <v>1898</v>
      </c>
      <c r="E964" s="82">
        <v>1</v>
      </c>
      <c r="F964" s="82">
        <v>0</v>
      </c>
      <c r="G964" s="82">
        <v>1</v>
      </c>
    </row>
    <row r="965" spans="1:7" ht="15.75" customHeight="1">
      <c r="A965" s="6">
        <v>964</v>
      </c>
      <c r="B965" s="88"/>
      <c r="C965" s="9" t="s">
        <v>608</v>
      </c>
      <c r="D965" s="46" t="s">
        <v>1899</v>
      </c>
      <c r="E965" s="13" t="s">
        <v>1443</v>
      </c>
      <c r="F965" s="82">
        <v>1</v>
      </c>
      <c r="G965" s="82">
        <v>1</v>
      </c>
    </row>
    <row r="966" spans="1:7" ht="15.75" customHeight="1">
      <c r="A966" s="81">
        <v>965</v>
      </c>
      <c r="B966" s="88"/>
      <c r="C966" s="9" t="s">
        <v>612</v>
      </c>
      <c r="D966" s="46" t="s">
        <v>1900</v>
      </c>
      <c r="E966" s="13" t="s">
        <v>1443</v>
      </c>
      <c r="F966" s="82">
        <v>0</v>
      </c>
      <c r="G966" s="82">
        <v>1</v>
      </c>
    </row>
    <row r="967" spans="1:7" ht="15.75" customHeight="1">
      <c r="A967" s="6">
        <v>966</v>
      </c>
      <c r="B967" s="88"/>
      <c r="C967" s="9" t="s">
        <v>1320</v>
      </c>
      <c r="D967" s="46" t="s">
        <v>1901</v>
      </c>
      <c r="E967" s="13" t="s">
        <v>1443</v>
      </c>
      <c r="F967" s="82">
        <v>0</v>
      </c>
      <c r="G967" s="82">
        <v>1</v>
      </c>
    </row>
    <row r="968" spans="1:7" ht="15.75" customHeight="1">
      <c r="A968" s="81">
        <v>967</v>
      </c>
      <c r="B968" s="88"/>
      <c r="C968" s="9" t="s">
        <v>0</v>
      </c>
      <c r="D968" s="46" t="s">
        <v>1902</v>
      </c>
      <c r="E968" s="13" t="s">
        <v>1443</v>
      </c>
      <c r="F968" s="82">
        <v>1</v>
      </c>
      <c r="G968" s="82">
        <v>1</v>
      </c>
    </row>
    <row r="969" spans="1:7" ht="15.75" customHeight="1">
      <c r="A969" s="6">
        <v>968</v>
      </c>
      <c r="B969" s="88"/>
      <c r="C969" s="9" t="s">
        <v>1424</v>
      </c>
      <c r="D969" s="46" t="s">
        <v>1903</v>
      </c>
      <c r="E969" s="13" t="s">
        <v>1443</v>
      </c>
      <c r="F969" s="82">
        <v>1</v>
      </c>
      <c r="G969" s="82">
        <v>1</v>
      </c>
    </row>
    <row r="970" spans="1:7" ht="15.75" customHeight="1">
      <c r="A970" s="81">
        <v>969</v>
      </c>
      <c r="B970" s="88"/>
      <c r="C970" s="9" t="s">
        <v>763</v>
      </c>
      <c r="D970" s="46" t="s">
        <v>1904</v>
      </c>
      <c r="E970" s="13" t="s">
        <v>1443</v>
      </c>
      <c r="F970" s="82">
        <v>0</v>
      </c>
      <c r="G970" s="82">
        <v>1</v>
      </c>
    </row>
    <row r="971" spans="1:7" ht="15.75" customHeight="1">
      <c r="A971" s="6">
        <v>970</v>
      </c>
      <c r="B971" s="88"/>
      <c r="C971" s="9" t="s">
        <v>645</v>
      </c>
      <c r="D971" s="50" t="s">
        <v>2048</v>
      </c>
      <c r="E971" s="13" t="s">
        <v>1443</v>
      </c>
      <c r="F971" s="82">
        <v>0</v>
      </c>
      <c r="G971" s="82">
        <v>1</v>
      </c>
    </row>
    <row r="972" spans="1:7" ht="15.75" customHeight="1">
      <c r="A972" s="81">
        <v>971</v>
      </c>
      <c r="B972" s="88"/>
      <c r="C972" s="9" t="s">
        <v>799</v>
      </c>
      <c r="D972" s="50" t="s">
        <v>2049</v>
      </c>
      <c r="E972" s="13" t="s">
        <v>1443</v>
      </c>
      <c r="F972" s="82">
        <v>1</v>
      </c>
      <c r="G972" s="82">
        <v>1</v>
      </c>
    </row>
    <row r="973" spans="1:7" ht="15.75" customHeight="1">
      <c r="A973" s="6">
        <v>972</v>
      </c>
      <c r="B973" s="88"/>
      <c r="C973" s="9" t="s">
        <v>519</v>
      </c>
      <c r="D973" s="46" t="s">
        <v>1905</v>
      </c>
      <c r="E973" s="13" t="s">
        <v>1443</v>
      </c>
      <c r="F973" s="82">
        <v>1</v>
      </c>
      <c r="G973" s="82">
        <v>1</v>
      </c>
    </row>
    <row r="974" spans="1:7" ht="15.75" customHeight="1">
      <c r="A974" s="81">
        <v>973</v>
      </c>
      <c r="B974" s="87" t="s">
        <v>1906</v>
      </c>
      <c r="C974" s="9" t="s">
        <v>109</v>
      </c>
      <c r="D974" s="46" t="s">
        <v>1907</v>
      </c>
      <c r="E974" s="82">
        <v>0</v>
      </c>
      <c r="F974" s="82">
        <v>1</v>
      </c>
      <c r="G974" s="82">
        <v>1</v>
      </c>
    </row>
    <row r="975" spans="1:7" ht="15.75" customHeight="1">
      <c r="A975" s="6">
        <v>974</v>
      </c>
      <c r="B975" s="88"/>
      <c r="C975" s="9" t="s">
        <v>1908</v>
      </c>
      <c r="D975" s="46" t="s">
        <v>1909</v>
      </c>
      <c r="E975" s="13" t="s">
        <v>1443</v>
      </c>
      <c r="F975" s="82">
        <v>1</v>
      </c>
      <c r="G975" s="82">
        <v>1</v>
      </c>
    </row>
    <row r="976" spans="1:7" ht="15.75" customHeight="1">
      <c r="A976" s="81">
        <v>975</v>
      </c>
      <c r="B976" s="88"/>
      <c r="C976" s="9" t="s">
        <v>1910</v>
      </c>
      <c r="D976" s="46" t="s">
        <v>1911</v>
      </c>
      <c r="E976" s="13" t="s">
        <v>1443</v>
      </c>
      <c r="F976" s="82">
        <v>0</v>
      </c>
      <c r="G976" s="82">
        <v>1</v>
      </c>
    </row>
    <row r="977" spans="1:7" ht="15.75" customHeight="1">
      <c r="A977" s="6">
        <v>976</v>
      </c>
      <c r="B977" s="88"/>
      <c r="C977" s="9" t="s">
        <v>1912</v>
      </c>
      <c r="D977" s="46" t="s">
        <v>1913</v>
      </c>
      <c r="E977" s="13" t="s">
        <v>1443</v>
      </c>
      <c r="F977" s="82">
        <v>0</v>
      </c>
      <c r="G977" s="82">
        <v>1</v>
      </c>
    </row>
    <row r="978" spans="1:7" ht="15.75" customHeight="1">
      <c r="A978" s="81">
        <v>977</v>
      </c>
      <c r="B978" s="88"/>
      <c r="C978" s="9" t="s">
        <v>1914</v>
      </c>
      <c r="D978" s="46" t="s">
        <v>1915</v>
      </c>
      <c r="E978" s="13" t="s">
        <v>1443</v>
      </c>
      <c r="F978" s="82">
        <v>0</v>
      </c>
      <c r="G978" s="82">
        <v>1</v>
      </c>
    </row>
    <row r="979" spans="1:7" ht="15.75" customHeight="1">
      <c r="A979" s="6">
        <v>978</v>
      </c>
      <c r="B979" s="88"/>
      <c r="C979" s="9" t="s">
        <v>1916</v>
      </c>
      <c r="D979" s="46" t="s">
        <v>1917</v>
      </c>
      <c r="E979" s="13" t="s">
        <v>1443</v>
      </c>
      <c r="F979" s="82">
        <v>0</v>
      </c>
      <c r="G979" s="82">
        <v>1</v>
      </c>
    </row>
    <row r="980" spans="1:7" ht="15.75" customHeight="1">
      <c r="A980" s="81">
        <v>979</v>
      </c>
      <c r="B980" s="88"/>
      <c r="C980" s="9" t="s">
        <v>1918</v>
      </c>
      <c r="D980" s="46" t="s">
        <v>1919</v>
      </c>
      <c r="E980" s="13" t="s">
        <v>1443</v>
      </c>
      <c r="F980" s="82">
        <v>0</v>
      </c>
      <c r="G980" s="82">
        <v>1</v>
      </c>
    </row>
    <row r="981" spans="1:7" ht="15.75" customHeight="1">
      <c r="A981" s="6">
        <v>980</v>
      </c>
      <c r="B981" s="88"/>
      <c r="C981" s="9" t="s">
        <v>1920</v>
      </c>
      <c r="D981" s="46" t="s">
        <v>1921</v>
      </c>
      <c r="E981" s="13" t="s">
        <v>1443</v>
      </c>
      <c r="F981" s="82">
        <v>0</v>
      </c>
      <c r="G981" s="82">
        <v>1</v>
      </c>
    </row>
    <row r="982" spans="1:7" ht="15.75" customHeight="1">
      <c r="A982" s="81">
        <v>981</v>
      </c>
      <c r="B982" s="88"/>
      <c r="C982" s="9" t="s">
        <v>1922</v>
      </c>
      <c r="D982" s="46" t="s">
        <v>1923</v>
      </c>
      <c r="E982" s="13" t="s">
        <v>1443</v>
      </c>
      <c r="F982" s="82">
        <v>0</v>
      </c>
      <c r="G982" s="82">
        <v>1</v>
      </c>
    </row>
    <row r="983" spans="1:7" ht="15.75" customHeight="1">
      <c r="A983" s="6">
        <v>982</v>
      </c>
      <c r="B983" s="88"/>
      <c r="C983" s="9" t="s">
        <v>1924</v>
      </c>
      <c r="D983" s="46" t="s">
        <v>1925</v>
      </c>
      <c r="E983" s="13" t="s">
        <v>1443</v>
      </c>
      <c r="F983" s="82">
        <v>0</v>
      </c>
      <c r="G983" s="82">
        <v>1</v>
      </c>
    </row>
    <row r="984" spans="1:7" ht="15.75" customHeight="1">
      <c r="A984" s="81">
        <v>983</v>
      </c>
      <c r="B984" s="87" t="s">
        <v>1926</v>
      </c>
      <c r="C984" s="9" t="s">
        <v>1927</v>
      </c>
      <c r="D984" s="46" t="s">
        <v>1928</v>
      </c>
      <c r="E984" s="82">
        <v>1</v>
      </c>
      <c r="F984" s="82">
        <v>0</v>
      </c>
      <c r="G984" s="82">
        <v>1</v>
      </c>
    </row>
    <row r="985" spans="1:7" ht="15.75" customHeight="1">
      <c r="A985" s="6">
        <v>984</v>
      </c>
      <c r="B985" s="88"/>
      <c r="C985" s="9" t="s">
        <v>1929</v>
      </c>
      <c r="D985" s="46" t="s">
        <v>1930</v>
      </c>
      <c r="E985" s="13" t="s">
        <v>1443</v>
      </c>
      <c r="F985" s="82">
        <v>0</v>
      </c>
      <c r="G985" s="82">
        <v>1</v>
      </c>
    </row>
    <row r="986" spans="1:7" ht="15.75" customHeight="1">
      <c r="A986" s="81">
        <v>985</v>
      </c>
      <c r="B986" s="88"/>
      <c r="C986" s="9" t="s">
        <v>1931</v>
      </c>
      <c r="D986" s="46" t="s">
        <v>1932</v>
      </c>
      <c r="E986" s="13" t="s">
        <v>1443</v>
      </c>
      <c r="F986" s="82">
        <v>0</v>
      </c>
      <c r="G986" s="82">
        <v>1</v>
      </c>
    </row>
    <row r="987" spans="1:7" ht="15.75" customHeight="1">
      <c r="A987" s="6">
        <v>986</v>
      </c>
      <c r="B987" s="87" t="s">
        <v>1933</v>
      </c>
      <c r="C987" s="9" t="s">
        <v>1934</v>
      </c>
      <c r="D987" s="46" t="s">
        <v>1935</v>
      </c>
      <c r="E987" s="82">
        <v>0</v>
      </c>
      <c r="F987" s="82">
        <v>1</v>
      </c>
      <c r="G987" s="82">
        <v>1</v>
      </c>
    </row>
    <row r="988" spans="1:7" ht="15.75" customHeight="1">
      <c r="A988" s="81">
        <v>987</v>
      </c>
      <c r="B988" s="88"/>
      <c r="C988" s="9" t="s">
        <v>1936</v>
      </c>
      <c r="D988" s="46" t="s">
        <v>1937</v>
      </c>
      <c r="E988" s="13" t="s">
        <v>1443</v>
      </c>
      <c r="F988" s="82">
        <v>1</v>
      </c>
      <c r="G988" s="82">
        <v>1</v>
      </c>
    </row>
    <row r="989" spans="1:7" ht="15.75" customHeight="1">
      <c r="A989" s="6">
        <v>988</v>
      </c>
      <c r="B989" s="88"/>
      <c r="C989" s="9" t="s">
        <v>940</v>
      </c>
      <c r="D989" s="46" t="s">
        <v>1938</v>
      </c>
      <c r="E989" s="13" t="s">
        <v>1443</v>
      </c>
      <c r="F989" s="82">
        <v>1</v>
      </c>
      <c r="G989" s="82">
        <v>1</v>
      </c>
    </row>
    <row r="990" spans="1:7" ht="15.75" customHeight="1">
      <c r="A990" s="81">
        <v>989</v>
      </c>
      <c r="B990" s="88"/>
      <c r="C990" s="9" t="s">
        <v>1939</v>
      </c>
      <c r="D990" s="46" t="s">
        <v>1940</v>
      </c>
      <c r="E990" s="13" t="s">
        <v>1443</v>
      </c>
      <c r="F990" s="82">
        <v>0</v>
      </c>
      <c r="G990" s="82">
        <v>1</v>
      </c>
    </row>
    <row r="991" spans="1:7" ht="15.75" customHeight="1">
      <c r="A991" s="6">
        <v>990</v>
      </c>
      <c r="B991" s="88"/>
      <c r="C991" s="9" t="s">
        <v>1428</v>
      </c>
      <c r="D991" s="46" t="s">
        <v>1941</v>
      </c>
      <c r="E991" s="13" t="s">
        <v>1443</v>
      </c>
      <c r="F991" s="82">
        <v>0</v>
      </c>
      <c r="G991" s="82">
        <v>1</v>
      </c>
    </row>
    <row r="992" spans="1:7" ht="15.75" customHeight="1">
      <c r="A992" s="81">
        <v>991</v>
      </c>
      <c r="B992" s="87" t="s">
        <v>1942</v>
      </c>
      <c r="C992" s="9" t="s">
        <v>1943</v>
      </c>
      <c r="D992" s="46" t="s">
        <v>1944</v>
      </c>
      <c r="E992" s="82">
        <v>0</v>
      </c>
      <c r="F992" s="82">
        <v>0</v>
      </c>
      <c r="G992" s="82">
        <v>1</v>
      </c>
    </row>
    <row r="993" spans="1:7" ht="15.75" customHeight="1">
      <c r="A993" s="6">
        <v>992</v>
      </c>
      <c r="B993" s="88"/>
      <c r="C993" s="9" t="s">
        <v>1945</v>
      </c>
      <c r="D993" s="46" t="s">
        <v>1946</v>
      </c>
      <c r="E993" s="13" t="s">
        <v>1443</v>
      </c>
      <c r="F993" s="82">
        <v>0</v>
      </c>
      <c r="G993" s="82">
        <v>1</v>
      </c>
    </row>
    <row r="994" spans="1:7" ht="15.75" customHeight="1">
      <c r="A994" s="81">
        <v>993</v>
      </c>
      <c r="B994" s="88"/>
      <c r="C994" s="9" t="s">
        <v>934</v>
      </c>
      <c r="D994" s="46" t="s">
        <v>1947</v>
      </c>
      <c r="E994" s="13" t="s">
        <v>1443</v>
      </c>
      <c r="F994" s="82">
        <v>0</v>
      </c>
      <c r="G994" s="82">
        <v>1</v>
      </c>
    </row>
    <row r="995" spans="1:7" ht="15.75" customHeight="1">
      <c r="A995" s="6">
        <v>994</v>
      </c>
      <c r="B995" s="87" t="s">
        <v>1948</v>
      </c>
      <c r="C995" s="9" t="s">
        <v>1949</v>
      </c>
      <c r="D995" s="46" t="s">
        <v>1950</v>
      </c>
      <c r="E995" s="82">
        <v>0</v>
      </c>
      <c r="F995" s="82">
        <v>0</v>
      </c>
      <c r="G995" s="82">
        <v>1</v>
      </c>
    </row>
    <row r="996" spans="1:7" ht="15.75" customHeight="1">
      <c r="A996" s="81">
        <v>995</v>
      </c>
      <c r="B996" s="88"/>
      <c r="C996" s="9" t="s">
        <v>1951</v>
      </c>
      <c r="D996" s="46" t="s">
        <v>1952</v>
      </c>
      <c r="E996" s="13" t="s">
        <v>2041</v>
      </c>
      <c r="F996" s="82">
        <v>0</v>
      </c>
      <c r="G996" s="82">
        <v>1</v>
      </c>
    </row>
    <row r="997" spans="1:7" ht="15.75" customHeight="1">
      <c r="A997" s="6">
        <v>996</v>
      </c>
      <c r="B997" s="88"/>
      <c r="C997" s="9" t="s">
        <v>612</v>
      </c>
      <c r="D997" s="46" t="s">
        <v>1953</v>
      </c>
      <c r="E997" s="13" t="s">
        <v>1443</v>
      </c>
      <c r="F997" s="82">
        <v>0</v>
      </c>
      <c r="G997" s="82">
        <v>1</v>
      </c>
    </row>
    <row r="998" spans="1:7" ht="15.75" customHeight="1">
      <c r="A998" s="81">
        <v>997</v>
      </c>
      <c r="B998" s="88"/>
      <c r="C998" s="9" t="s">
        <v>1954</v>
      </c>
      <c r="D998" s="46" t="s">
        <v>1955</v>
      </c>
      <c r="E998" s="13" t="s">
        <v>1443</v>
      </c>
      <c r="F998" s="82">
        <v>0</v>
      </c>
      <c r="G998" s="82">
        <v>1</v>
      </c>
    </row>
    <row r="999" spans="1:7" ht="15.75" customHeight="1">
      <c r="A999" s="6">
        <v>998</v>
      </c>
      <c r="B999" s="88"/>
      <c r="C999" s="9" t="s">
        <v>1598</v>
      </c>
      <c r="D999" s="46" t="s">
        <v>1956</v>
      </c>
      <c r="E999" s="13" t="s">
        <v>1443</v>
      </c>
      <c r="F999" s="82">
        <v>1</v>
      </c>
      <c r="G999" s="82">
        <v>1</v>
      </c>
    </row>
    <row r="1000" spans="1:7" ht="15.75" customHeight="1">
      <c r="A1000" s="81">
        <v>999</v>
      </c>
      <c r="B1000" s="87" t="s">
        <v>1957</v>
      </c>
      <c r="C1000" s="9" t="s">
        <v>1958</v>
      </c>
      <c r="D1000" s="46" t="s">
        <v>1959</v>
      </c>
      <c r="E1000" s="82">
        <v>0</v>
      </c>
      <c r="F1000" s="82">
        <v>0</v>
      </c>
      <c r="G1000" s="82">
        <v>1</v>
      </c>
    </row>
    <row r="1001" spans="1:7" ht="15.75" customHeight="1">
      <c r="A1001" s="6">
        <v>1000</v>
      </c>
      <c r="B1001" s="88"/>
      <c r="C1001" s="9" t="s">
        <v>1038</v>
      </c>
      <c r="D1001" s="46" t="s">
        <v>1960</v>
      </c>
      <c r="E1001" s="13" t="s">
        <v>1443</v>
      </c>
      <c r="F1001" s="82">
        <v>0</v>
      </c>
      <c r="G1001" s="82">
        <v>1</v>
      </c>
    </row>
    <row r="1002" spans="1:7" ht="15.75" customHeight="1">
      <c r="A1002" s="81">
        <v>1001</v>
      </c>
      <c r="B1002" s="88"/>
      <c r="C1002" s="9" t="s">
        <v>1961</v>
      </c>
      <c r="D1002" s="46" t="s">
        <v>762</v>
      </c>
      <c r="E1002" s="13" t="s">
        <v>1443</v>
      </c>
      <c r="F1002" s="10"/>
      <c r="G1002" s="10"/>
    </row>
    <row r="1003" spans="1:7" ht="15.75" customHeight="1">
      <c r="A1003" s="6">
        <v>1002</v>
      </c>
      <c r="B1003" s="88"/>
      <c r="C1003" s="9" t="s">
        <v>1962</v>
      </c>
      <c r="D1003" s="46" t="s">
        <v>1963</v>
      </c>
      <c r="E1003" s="13" t="s">
        <v>1443</v>
      </c>
      <c r="F1003" s="10"/>
      <c r="G1003" s="10"/>
    </row>
    <row r="1004" spans="1:7" ht="15.75" customHeight="1">
      <c r="A1004" s="81">
        <v>1003</v>
      </c>
      <c r="B1004" s="87" t="s">
        <v>1964</v>
      </c>
      <c r="C1004" s="9" t="s">
        <v>761</v>
      </c>
      <c r="D1004" s="46" t="s">
        <v>1965</v>
      </c>
      <c r="E1004" s="13">
        <v>1</v>
      </c>
      <c r="F1004" s="10"/>
      <c r="G1004" s="10"/>
    </row>
    <row r="1005" spans="1:7" ht="15.75" customHeight="1">
      <c r="A1005" s="6">
        <v>1004</v>
      </c>
      <c r="B1005" s="88"/>
      <c r="C1005" s="9" t="s">
        <v>1966</v>
      </c>
      <c r="D1005" s="46" t="s">
        <v>1967</v>
      </c>
      <c r="E1005" s="13" t="s">
        <v>1443</v>
      </c>
      <c r="F1005" s="10"/>
      <c r="G1005" s="10"/>
    </row>
    <row r="1006" spans="1:7" ht="15.75" customHeight="1">
      <c r="A1006" s="81">
        <v>1005</v>
      </c>
      <c r="B1006" s="88"/>
      <c r="C1006" s="9" t="s">
        <v>1968</v>
      </c>
      <c r="D1006" s="46" t="s">
        <v>1969</v>
      </c>
      <c r="E1006" s="13" t="s">
        <v>1443</v>
      </c>
      <c r="F1006" s="10"/>
      <c r="G1006" s="10"/>
    </row>
    <row r="1007" spans="1:7" ht="15.75" customHeight="1">
      <c r="A1007" s="6">
        <v>1006</v>
      </c>
      <c r="B1007" s="88"/>
      <c r="C1007" s="9" t="s">
        <v>763</v>
      </c>
      <c r="D1007" s="46" t="s">
        <v>1970</v>
      </c>
      <c r="E1007" s="13" t="s">
        <v>1443</v>
      </c>
      <c r="F1007" s="10"/>
      <c r="G1007" s="10"/>
    </row>
    <row r="1008" spans="1:7" ht="15.75" customHeight="1">
      <c r="A1008" s="81">
        <v>1007</v>
      </c>
      <c r="B1008" s="87" t="s">
        <v>1971</v>
      </c>
      <c r="C1008" s="9" t="s">
        <v>1972</v>
      </c>
      <c r="D1008" s="46" t="s">
        <v>1973</v>
      </c>
      <c r="E1008" s="13">
        <v>0</v>
      </c>
      <c r="F1008" s="10"/>
      <c r="G1008" s="10"/>
    </row>
    <row r="1009" spans="1:7" ht="15.75" customHeight="1">
      <c r="A1009" s="6">
        <v>1008</v>
      </c>
      <c r="B1009" s="88"/>
      <c r="C1009" s="9" t="s">
        <v>1102</v>
      </c>
      <c r="D1009" s="46" t="s">
        <v>1974</v>
      </c>
      <c r="E1009" s="13" t="s">
        <v>1443</v>
      </c>
      <c r="F1009" s="10"/>
      <c r="G1009" s="10"/>
    </row>
    <row r="1010" spans="1:7" ht="15.75" customHeight="1">
      <c r="A1010" s="81">
        <v>1009</v>
      </c>
      <c r="B1010" s="88"/>
      <c r="C1010" s="9" t="s">
        <v>1975</v>
      </c>
      <c r="D1010" s="46" t="s">
        <v>1976</v>
      </c>
      <c r="E1010" s="13" t="s">
        <v>1443</v>
      </c>
      <c r="F1010" s="10"/>
      <c r="G1010" s="10"/>
    </row>
    <row r="1011" spans="1:7" ht="15.75" customHeight="1">
      <c r="A1011" s="6">
        <v>1010</v>
      </c>
      <c r="B1011" s="88"/>
      <c r="C1011" s="9" t="s">
        <v>1977</v>
      </c>
      <c r="D1011" s="46" t="s">
        <v>1978</v>
      </c>
      <c r="E1011" s="13" t="s">
        <v>1443</v>
      </c>
      <c r="F1011" s="10"/>
      <c r="G1011" s="10"/>
    </row>
    <row r="1012" spans="1:7" ht="15.75" customHeight="1">
      <c r="A1012" s="81">
        <v>1011</v>
      </c>
      <c r="B1012" s="88"/>
      <c r="C1012" s="9" t="s">
        <v>1979</v>
      </c>
      <c r="D1012" s="46" t="s">
        <v>1980</v>
      </c>
      <c r="E1012" s="13" t="s">
        <v>1443</v>
      </c>
      <c r="F1012" s="10"/>
      <c r="G1012" s="10"/>
    </row>
    <row r="1013" spans="1:7" ht="15.75" customHeight="1">
      <c r="A1013" s="6">
        <v>1012</v>
      </c>
      <c r="B1013" s="88"/>
      <c r="C1013" s="9" t="s">
        <v>1981</v>
      </c>
      <c r="D1013" s="46" t="s">
        <v>1982</v>
      </c>
      <c r="E1013" s="13" t="s">
        <v>1443</v>
      </c>
      <c r="F1013" s="10"/>
      <c r="G1013" s="10"/>
    </row>
    <row r="1014" spans="1:7" ht="15.75" customHeight="1">
      <c r="A1014" s="81">
        <v>1013</v>
      </c>
      <c r="B1014" s="88"/>
      <c r="C1014" s="9" t="s">
        <v>1983</v>
      </c>
      <c r="D1014" s="46" t="s">
        <v>1984</v>
      </c>
      <c r="E1014" s="13" t="s">
        <v>1443</v>
      </c>
      <c r="F1014" s="10"/>
      <c r="G1014" s="10"/>
    </row>
    <row r="1015" spans="1:7" ht="15.75" customHeight="1">
      <c r="A1015" s="6">
        <v>1014</v>
      </c>
      <c r="B1015" s="88"/>
      <c r="C1015" s="9" t="s">
        <v>1985</v>
      </c>
      <c r="D1015" s="46" t="s">
        <v>1986</v>
      </c>
      <c r="E1015" s="13" t="s">
        <v>1443</v>
      </c>
      <c r="F1015" s="10"/>
      <c r="G1015" s="10"/>
    </row>
    <row r="1016" spans="1:7" ht="15.75" customHeight="1">
      <c r="A1016" s="81">
        <v>1015</v>
      </c>
      <c r="B1016" s="88"/>
      <c r="C1016" s="9" t="s">
        <v>1987</v>
      </c>
      <c r="D1016" s="46" t="s">
        <v>1988</v>
      </c>
      <c r="E1016" s="13" t="s">
        <v>1443</v>
      </c>
      <c r="F1016" s="10"/>
      <c r="G1016" s="10"/>
    </row>
    <row r="1017" spans="1:7" ht="15.75" customHeight="1">
      <c r="A1017" s="6">
        <v>1016</v>
      </c>
      <c r="B1017" s="88"/>
      <c r="C1017" s="9" t="s">
        <v>1989</v>
      </c>
      <c r="D1017" s="46" t="s">
        <v>1990</v>
      </c>
      <c r="E1017" s="13" t="s">
        <v>1443</v>
      </c>
      <c r="F1017" s="10"/>
      <c r="G1017" s="10"/>
    </row>
    <row r="1018" spans="1:7" ht="15.75" customHeight="1">
      <c r="A1018" s="81">
        <v>1017</v>
      </c>
      <c r="B1018" s="88"/>
      <c r="C1018" s="9" t="s">
        <v>1991</v>
      </c>
      <c r="D1018" s="46" t="s">
        <v>1992</v>
      </c>
      <c r="E1018" s="13" t="s">
        <v>1443</v>
      </c>
      <c r="F1018" s="10"/>
      <c r="G1018" s="10"/>
    </row>
    <row r="1019" spans="1:7" ht="15.75" customHeight="1">
      <c r="A1019" s="6">
        <v>1018</v>
      </c>
      <c r="B1019" s="88"/>
      <c r="C1019" s="9" t="s">
        <v>1993</v>
      </c>
      <c r="D1019" s="46" t="s">
        <v>1994</v>
      </c>
      <c r="E1019" s="13" t="s">
        <v>1443</v>
      </c>
      <c r="F1019" s="10"/>
      <c r="G1019" s="10"/>
    </row>
    <row r="1020" spans="1:7" ht="15.75" customHeight="1">
      <c r="A1020" s="81">
        <v>1019</v>
      </c>
      <c r="B1020" s="88"/>
      <c r="C1020" s="9" t="s">
        <v>1995</v>
      </c>
      <c r="D1020" s="46" t="s">
        <v>1996</v>
      </c>
      <c r="E1020" s="13" t="s">
        <v>1443</v>
      </c>
      <c r="F1020" s="10"/>
      <c r="G1020" s="10"/>
    </row>
    <row r="1021" spans="1:7" ht="15.75" customHeight="1">
      <c r="A1021" s="6">
        <v>1020</v>
      </c>
      <c r="B1021" s="88"/>
      <c r="C1021" s="9" t="s">
        <v>1997</v>
      </c>
      <c r="D1021" s="46" t="s">
        <v>1998</v>
      </c>
      <c r="E1021" s="13" t="s">
        <v>1443</v>
      </c>
      <c r="F1021" s="10"/>
      <c r="G1021" s="10"/>
    </row>
    <row r="1022" spans="1:7" ht="15.75" customHeight="1">
      <c r="A1022" s="9"/>
      <c r="B1022" s="9"/>
      <c r="C1022" s="9"/>
      <c r="D1022" s="46"/>
      <c r="E1022" s="13" t="s">
        <v>1443</v>
      </c>
      <c r="F1022" s="10"/>
      <c r="G1022" s="10"/>
    </row>
    <row r="1023" spans="1:7" ht="15.75" customHeight="1">
      <c r="A1023" s="9"/>
      <c r="B1023" s="9"/>
      <c r="C1023" s="9"/>
      <c r="D1023" s="46"/>
      <c r="E1023" s="13" t="s">
        <v>1443</v>
      </c>
      <c r="F1023" s="10"/>
      <c r="G1023" s="10"/>
    </row>
    <row r="1024" spans="1:7" ht="15.75" customHeight="1">
      <c r="A1024" s="9"/>
      <c r="B1024" s="9"/>
      <c r="C1024" s="9"/>
      <c r="D1024" s="46"/>
      <c r="E1024" s="13" t="s">
        <v>1443</v>
      </c>
      <c r="F1024" s="10"/>
      <c r="G1024" s="10"/>
    </row>
    <row r="1025" spans="1:7" ht="15.75" customHeight="1">
      <c r="A1025" s="9"/>
      <c r="B1025" s="9"/>
      <c r="C1025" s="9"/>
      <c r="D1025" s="46"/>
      <c r="E1025" s="10"/>
      <c r="F1025" s="10"/>
      <c r="G1025" s="10"/>
    </row>
    <row r="1026" spans="1:7" ht="15.75" customHeight="1">
      <c r="A1026" s="9"/>
      <c r="B1026" s="9"/>
      <c r="C1026" s="9"/>
      <c r="D1026" s="46"/>
      <c r="E1026" s="10"/>
      <c r="F1026" s="10"/>
      <c r="G1026" s="10"/>
    </row>
    <row r="1027" spans="1:7" ht="15.75" customHeight="1">
      <c r="A1027" s="9"/>
      <c r="B1027" s="9"/>
      <c r="C1027" s="9"/>
      <c r="D1027" s="46"/>
      <c r="E1027" s="10"/>
      <c r="F1027" s="10"/>
      <c r="G1027" s="10"/>
    </row>
    <row r="1028" spans="1:7" ht="15.75" customHeight="1">
      <c r="A1028" s="9"/>
      <c r="B1028" s="9"/>
      <c r="C1028" s="9"/>
      <c r="D1028" s="46"/>
      <c r="E1028" s="10"/>
      <c r="F1028" s="10"/>
      <c r="G1028" s="10"/>
    </row>
    <row r="1029" spans="1:7" ht="15.75" customHeight="1">
      <c r="A1029" s="9"/>
      <c r="B1029" s="9"/>
      <c r="C1029" s="9"/>
      <c r="D1029" s="46"/>
      <c r="E1029" s="10"/>
      <c r="F1029" s="10"/>
      <c r="G1029" s="10"/>
    </row>
    <row r="1030" spans="1:7" ht="15.75" customHeight="1">
      <c r="A1030" s="9"/>
      <c r="B1030" s="9"/>
      <c r="C1030" s="9"/>
      <c r="D1030" s="46"/>
      <c r="E1030" s="10"/>
      <c r="F1030" s="10"/>
      <c r="G1030" s="10"/>
    </row>
    <row r="1031" spans="1:7" ht="15.75" customHeight="1">
      <c r="A1031" s="9"/>
      <c r="B1031" s="9"/>
      <c r="C1031" s="9"/>
      <c r="D1031" s="46"/>
      <c r="E1031" s="10"/>
      <c r="F1031" s="10"/>
      <c r="G1031" s="10"/>
    </row>
    <row r="1032" spans="1:7" ht="15.75" customHeight="1">
      <c r="A1032" s="9"/>
      <c r="B1032" s="9"/>
      <c r="C1032" s="9"/>
      <c r="D1032" s="46"/>
      <c r="E1032" s="10"/>
      <c r="F1032" s="10"/>
      <c r="G1032" s="10"/>
    </row>
    <row r="1033" spans="1:7" ht="15.75" customHeight="1">
      <c r="A1033" s="9"/>
      <c r="B1033" s="9"/>
      <c r="C1033" s="9"/>
      <c r="D1033" s="46"/>
      <c r="E1033" s="10"/>
      <c r="F1033" s="10"/>
      <c r="G1033" s="10"/>
    </row>
    <row r="1034" spans="1:7" ht="15.75" customHeight="1">
      <c r="A1034" s="9"/>
      <c r="B1034" s="9"/>
      <c r="C1034" s="9"/>
      <c r="D1034" s="46"/>
      <c r="E1034" s="10"/>
      <c r="F1034" s="10"/>
      <c r="G1034" s="10"/>
    </row>
    <row r="1035" spans="1:7" ht="15.75" customHeight="1">
      <c r="A1035" s="9"/>
      <c r="B1035" s="9"/>
      <c r="C1035" s="9"/>
      <c r="D1035" s="46"/>
      <c r="E1035" s="10"/>
      <c r="F1035" s="10"/>
      <c r="G1035" s="10"/>
    </row>
    <row r="1036" spans="1:7" ht="15.75" customHeight="1">
      <c r="A1036" s="9"/>
      <c r="B1036" s="9"/>
      <c r="C1036" s="9"/>
      <c r="D1036" s="46"/>
      <c r="E1036" s="10"/>
      <c r="F1036" s="10"/>
      <c r="G1036" s="10"/>
    </row>
    <row r="1037" spans="1:7" ht="15.75" customHeight="1">
      <c r="A1037" s="9"/>
      <c r="B1037" s="9"/>
      <c r="C1037" s="9"/>
      <c r="D1037" s="46"/>
      <c r="E1037" s="10"/>
      <c r="F1037" s="10"/>
      <c r="G1037" s="10"/>
    </row>
    <row r="1038" spans="1:7" ht="15.75" customHeight="1">
      <c r="A1038" s="9"/>
      <c r="B1038" s="9"/>
      <c r="C1038" s="9"/>
      <c r="D1038" s="46"/>
      <c r="E1038" s="10"/>
      <c r="F1038" s="10"/>
      <c r="G1038" s="10"/>
    </row>
    <row r="1039" spans="1:7" ht="15.75" customHeight="1">
      <c r="A1039" s="9"/>
      <c r="B1039" s="9"/>
      <c r="C1039" s="9"/>
      <c r="D1039" s="46"/>
      <c r="E1039" s="10"/>
      <c r="F1039" s="10"/>
      <c r="G1039" s="10"/>
    </row>
    <row r="1040" spans="1:7" ht="15.75" customHeight="1">
      <c r="A1040" s="9"/>
      <c r="B1040" s="9"/>
      <c r="C1040" s="9"/>
      <c r="D1040" s="46"/>
      <c r="E1040" s="10"/>
      <c r="F1040" s="10"/>
      <c r="G1040" s="10"/>
    </row>
    <row r="1041" spans="1:7" ht="15.75" customHeight="1">
      <c r="A1041" s="9"/>
      <c r="B1041" s="9"/>
      <c r="C1041" s="9"/>
      <c r="D1041" s="46"/>
      <c r="E1041" s="10"/>
      <c r="F1041" s="10"/>
      <c r="G1041" s="10"/>
    </row>
    <row r="1042" spans="1:7" ht="15.75" customHeight="1">
      <c r="A1042" s="9"/>
      <c r="B1042" s="9"/>
      <c r="C1042" s="9"/>
      <c r="D1042" s="46"/>
      <c r="E1042" s="10"/>
      <c r="F1042" s="10"/>
      <c r="G1042" s="10"/>
    </row>
    <row r="1043" spans="1:7" ht="15.75" customHeight="1">
      <c r="A1043" s="9"/>
      <c r="B1043" s="9"/>
      <c r="C1043" s="9"/>
      <c r="D1043" s="46"/>
      <c r="E1043" s="10"/>
      <c r="F1043" s="10"/>
      <c r="G1043" s="10"/>
    </row>
    <row r="1044" spans="1:7" ht="15.75" customHeight="1">
      <c r="A1044" s="9"/>
      <c r="B1044" s="9"/>
      <c r="C1044" s="9"/>
      <c r="D1044" s="46"/>
      <c r="E1044" s="10"/>
      <c r="F1044" s="10"/>
      <c r="G1044" s="10"/>
    </row>
    <row r="1045" spans="1:7" ht="15.75" customHeight="1">
      <c r="A1045" s="9"/>
      <c r="B1045" s="9"/>
      <c r="C1045" s="9"/>
      <c r="D1045" s="46"/>
      <c r="E1045" s="10"/>
      <c r="F1045" s="10"/>
      <c r="G1045" s="10"/>
    </row>
    <row r="1046" spans="1:7" ht="15.75" customHeight="1">
      <c r="A1046" s="9"/>
      <c r="B1046" s="9"/>
      <c r="C1046" s="9"/>
      <c r="D1046" s="46"/>
      <c r="E1046" s="10"/>
      <c r="F1046" s="10"/>
      <c r="G1046" s="10"/>
    </row>
    <row r="1047" spans="1:7" ht="15.75" customHeight="1">
      <c r="A1047" s="9"/>
      <c r="B1047" s="9"/>
      <c r="C1047" s="9"/>
      <c r="D1047" s="46"/>
      <c r="E1047" s="10"/>
      <c r="F1047" s="10"/>
      <c r="G1047" s="10"/>
    </row>
    <row r="1048" spans="1:7" ht="15.75" customHeight="1">
      <c r="A1048" s="9"/>
      <c r="B1048" s="9"/>
      <c r="C1048" s="9"/>
      <c r="D1048" s="46"/>
      <c r="E1048" s="10"/>
      <c r="F1048" s="10"/>
      <c r="G1048" s="10"/>
    </row>
    <row r="1049" spans="1:7" ht="15.75" customHeight="1">
      <c r="A1049" s="9"/>
      <c r="B1049" s="9"/>
      <c r="C1049" s="9"/>
      <c r="D1049" s="46"/>
      <c r="E1049" s="10"/>
      <c r="F1049" s="10"/>
      <c r="G1049" s="10"/>
    </row>
    <row r="1050" spans="1:7" ht="15.75" customHeight="1">
      <c r="A1050" s="9"/>
      <c r="B1050" s="9"/>
      <c r="C1050" s="9"/>
      <c r="D1050" s="46"/>
      <c r="E1050" s="10"/>
      <c r="F1050" s="10"/>
      <c r="G1050" s="10"/>
    </row>
    <row r="1051" spans="1:7" ht="15.75" customHeight="1">
      <c r="A1051" s="9"/>
      <c r="B1051" s="9"/>
      <c r="C1051" s="9"/>
      <c r="D1051" s="46"/>
      <c r="E1051" s="10"/>
      <c r="F1051" s="10"/>
      <c r="G1051" s="10"/>
    </row>
    <row r="1052" spans="1:7" ht="15.75" customHeight="1">
      <c r="A1052" s="9"/>
      <c r="B1052" s="9"/>
      <c r="C1052" s="9"/>
      <c r="D1052" s="46"/>
      <c r="E1052" s="10"/>
      <c r="F1052" s="10"/>
      <c r="G1052" s="10"/>
    </row>
    <row r="1053" spans="1:7" ht="15.75" customHeight="1">
      <c r="A1053" s="9"/>
      <c r="B1053" s="9"/>
      <c r="C1053" s="9"/>
      <c r="D1053" s="46"/>
      <c r="E1053" s="10"/>
      <c r="F1053" s="10"/>
      <c r="G1053" s="10"/>
    </row>
    <row r="1054" spans="1:7" ht="15.75" customHeight="1">
      <c r="A1054" s="9"/>
      <c r="B1054" s="9"/>
      <c r="C1054" s="9"/>
      <c r="D1054" s="46"/>
      <c r="E1054" s="10"/>
      <c r="F1054" s="10"/>
      <c r="G1054" s="10"/>
    </row>
    <row r="1055" spans="1:7" ht="15.75" customHeight="1">
      <c r="A1055" s="9"/>
      <c r="B1055" s="9"/>
      <c r="C1055" s="9"/>
      <c r="D1055" s="46"/>
      <c r="E1055" s="10"/>
      <c r="F1055" s="10"/>
      <c r="G1055" s="10"/>
    </row>
    <row r="1056" spans="1:7" ht="15.75" customHeight="1">
      <c r="A1056" s="9"/>
      <c r="B1056" s="9"/>
      <c r="C1056" s="9"/>
      <c r="D1056" s="46"/>
      <c r="E1056" s="10"/>
      <c r="F1056" s="10"/>
      <c r="G1056" s="10"/>
    </row>
    <row r="1057" spans="1:7" ht="15.75" customHeight="1">
      <c r="A1057" s="9"/>
      <c r="B1057" s="9"/>
      <c r="C1057" s="9"/>
      <c r="D1057" s="46"/>
      <c r="E1057" s="10"/>
      <c r="F1057" s="10"/>
      <c r="G1057" s="10"/>
    </row>
    <row r="1058" spans="1:7" ht="15.75" customHeight="1">
      <c r="A1058" s="9"/>
      <c r="B1058" s="9"/>
      <c r="C1058" s="9"/>
      <c r="D1058" s="46"/>
      <c r="E1058" s="10"/>
      <c r="F1058" s="10"/>
      <c r="G1058" s="10"/>
    </row>
    <row r="1059" spans="1:7" ht="15.75" customHeight="1">
      <c r="A1059" s="9"/>
      <c r="B1059" s="9"/>
      <c r="C1059" s="9"/>
      <c r="D1059" s="46"/>
      <c r="E1059" s="10"/>
      <c r="F1059" s="10"/>
      <c r="G1059" s="10"/>
    </row>
    <row r="1060" spans="1:7" ht="15.75" customHeight="1">
      <c r="A1060" s="9"/>
      <c r="B1060" s="9"/>
      <c r="C1060" s="9"/>
      <c r="D1060" s="46"/>
      <c r="E1060" s="10"/>
      <c r="F1060" s="10"/>
      <c r="G1060" s="10"/>
    </row>
    <row r="1061" spans="1:7" ht="15.75" customHeight="1">
      <c r="A1061" s="9"/>
      <c r="B1061" s="9"/>
      <c r="C1061" s="9"/>
      <c r="D1061" s="46"/>
      <c r="E1061" s="10"/>
      <c r="F1061" s="10"/>
      <c r="G1061" s="10"/>
    </row>
    <row r="1062" spans="1:7" ht="15.75" customHeight="1">
      <c r="A1062" s="9"/>
      <c r="B1062" s="9"/>
      <c r="C1062" s="9"/>
      <c r="D1062" s="46"/>
      <c r="E1062" s="10"/>
      <c r="F1062" s="10"/>
      <c r="G1062" s="10"/>
    </row>
    <row r="1063" spans="1:7" ht="15.75" customHeight="1">
      <c r="A1063" s="9"/>
      <c r="B1063" s="9"/>
      <c r="C1063" s="9"/>
      <c r="D1063" s="46"/>
      <c r="E1063" s="10"/>
      <c r="F1063" s="10"/>
      <c r="G1063" s="10"/>
    </row>
    <row r="1064" spans="1:7" ht="15.75" customHeight="1">
      <c r="A1064" s="9"/>
      <c r="B1064" s="9"/>
      <c r="C1064" s="9"/>
      <c r="D1064" s="46"/>
      <c r="E1064" s="10"/>
      <c r="F1064" s="10"/>
      <c r="G1064" s="10"/>
    </row>
    <row r="1065" spans="1:7" ht="15.75" customHeight="1">
      <c r="A1065" s="9"/>
      <c r="B1065" s="9"/>
      <c r="C1065" s="9"/>
      <c r="D1065" s="46"/>
      <c r="E1065" s="10"/>
      <c r="F1065" s="10"/>
      <c r="G1065" s="10"/>
    </row>
    <row r="1066" spans="1:7" ht="15.75" customHeight="1">
      <c r="A1066" s="9"/>
      <c r="B1066" s="9"/>
      <c r="C1066" s="9"/>
      <c r="D1066" s="46"/>
      <c r="E1066" s="10"/>
      <c r="F1066" s="10"/>
      <c r="G1066" s="10"/>
    </row>
    <row r="1067" spans="1:7" ht="15.75" customHeight="1">
      <c r="A1067" s="9"/>
      <c r="B1067" s="9"/>
      <c r="C1067" s="9"/>
      <c r="D1067" s="46"/>
      <c r="E1067" s="10"/>
      <c r="F1067" s="10"/>
      <c r="G1067" s="10"/>
    </row>
    <row r="1068" spans="1:7" ht="15.75" customHeight="1">
      <c r="A1068" s="9"/>
      <c r="B1068" s="9"/>
      <c r="C1068" s="9"/>
      <c r="D1068" s="46"/>
      <c r="E1068" s="10"/>
      <c r="F1068" s="10"/>
      <c r="G1068" s="10"/>
    </row>
    <row r="1069" spans="1:7" ht="15.75" customHeight="1">
      <c r="A1069" s="9"/>
      <c r="B1069" s="9"/>
      <c r="C1069" s="9"/>
      <c r="D1069" s="46"/>
      <c r="E1069" s="10"/>
      <c r="F1069" s="10"/>
      <c r="G1069" s="10"/>
    </row>
    <row r="1070" spans="1:7" ht="15.75" customHeight="1">
      <c r="A1070" s="9"/>
      <c r="B1070" s="9"/>
      <c r="C1070" s="9"/>
      <c r="D1070" s="46"/>
      <c r="E1070" s="10"/>
      <c r="F1070" s="10"/>
      <c r="G1070" s="10"/>
    </row>
    <row r="1071" spans="1:7" ht="15.75" customHeight="1">
      <c r="A1071" s="9"/>
      <c r="B1071" s="9"/>
      <c r="C1071" s="9"/>
      <c r="D1071" s="46"/>
      <c r="E1071" s="10"/>
      <c r="F1071" s="10"/>
      <c r="G1071" s="10"/>
    </row>
    <row r="1072" spans="1:7" ht="15.75" customHeight="1">
      <c r="A1072" s="9"/>
      <c r="B1072" s="9"/>
      <c r="C1072" s="9"/>
      <c r="D1072" s="46"/>
      <c r="E1072" s="10"/>
      <c r="F1072" s="10"/>
      <c r="G1072" s="10"/>
    </row>
    <row r="1073" spans="1:7" ht="15.75" customHeight="1">
      <c r="A1073" s="9"/>
      <c r="B1073" s="9"/>
      <c r="C1073" s="9"/>
      <c r="D1073" s="46"/>
      <c r="E1073" s="10"/>
      <c r="F1073" s="10"/>
      <c r="G1073" s="10"/>
    </row>
    <row r="1074" spans="1:7" ht="15.75" customHeight="1">
      <c r="A1074" s="9"/>
      <c r="B1074" s="9"/>
      <c r="C1074" s="9"/>
      <c r="D1074" s="46"/>
      <c r="E1074" s="10"/>
      <c r="F1074" s="10"/>
      <c r="G1074" s="10"/>
    </row>
    <row r="1075" spans="1:7" ht="15.75" customHeight="1">
      <c r="A1075" s="9"/>
      <c r="B1075" s="9"/>
      <c r="C1075" s="9"/>
      <c r="D1075" s="46"/>
      <c r="E1075" s="10"/>
      <c r="F1075" s="10"/>
      <c r="G1075" s="10"/>
    </row>
    <row r="1076" spans="1:7" ht="15.75" customHeight="1">
      <c r="A1076" s="9"/>
      <c r="B1076" s="9"/>
      <c r="C1076" s="9"/>
      <c r="D1076" s="46"/>
      <c r="E1076" s="10"/>
      <c r="F1076" s="10"/>
      <c r="G1076" s="10"/>
    </row>
    <row r="1077" spans="1:7" ht="15.75" customHeight="1">
      <c r="A1077" s="9"/>
      <c r="B1077" s="9"/>
      <c r="C1077" s="9"/>
      <c r="D1077" s="46"/>
      <c r="E1077" s="10"/>
      <c r="F1077" s="10"/>
      <c r="G1077" s="10"/>
    </row>
    <row r="1078" spans="1:7" ht="15.75" customHeight="1">
      <c r="A1078" s="9"/>
      <c r="B1078" s="9"/>
      <c r="C1078" s="9"/>
      <c r="D1078" s="46"/>
      <c r="E1078" s="10"/>
      <c r="F1078" s="10"/>
      <c r="G1078" s="10"/>
    </row>
    <row r="1079" spans="1:7" ht="15.75" customHeight="1">
      <c r="A1079" s="9"/>
      <c r="B1079" s="9"/>
      <c r="C1079" s="9"/>
      <c r="D1079" s="46"/>
      <c r="E1079" s="10"/>
      <c r="F1079" s="10"/>
      <c r="G1079" s="10"/>
    </row>
    <row r="1080" spans="1:7" ht="15.75" customHeight="1">
      <c r="A1080" s="9"/>
      <c r="B1080" s="9"/>
      <c r="C1080" s="9"/>
      <c r="D1080" s="46"/>
      <c r="E1080" s="10"/>
      <c r="F1080" s="10"/>
      <c r="G1080" s="10"/>
    </row>
    <row r="1081" spans="1:7" ht="15.75" customHeight="1">
      <c r="A1081" s="9"/>
      <c r="B1081" s="9"/>
      <c r="C1081" s="9"/>
      <c r="D1081" s="46"/>
      <c r="E1081" s="10"/>
      <c r="F1081" s="10"/>
      <c r="G1081" s="10"/>
    </row>
    <row r="1082" spans="1:7" ht="15.75" customHeight="1">
      <c r="A1082" s="9"/>
      <c r="B1082" s="9"/>
      <c r="C1082" s="9"/>
      <c r="D1082" s="46"/>
      <c r="E1082" s="10"/>
      <c r="F1082" s="10"/>
      <c r="G1082" s="10"/>
    </row>
    <row r="1083" spans="1:7" ht="15.75" customHeight="1">
      <c r="A1083" s="9"/>
      <c r="B1083" s="9"/>
      <c r="C1083" s="9"/>
      <c r="D1083" s="46"/>
      <c r="E1083" s="10"/>
      <c r="F1083" s="10"/>
      <c r="G1083" s="10"/>
    </row>
    <row r="1084" spans="1:7" ht="15.75" customHeight="1">
      <c r="A1084" s="9"/>
      <c r="B1084" s="9"/>
      <c r="C1084" s="9"/>
      <c r="D1084" s="46"/>
      <c r="E1084" s="10"/>
      <c r="F1084" s="10"/>
      <c r="G1084" s="10"/>
    </row>
    <row r="1085" spans="1:7" ht="15.75" customHeight="1">
      <c r="A1085" s="9"/>
      <c r="B1085" s="9"/>
      <c r="C1085" s="9"/>
      <c r="D1085" s="46"/>
      <c r="E1085" s="10"/>
      <c r="F1085" s="10"/>
      <c r="G1085" s="10"/>
    </row>
    <row r="1086" spans="1:7" ht="15.75" customHeight="1">
      <c r="A1086" s="9"/>
      <c r="B1086" s="9"/>
      <c r="C1086" s="9"/>
      <c r="D1086" s="46"/>
      <c r="E1086" s="10"/>
      <c r="F1086" s="10"/>
      <c r="G1086" s="10"/>
    </row>
    <row r="1087" spans="1:7" ht="15.75" customHeight="1">
      <c r="A1087" s="9"/>
      <c r="B1087" s="9"/>
      <c r="C1087" s="9"/>
      <c r="D1087" s="46"/>
      <c r="E1087" s="10"/>
      <c r="F1087" s="10"/>
      <c r="G1087" s="10"/>
    </row>
    <row r="1088" spans="1:7" ht="15.75" customHeight="1">
      <c r="A1088" s="9"/>
      <c r="B1088" s="9"/>
      <c r="C1088" s="9"/>
      <c r="D1088" s="46"/>
      <c r="E1088" s="10"/>
      <c r="F1088" s="10"/>
      <c r="G1088" s="10"/>
    </row>
    <row r="1089" spans="1:7" ht="15.75" customHeight="1">
      <c r="A1089" s="9"/>
      <c r="B1089" s="9"/>
      <c r="C1089" s="9"/>
      <c r="D1089" s="46"/>
      <c r="E1089" s="10"/>
      <c r="F1089" s="10"/>
      <c r="G1089" s="10"/>
    </row>
    <row r="1090" spans="1:7" ht="15.75" customHeight="1">
      <c r="A1090" s="9"/>
      <c r="B1090" s="9"/>
      <c r="C1090" s="9"/>
      <c r="D1090" s="46"/>
      <c r="E1090" s="10"/>
      <c r="F1090" s="10"/>
      <c r="G1090" s="10"/>
    </row>
    <row r="1091" spans="1:7" ht="15.75" customHeight="1">
      <c r="A1091" s="9"/>
      <c r="B1091" s="9"/>
      <c r="C1091" s="9"/>
      <c r="D1091" s="46"/>
      <c r="E1091" s="10"/>
      <c r="F1091" s="10"/>
      <c r="G1091" s="10"/>
    </row>
    <row r="1092" spans="1:7" ht="15.75" customHeight="1">
      <c r="A1092" s="9"/>
      <c r="B1092" s="9"/>
      <c r="C1092" s="9"/>
      <c r="D1092" s="46"/>
      <c r="E1092" s="10"/>
      <c r="F1092" s="10"/>
      <c r="G1092" s="10"/>
    </row>
    <row r="1093" spans="1:7" ht="15.75" customHeight="1">
      <c r="A1093" s="9"/>
      <c r="B1093" s="9"/>
      <c r="C1093" s="9"/>
      <c r="D1093" s="46"/>
      <c r="E1093" s="10"/>
      <c r="F1093" s="10"/>
      <c r="G1093" s="10"/>
    </row>
    <row r="1094" spans="1:7" ht="15.75" customHeight="1">
      <c r="A1094" s="9"/>
      <c r="B1094" s="9"/>
      <c r="C1094" s="9"/>
      <c r="D1094" s="46"/>
      <c r="E1094" s="10"/>
      <c r="F1094" s="10"/>
      <c r="G1094" s="10"/>
    </row>
    <row r="1095" spans="1:7" ht="15.75" customHeight="1">
      <c r="A1095" s="9"/>
      <c r="B1095" s="9"/>
      <c r="C1095" s="9"/>
      <c r="D1095" s="46"/>
      <c r="E1095" s="10"/>
      <c r="F1095" s="10"/>
      <c r="G1095" s="10"/>
    </row>
    <row r="1096" spans="1:7" ht="15.75" customHeight="1">
      <c r="A1096" s="9"/>
      <c r="B1096" s="9"/>
      <c r="C1096" s="9"/>
      <c r="D1096" s="46"/>
      <c r="E1096" s="10"/>
      <c r="F1096" s="10"/>
      <c r="G1096" s="10"/>
    </row>
    <row r="1097" spans="1:7" ht="15.75" customHeight="1">
      <c r="A1097" s="9"/>
      <c r="B1097" s="9"/>
      <c r="C1097" s="9"/>
      <c r="D1097" s="46"/>
      <c r="E1097" s="10"/>
      <c r="F1097" s="10"/>
      <c r="G1097" s="10"/>
    </row>
    <row r="1098" spans="1:7" ht="15.75" customHeight="1">
      <c r="A1098" s="9"/>
      <c r="B1098" s="9"/>
      <c r="C1098" s="9"/>
      <c r="D1098" s="46"/>
      <c r="E1098" s="10"/>
      <c r="F1098" s="10"/>
      <c r="G1098" s="10"/>
    </row>
    <row r="1099" spans="1:7" ht="15.75" customHeight="1">
      <c r="A1099" s="9"/>
      <c r="B1099" s="9"/>
      <c r="C1099" s="9"/>
      <c r="D1099" s="46"/>
      <c r="E1099" s="10"/>
      <c r="F1099" s="10"/>
      <c r="G1099" s="10"/>
    </row>
    <row r="1100" spans="1:7" ht="15.75" customHeight="1">
      <c r="A1100" s="9"/>
      <c r="B1100" s="9"/>
      <c r="C1100" s="9"/>
      <c r="D1100" s="46"/>
      <c r="E1100" s="10"/>
      <c r="F1100" s="10"/>
      <c r="G1100" s="10"/>
    </row>
    <row r="1101" spans="1:7" ht="15.75" customHeight="1">
      <c r="A1101" s="9"/>
      <c r="B1101" s="9"/>
      <c r="C1101" s="9"/>
      <c r="D1101" s="46"/>
      <c r="E1101" s="10"/>
      <c r="F1101" s="10"/>
      <c r="G1101" s="10"/>
    </row>
    <row r="1102" spans="1:7" ht="15.75" customHeight="1">
      <c r="A1102" s="9"/>
      <c r="B1102" s="9"/>
      <c r="C1102" s="9"/>
      <c r="D1102" s="46"/>
      <c r="E1102" s="10"/>
      <c r="F1102" s="10"/>
      <c r="G1102" s="10"/>
    </row>
    <row r="1103" spans="1:7" ht="15.75" customHeight="1">
      <c r="A1103" s="9"/>
      <c r="B1103" s="9"/>
      <c r="C1103" s="9"/>
      <c r="D1103" s="46"/>
      <c r="E1103" s="10"/>
      <c r="F1103" s="10"/>
      <c r="G1103" s="10"/>
    </row>
    <row r="1104" spans="1:7" ht="15.75" customHeight="1">
      <c r="A1104" s="9"/>
      <c r="B1104" s="9"/>
      <c r="C1104" s="9"/>
      <c r="D1104" s="46"/>
      <c r="E1104" s="10"/>
      <c r="F1104" s="10"/>
      <c r="G1104" s="10"/>
    </row>
    <row r="1105" spans="1:7" ht="15.75" customHeight="1">
      <c r="A1105" s="9"/>
      <c r="B1105" s="9"/>
      <c r="C1105" s="9"/>
      <c r="D1105" s="46"/>
      <c r="E1105" s="10"/>
      <c r="F1105" s="10"/>
      <c r="G1105" s="10"/>
    </row>
    <row r="1106" spans="1:7" ht="15.75" customHeight="1">
      <c r="A1106" s="9"/>
      <c r="B1106" s="9"/>
      <c r="C1106" s="9"/>
      <c r="D1106" s="46"/>
      <c r="E1106" s="10"/>
      <c r="F1106" s="10"/>
      <c r="G1106" s="10"/>
    </row>
    <row r="1107" spans="1:7" ht="15.75" customHeight="1">
      <c r="A1107" s="9"/>
      <c r="B1107" s="9"/>
      <c r="C1107" s="9"/>
      <c r="D1107" s="46"/>
      <c r="E1107" s="10"/>
      <c r="F1107" s="10"/>
      <c r="G1107" s="10"/>
    </row>
    <row r="1108" spans="1:7" ht="15.75" customHeight="1">
      <c r="A1108" s="9"/>
      <c r="B1108" s="9"/>
      <c r="C1108" s="9"/>
      <c r="D1108" s="46"/>
      <c r="E1108" s="10"/>
      <c r="F1108" s="10"/>
      <c r="G1108" s="10"/>
    </row>
    <row r="1109" spans="1:7" ht="15.75" customHeight="1">
      <c r="A1109" s="9"/>
      <c r="B1109" s="9"/>
      <c r="C1109" s="9"/>
      <c r="D1109" s="46"/>
      <c r="E1109" s="10"/>
      <c r="F1109" s="10"/>
      <c r="G1109" s="10"/>
    </row>
    <row r="1110" spans="1:7" ht="15.75" customHeight="1">
      <c r="A1110" s="9"/>
      <c r="B1110" s="9"/>
      <c r="C1110" s="9"/>
      <c r="D1110" s="46"/>
      <c r="E1110" s="10"/>
      <c r="F1110" s="10"/>
      <c r="G1110" s="10"/>
    </row>
    <row r="1111" spans="1:7" ht="15.75" customHeight="1">
      <c r="A1111" s="9"/>
      <c r="B1111" s="9"/>
      <c r="C1111" s="9"/>
      <c r="D1111" s="46"/>
      <c r="E1111" s="10"/>
      <c r="F1111" s="10"/>
      <c r="G1111" s="10"/>
    </row>
    <row r="1112" spans="1:7" ht="15.75" customHeight="1">
      <c r="A1112" s="9"/>
      <c r="B1112" s="9"/>
      <c r="C1112" s="9"/>
      <c r="D1112" s="46"/>
      <c r="E1112" s="10"/>
      <c r="F1112" s="10"/>
      <c r="G1112" s="10"/>
    </row>
    <row r="1113" spans="1:7" ht="15.75" customHeight="1">
      <c r="A1113" s="9"/>
      <c r="B1113" s="9"/>
      <c r="C1113" s="9"/>
      <c r="D1113" s="46"/>
      <c r="E1113" s="10"/>
      <c r="F1113" s="10"/>
      <c r="G1113" s="10"/>
    </row>
    <row r="1114" spans="1:7" ht="15.75" customHeight="1">
      <c r="A1114" s="9"/>
      <c r="B1114" s="9"/>
      <c r="C1114" s="9"/>
      <c r="D1114" s="46"/>
      <c r="E1114" s="10"/>
      <c r="F1114" s="10"/>
      <c r="G1114" s="10"/>
    </row>
    <row r="1115" spans="1:7" ht="15.75" customHeight="1">
      <c r="A1115" s="9"/>
      <c r="B1115" s="9"/>
      <c r="C1115" s="9"/>
      <c r="D1115" s="46"/>
      <c r="E1115" s="10"/>
      <c r="F1115" s="10"/>
      <c r="G1115" s="10"/>
    </row>
    <row r="1116" spans="1:7" ht="15.75" customHeight="1">
      <c r="A1116" s="9"/>
      <c r="B1116" s="9"/>
      <c r="C1116" s="9"/>
      <c r="D1116" s="46"/>
      <c r="E1116" s="10"/>
      <c r="F1116" s="10"/>
      <c r="G1116" s="10"/>
    </row>
    <row r="1117" spans="1:7" ht="15.75" customHeight="1">
      <c r="A1117" s="9"/>
      <c r="B1117" s="9"/>
      <c r="C1117" s="9"/>
      <c r="D1117" s="46"/>
      <c r="E1117" s="10"/>
      <c r="F1117" s="10"/>
      <c r="G1117" s="10"/>
    </row>
    <row r="1118" spans="1:7" ht="15.75" customHeight="1">
      <c r="A1118" s="9"/>
      <c r="B1118" s="9"/>
      <c r="C1118" s="9"/>
      <c r="D1118" s="46"/>
      <c r="E1118" s="10"/>
      <c r="F1118" s="10"/>
      <c r="G1118" s="10"/>
    </row>
    <row r="1119" spans="1:7" ht="15.75" customHeight="1">
      <c r="A1119" s="9"/>
      <c r="B1119" s="9"/>
      <c r="C1119" s="9"/>
      <c r="D1119" s="46"/>
      <c r="E1119" s="10"/>
      <c r="F1119" s="10"/>
      <c r="G1119" s="10"/>
    </row>
    <row r="1120" spans="1:7" ht="15.75" customHeight="1">
      <c r="A1120" s="9"/>
      <c r="B1120" s="9"/>
      <c r="C1120" s="9"/>
      <c r="D1120" s="46"/>
      <c r="E1120" s="10"/>
      <c r="F1120" s="10"/>
      <c r="G1120" s="10"/>
    </row>
    <row r="1121" spans="1:7" ht="15.75" customHeight="1">
      <c r="A1121" s="9"/>
      <c r="B1121" s="9"/>
      <c r="C1121" s="9"/>
      <c r="D1121" s="46"/>
      <c r="E1121" s="10"/>
      <c r="F1121" s="10"/>
      <c r="G1121" s="10"/>
    </row>
    <row r="1122" spans="1:7" ht="15.75" customHeight="1">
      <c r="A1122" s="9"/>
      <c r="B1122" s="9"/>
      <c r="C1122" s="9"/>
      <c r="D1122" s="46"/>
      <c r="E1122" s="10"/>
      <c r="F1122" s="10"/>
      <c r="G1122" s="10"/>
    </row>
    <row r="1123" spans="1:7" ht="15.75" customHeight="1">
      <c r="A1123" s="9"/>
      <c r="B1123" s="9"/>
      <c r="C1123" s="9"/>
      <c r="D1123" s="46"/>
      <c r="E1123" s="10"/>
      <c r="F1123" s="10"/>
      <c r="G1123" s="10"/>
    </row>
    <row r="1124" spans="1:7" ht="15.75" customHeight="1">
      <c r="A1124" s="9"/>
      <c r="B1124" s="9"/>
      <c r="C1124" s="9"/>
      <c r="D1124" s="46"/>
      <c r="E1124" s="10"/>
      <c r="F1124" s="10"/>
      <c r="G1124" s="10"/>
    </row>
    <row r="1125" spans="1:7" ht="15.75" customHeight="1">
      <c r="A1125" s="9"/>
      <c r="B1125" s="9"/>
      <c r="C1125" s="9"/>
      <c r="D1125" s="46"/>
      <c r="E1125" s="10"/>
      <c r="F1125" s="10"/>
      <c r="G1125" s="10"/>
    </row>
    <row r="1126" spans="1:7" ht="15.75" customHeight="1">
      <c r="A1126" s="9"/>
      <c r="B1126" s="9"/>
      <c r="C1126" s="9"/>
      <c r="D1126" s="46"/>
      <c r="E1126" s="10"/>
      <c r="F1126" s="10"/>
      <c r="G1126" s="10"/>
    </row>
    <row r="1127" spans="1:7" ht="15.75" customHeight="1">
      <c r="A1127" s="9"/>
      <c r="B1127" s="9"/>
      <c r="C1127" s="9"/>
      <c r="D1127" s="46"/>
      <c r="E1127" s="10"/>
      <c r="F1127" s="10"/>
      <c r="G1127" s="10"/>
    </row>
    <row r="1128" spans="1:7" ht="15.75" customHeight="1">
      <c r="A1128" s="9"/>
      <c r="B1128" s="9"/>
      <c r="C1128" s="9"/>
      <c r="D1128" s="46"/>
      <c r="E1128" s="10"/>
      <c r="F1128" s="10"/>
      <c r="G1128" s="10"/>
    </row>
    <row r="1129" spans="1:7" ht="15.75" customHeight="1">
      <c r="A1129" s="9"/>
      <c r="B1129" s="9"/>
      <c r="C1129" s="9"/>
      <c r="D1129" s="46"/>
      <c r="E1129" s="10"/>
      <c r="F1129" s="10"/>
      <c r="G1129" s="10"/>
    </row>
    <row r="1130" spans="1:7" ht="15.75" customHeight="1">
      <c r="A1130" s="9"/>
      <c r="B1130" s="9"/>
      <c r="C1130" s="9"/>
      <c r="D1130" s="46"/>
      <c r="E1130" s="10"/>
      <c r="F1130" s="10"/>
      <c r="G1130" s="10"/>
    </row>
    <row r="1131" spans="1:7" ht="15.75" customHeight="1">
      <c r="A1131" s="9"/>
      <c r="B1131" s="9"/>
      <c r="C1131" s="9"/>
      <c r="D1131" s="46"/>
      <c r="E1131" s="10"/>
      <c r="F1131" s="10"/>
      <c r="G1131" s="10"/>
    </row>
    <row r="1132" spans="1:7" ht="15.75" customHeight="1">
      <c r="A1132" s="9"/>
      <c r="B1132" s="9"/>
      <c r="C1132" s="9"/>
      <c r="D1132" s="46"/>
      <c r="E1132" s="10"/>
      <c r="F1132" s="10"/>
      <c r="G1132" s="10"/>
    </row>
    <row r="1133" spans="1:7" ht="15.75" customHeight="1">
      <c r="A1133" s="9"/>
      <c r="B1133" s="9"/>
      <c r="C1133" s="9"/>
      <c r="D1133" s="46"/>
      <c r="E1133" s="10"/>
      <c r="F1133" s="10"/>
      <c r="G1133" s="10"/>
    </row>
    <row r="1134" spans="1:7" ht="15.75" customHeight="1">
      <c r="A1134" s="9"/>
      <c r="B1134" s="9"/>
      <c r="C1134" s="9"/>
      <c r="D1134" s="46"/>
      <c r="E1134" s="10"/>
      <c r="F1134" s="10"/>
      <c r="G1134" s="10"/>
    </row>
    <row r="1135" spans="1:7" ht="15.75" customHeight="1">
      <c r="A1135" s="9"/>
      <c r="B1135" s="9"/>
      <c r="C1135" s="9"/>
      <c r="D1135" s="46"/>
      <c r="E1135" s="10"/>
      <c r="F1135" s="10"/>
      <c r="G1135" s="10"/>
    </row>
    <row r="1136" spans="1:7" ht="15.75" customHeight="1">
      <c r="A1136" s="9"/>
      <c r="B1136" s="9"/>
      <c r="C1136" s="9"/>
      <c r="D1136" s="46"/>
      <c r="E1136" s="10"/>
      <c r="F1136" s="10"/>
      <c r="G1136" s="10"/>
    </row>
    <row r="1137" spans="1:7" ht="15.75" customHeight="1">
      <c r="A1137" s="9"/>
      <c r="B1137" s="9"/>
      <c r="C1137" s="9"/>
      <c r="D1137" s="46"/>
      <c r="E1137" s="10"/>
      <c r="F1137" s="10"/>
      <c r="G1137" s="10"/>
    </row>
    <row r="1138" spans="1:7" ht="15.75" customHeight="1">
      <c r="A1138" s="9"/>
      <c r="B1138" s="9"/>
      <c r="C1138" s="9"/>
      <c r="D1138" s="46"/>
      <c r="E1138" s="10"/>
      <c r="F1138" s="10"/>
      <c r="G1138" s="10"/>
    </row>
    <row r="1139" spans="1:7" ht="15.75" customHeight="1">
      <c r="A1139" s="9"/>
      <c r="B1139" s="9"/>
      <c r="C1139" s="9"/>
      <c r="D1139" s="46"/>
      <c r="E1139" s="10"/>
      <c r="F1139" s="10"/>
      <c r="G1139" s="10"/>
    </row>
    <row r="1140" spans="1:7" ht="15.75" customHeight="1">
      <c r="A1140" s="9"/>
      <c r="B1140" s="9"/>
      <c r="C1140" s="9"/>
      <c r="D1140" s="46"/>
      <c r="E1140" s="10"/>
      <c r="F1140" s="10"/>
      <c r="G1140" s="10"/>
    </row>
    <row r="1141" spans="1:7" ht="15.75" customHeight="1">
      <c r="A1141" s="9"/>
      <c r="B1141" s="9"/>
      <c r="C1141" s="9"/>
      <c r="D1141" s="46"/>
      <c r="E1141" s="10"/>
      <c r="F1141" s="10"/>
      <c r="G1141" s="10"/>
    </row>
    <row r="1142" spans="1:7" ht="15.75" customHeight="1">
      <c r="A1142" s="9"/>
      <c r="B1142" s="9"/>
      <c r="C1142" s="9"/>
      <c r="D1142" s="46"/>
      <c r="E1142" s="10"/>
      <c r="F1142" s="10"/>
      <c r="G1142" s="10"/>
    </row>
    <row r="1143" spans="1:7" ht="15.75" customHeight="1">
      <c r="A1143" s="9"/>
      <c r="B1143" s="9"/>
      <c r="C1143" s="9"/>
      <c r="D1143" s="46"/>
      <c r="E1143" s="10"/>
      <c r="F1143" s="10"/>
      <c r="G1143" s="10"/>
    </row>
    <row r="1144" spans="1:7" ht="15.75" customHeight="1">
      <c r="A1144" s="9"/>
      <c r="B1144" s="9"/>
      <c r="C1144" s="9"/>
      <c r="D1144" s="46"/>
      <c r="E1144" s="10"/>
      <c r="F1144" s="10"/>
      <c r="G1144" s="10"/>
    </row>
    <row r="1145" spans="1:7" ht="15.75" customHeight="1">
      <c r="A1145" s="9"/>
      <c r="B1145" s="9"/>
      <c r="C1145" s="9"/>
      <c r="D1145" s="46"/>
      <c r="E1145" s="10"/>
      <c r="F1145" s="10"/>
      <c r="G1145" s="10"/>
    </row>
    <row r="1146" spans="1:7" ht="15.75" customHeight="1">
      <c r="A1146" s="9"/>
      <c r="B1146" s="9"/>
      <c r="C1146" s="9"/>
      <c r="D1146" s="46"/>
      <c r="E1146" s="10"/>
      <c r="F1146" s="10"/>
      <c r="G1146" s="10"/>
    </row>
    <row r="1147" spans="1:7" ht="15.75" customHeight="1">
      <c r="A1147" s="9"/>
      <c r="B1147" s="9"/>
      <c r="C1147" s="9"/>
      <c r="D1147" s="46"/>
      <c r="E1147" s="10"/>
      <c r="F1147" s="10"/>
      <c r="G1147" s="10"/>
    </row>
    <row r="1148" spans="1:7" ht="15.75" customHeight="1">
      <c r="A1148" s="9"/>
      <c r="B1148" s="9"/>
      <c r="C1148" s="9"/>
      <c r="D1148" s="46"/>
      <c r="E1148" s="10"/>
      <c r="F1148" s="10"/>
      <c r="G1148" s="10"/>
    </row>
    <row r="1149" spans="1:7" ht="15.75" customHeight="1">
      <c r="A1149" s="9"/>
      <c r="B1149" s="9"/>
      <c r="C1149" s="9"/>
      <c r="D1149" s="46"/>
      <c r="E1149" s="10"/>
      <c r="F1149" s="10"/>
      <c r="G1149" s="10"/>
    </row>
    <row r="1150" spans="1:7" ht="15.75" customHeight="1">
      <c r="A1150" s="9"/>
      <c r="B1150" s="9"/>
      <c r="C1150" s="9"/>
      <c r="D1150" s="46"/>
      <c r="E1150" s="10"/>
      <c r="F1150" s="10"/>
      <c r="G1150" s="10"/>
    </row>
    <row r="1151" spans="1:7" ht="15.75" customHeight="1">
      <c r="A1151" s="9"/>
      <c r="B1151" s="9"/>
      <c r="C1151" s="9"/>
      <c r="D1151" s="46"/>
      <c r="E1151" s="10"/>
      <c r="F1151" s="10"/>
      <c r="G1151" s="10"/>
    </row>
    <row r="1152" spans="1:7" ht="15.75" customHeight="1">
      <c r="A1152" s="9"/>
      <c r="B1152" s="9"/>
      <c r="C1152" s="9"/>
      <c r="D1152" s="46"/>
      <c r="E1152" s="10"/>
      <c r="F1152" s="10"/>
      <c r="G1152" s="10"/>
    </row>
    <row r="1153" spans="1:7" ht="15.75" customHeight="1">
      <c r="A1153" s="9"/>
      <c r="B1153" s="9"/>
      <c r="C1153" s="9"/>
      <c r="D1153" s="46"/>
      <c r="E1153" s="10"/>
      <c r="F1153" s="10"/>
      <c r="G1153" s="10"/>
    </row>
    <row r="1154" spans="1:7" ht="15.75" customHeight="1">
      <c r="A1154" s="9"/>
      <c r="B1154" s="9"/>
      <c r="C1154" s="9"/>
      <c r="D1154" s="46"/>
      <c r="E1154" s="10"/>
      <c r="F1154" s="10"/>
      <c r="G1154" s="10"/>
    </row>
    <row r="1155" spans="1:7" ht="15.75" customHeight="1">
      <c r="A1155" s="9"/>
      <c r="B1155" s="9"/>
      <c r="C1155" s="9"/>
      <c r="D1155" s="46"/>
      <c r="E1155" s="10"/>
      <c r="F1155" s="10"/>
      <c r="G1155" s="10"/>
    </row>
    <row r="1156" spans="1:7" ht="15.75" customHeight="1">
      <c r="A1156" s="9"/>
      <c r="B1156" s="9"/>
      <c r="C1156" s="9"/>
      <c r="D1156" s="46"/>
      <c r="E1156" s="10"/>
      <c r="F1156" s="10"/>
      <c r="G1156" s="10"/>
    </row>
    <row r="1157" spans="1:7" ht="15.75" customHeight="1">
      <c r="A1157" s="9"/>
      <c r="B1157" s="9"/>
      <c r="C1157" s="9"/>
      <c r="D1157" s="46"/>
      <c r="E1157" s="10"/>
      <c r="F1157" s="10"/>
      <c r="G1157" s="10"/>
    </row>
    <row r="1158" spans="1:7" ht="15.75" customHeight="1">
      <c r="A1158" s="9"/>
      <c r="B1158" s="9"/>
      <c r="C1158" s="9"/>
      <c r="D1158" s="46"/>
      <c r="E1158" s="10"/>
      <c r="F1158" s="10"/>
      <c r="G1158" s="10"/>
    </row>
    <row r="1159" spans="1:7" ht="15.75" customHeight="1">
      <c r="A1159" s="9"/>
      <c r="B1159" s="9"/>
      <c r="C1159" s="9"/>
      <c r="D1159" s="46"/>
      <c r="E1159" s="10"/>
      <c r="F1159" s="10"/>
      <c r="G1159" s="10"/>
    </row>
    <row r="1160" spans="1:7" ht="15.75" customHeight="1">
      <c r="A1160" s="9"/>
      <c r="B1160" s="9"/>
      <c r="C1160" s="9"/>
      <c r="D1160" s="46"/>
      <c r="E1160" s="10"/>
      <c r="F1160" s="10"/>
      <c r="G1160" s="10"/>
    </row>
    <row r="1161" spans="1:7" ht="15.75" customHeight="1">
      <c r="A1161" s="9"/>
      <c r="B1161" s="9"/>
      <c r="C1161" s="9"/>
      <c r="D1161" s="46"/>
      <c r="E1161" s="10"/>
      <c r="F1161" s="10"/>
      <c r="G1161" s="10"/>
    </row>
    <row r="1162" spans="1:7" ht="15.75" customHeight="1">
      <c r="A1162" s="9"/>
      <c r="B1162" s="9"/>
      <c r="C1162" s="9"/>
      <c r="D1162" s="46"/>
      <c r="E1162" s="10"/>
      <c r="F1162" s="10"/>
      <c r="G1162" s="10"/>
    </row>
    <row r="1163" spans="1:7" ht="15.75" customHeight="1">
      <c r="A1163" s="9"/>
      <c r="B1163" s="9"/>
      <c r="C1163" s="9"/>
      <c r="D1163" s="46"/>
      <c r="E1163" s="10"/>
      <c r="F1163" s="10"/>
      <c r="G1163" s="10"/>
    </row>
    <row r="1164" spans="1:7" ht="15.75" customHeight="1">
      <c r="A1164" s="9"/>
      <c r="B1164" s="9"/>
      <c r="C1164" s="9"/>
      <c r="D1164" s="46"/>
      <c r="E1164" s="10"/>
      <c r="F1164" s="10"/>
      <c r="G1164" s="10"/>
    </row>
    <row r="1165" spans="1:7" ht="15.75" customHeight="1">
      <c r="A1165" s="9"/>
      <c r="B1165" s="9"/>
      <c r="C1165" s="9"/>
      <c r="D1165" s="46"/>
      <c r="E1165" s="10"/>
      <c r="F1165" s="10"/>
      <c r="G1165" s="10"/>
    </row>
    <row r="1166" spans="1:7" ht="15.75" customHeight="1">
      <c r="A1166" s="9"/>
      <c r="B1166" s="9"/>
      <c r="C1166" s="9"/>
      <c r="D1166" s="46"/>
      <c r="E1166" s="10"/>
      <c r="F1166" s="10"/>
      <c r="G1166" s="10"/>
    </row>
    <row r="1167" spans="1:7" ht="15.75" customHeight="1">
      <c r="A1167" s="9"/>
      <c r="B1167" s="9"/>
      <c r="C1167" s="9"/>
      <c r="D1167" s="46"/>
      <c r="E1167" s="10"/>
      <c r="F1167" s="10"/>
      <c r="G1167" s="10"/>
    </row>
    <row r="1168" spans="1:7" ht="15.75" customHeight="1">
      <c r="A1168" s="9"/>
      <c r="B1168" s="9"/>
      <c r="C1168" s="9"/>
      <c r="D1168" s="46"/>
      <c r="E1168" s="10"/>
      <c r="F1168" s="10"/>
      <c r="G1168" s="10"/>
    </row>
    <row r="1169" spans="1:7" ht="15.75" customHeight="1">
      <c r="A1169" s="9"/>
      <c r="B1169" s="9"/>
      <c r="C1169" s="9"/>
      <c r="D1169" s="46"/>
      <c r="E1169" s="10"/>
      <c r="F1169" s="10"/>
      <c r="G1169" s="10"/>
    </row>
    <row r="1170" spans="1:7" ht="15.75" customHeight="1">
      <c r="A1170" s="9"/>
      <c r="B1170" s="9"/>
      <c r="C1170" s="9"/>
      <c r="D1170" s="46"/>
      <c r="E1170" s="10"/>
      <c r="F1170" s="10"/>
      <c r="G1170" s="10"/>
    </row>
    <row r="1171" spans="1:7" ht="15.75" customHeight="1">
      <c r="A1171" s="9"/>
      <c r="B1171" s="9"/>
      <c r="C1171" s="9"/>
      <c r="D1171" s="46"/>
      <c r="E1171" s="10"/>
      <c r="F1171" s="10"/>
      <c r="G1171" s="10"/>
    </row>
    <row r="1172" spans="1:7" ht="15.75" customHeight="1">
      <c r="A1172" s="9"/>
      <c r="B1172" s="9"/>
      <c r="C1172" s="9"/>
      <c r="D1172" s="46"/>
      <c r="E1172" s="10"/>
      <c r="F1172" s="10"/>
      <c r="G1172" s="10"/>
    </row>
    <row r="1173" spans="1:7" ht="15.75" customHeight="1">
      <c r="A1173" s="9"/>
      <c r="B1173" s="9"/>
      <c r="C1173" s="9"/>
      <c r="D1173" s="46"/>
      <c r="E1173" s="10"/>
      <c r="F1173" s="10"/>
      <c r="G1173" s="10"/>
    </row>
    <row r="1174" spans="1:7" ht="15.75" customHeight="1">
      <c r="A1174" s="9"/>
      <c r="B1174" s="9"/>
      <c r="C1174" s="9"/>
      <c r="D1174" s="46"/>
      <c r="E1174" s="10"/>
      <c r="F1174" s="10"/>
      <c r="G1174" s="10"/>
    </row>
    <row r="1175" spans="1:7" ht="15.75" customHeight="1">
      <c r="A1175" s="9"/>
      <c r="B1175" s="9"/>
      <c r="C1175" s="9"/>
      <c r="D1175" s="46"/>
      <c r="E1175" s="10"/>
      <c r="F1175" s="10"/>
      <c r="G1175" s="10"/>
    </row>
    <row r="1176" spans="1:7" ht="15.75" customHeight="1">
      <c r="A1176" s="9"/>
      <c r="B1176" s="9"/>
      <c r="C1176" s="9"/>
      <c r="D1176" s="46"/>
      <c r="E1176" s="10"/>
      <c r="F1176" s="10"/>
      <c r="G1176" s="10"/>
    </row>
    <row r="1177" spans="1:7" ht="15.75" customHeight="1">
      <c r="A1177" s="9"/>
      <c r="B1177" s="9"/>
      <c r="C1177" s="9"/>
      <c r="D1177" s="46"/>
      <c r="E1177" s="10"/>
      <c r="F1177" s="10"/>
      <c r="G1177" s="10"/>
    </row>
    <row r="1178" spans="1:7" ht="15.75" customHeight="1">
      <c r="A1178" s="9"/>
      <c r="B1178" s="9"/>
      <c r="C1178" s="9"/>
      <c r="D1178" s="46"/>
      <c r="E1178" s="10"/>
      <c r="F1178" s="10"/>
      <c r="G1178" s="10"/>
    </row>
    <row r="1179" spans="1:7" ht="15.75" customHeight="1">
      <c r="A1179" s="9"/>
      <c r="B1179" s="9"/>
      <c r="C1179" s="9"/>
      <c r="D1179" s="46"/>
      <c r="E1179" s="10"/>
      <c r="F1179" s="10"/>
      <c r="G1179" s="10"/>
    </row>
    <row r="1180" spans="1:7" ht="15.75" customHeight="1">
      <c r="A1180" s="9"/>
      <c r="B1180" s="9"/>
      <c r="C1180" s="9"/>
      <c r="D1180" s="46"/>
      <c r="E1180" s="10"/>
      <c r="F1180" s="10"/>
      <c r="G1180" s="10"/>
    </row>
    <row r="1181" spans="1:7" ht="15.75" customHeight="1">
      <c r="A1181" s="9"/>
      <c r="B1181" s="9"/>
      <c r="C1181" s="9"/>
      <c r="D1181" s="46"/>
      <c r="E1181" s="10"/>
      <c r="F1181" s="10"/>
      <c r="G1181" s="10"/>
    </row>
    <row r="1182" spans="1:7" ht="15.75" customHeight="1">
      <c r="A1182" s="9"/>
      <c r="B1182" s="9"/>
      <c r="C1182" s="9"/>
      <c r="D1182" s="46"/>
      <c r="E1182" s="10"/>
      <c r="F1182" s="10"/>
      <c r="G1182" s="10"/>
    </row>
    <row r="1183" spans="1:7" ht="15.75" customHeight="1">
      <c r="A1183" s="9"/>
      <c r="B1183" s="9"/>
      <c r="C1183" s="9"/>
      <c r="D1183" s="46"/>
      <c r="E1183" s="10"/>
      <c r="F1183" s="10"/>
      <c r="G1183" s="10"/>
    </row>
    <row r="1184" spans="1:7" ht="15.75" customHeight="1">
      <c r="A1184" s="9"/>
      <c r="B1184" s="9"/>
      <c r="C1184" s="9"/>
      <c r="D1184" s="46"/>
      <c r="E1184" s="10"/>
      <c r="F1184" s="10"/>
      <c r="G1184" s="10"/>
    </row>
    <row r="1185" spans="1:7" ht="15.75" customHeight="1">
      <c r="A1185" s="9"/>
      <c r="B1185" s="9"/>
      <c r="C1185" s="9"/>
      <c r="D1185" s="46"/>
      <c r="E1185" s="10"/>
      <c r="F1185" s="10"/>
      <c r="G1185" s="10"/>
    </row>
    <row r="1186" spans="1:7" ht="15.75" customHeight="1">
      <c r="A1186" s="9"/>
      <c r="B1186" s="9"/>
      <c r="C1186" s="9"/>
      <c r="D1186" s="46"/>
      <c r="E1186" s="10"/>
      <c r="F1186" s="10"/>
      <c r="G1186" s="10"/>
    </row>
    <row r="1187" spans="1:7" ht="15.75" customHeight="1">
      <c r="A1187" s="9"/>
      <c r="B1187" s="9"/>
      <c r="C1187" s="9"/>
      <c r="D1187" s="46"/>
      <c r="E1187" s="10"/>
      <c r="F1187" s="10"/>
      <c r="G1187" s="10"/>
    </row>
    <row r="1188" spans="1:7" ht="15.75" customHeight="1">
      <c r="A1188" s="9"/>
      <c r="B1188" s="9"/>
      <c r="C1188" s="9"/>
      <c r="D1188" s="46"/>
      <c r="E1188" s="10"/>
      <c r="F1188" s="10"/>
      <c r="G1188" s="10"/>
    </row>
    <row r="1189" spans="1:7" ht="15.75" customHeight="1">
      <c r="A1189" s="9"/>
      <c r="B1189" s="9"/>
      <c r="C1189" s="9"/>
      <c r="D1189" s="46"/>
      <c r="E1189" s="10"/>
      <c r="F1189" s="10"/>
      <c r="G1189" s="10"/>
    </row>
    <row r="1190" spans="1:7" ht="15.75" customHeight="1">
      <c r="A1190" s="9"/>
      <c r="B1190" s="9"/>
      <c r="C1190" s="9"/>
      <c r="D1190" s="46"/>
      <c r="E1190" s="10"/>
      <c r="F1190" s="10"/>
      <c r="G1190" s="10"/>
    </row>
    <row r="1191" spans="1:7" ht="15.75" customHeight="1">
      <c r="A1191" s="9"/>
      <c r="B1191" s="9"/>
      <c r="C1191" s="9"/>
      <c r="D1191" s="46"/>
      <c r="E1191" s="10"/>
      <c r="F1191" s="10"/>
      <c r="G1191" s="10"/>
    </row>
    <row r="1192" spans="1:7" ht="15.75" customHeight="1">
      <c r="A1192" s="9"/>
      <c r="B1192" s="9"/>
      <c r="C1192" s="9"/>
      <c r="D1192" s="46"/>
      <c r="E1192" s="10"/>
      <c r="F1192" s="10"/>
      <c r="G1192" s="10"/>
    </row>
    <row r="1193" spans="1:7" ht="15.75" customHeight="1">
      <c r="A1193" s="9"/>
      <c r="B1193" s="9"/>
      <c r="C1193" s="9"/>
      <c r="D1193" s="46"/>
      <c r="E1193" s="10"/>
      <c r="F1193" s="10"/>
      <c r="G1193" s="10"/>
    </row>
    <row r="1194" spans="1:7" ht="15.75" customHeight="1">
      <c r="A1194" s="9"/>
      <c r="B1194" s="9"/>
      <c r="C1194" s="9"/>
      <c r="D1194" s="46"/>
      <c r="E1194" s="10"/>
      <c r="F1194" s="10"/>
      <c r="G1194" s="10"/>
    </row>
    <row r="1195" spans="1:7" ht="15.75" customHeight="1">
      <c r="A1195" s="9"/>
      <c r="B1195" s="9"/>
      <c r="C1195" s="9"/>
      <c r="D1195" s="46"/>
      <c r="E1195" s="10"/>
      <c r="F1195" s="10"/>
      <c r="G1195" s="10"/>
    </row>
    <row r="1196" spans="1:7" ht="15.75" customHeight="1">
      <c r="A1196" s="9"/>
      <c r="B1196" s="9"/>
      <c r="C1196" s="9"/>
      <c r="D1196" s="46"/>
      <c r="E1196" s="10"/>
      <c r="F1196" s="10"/>
      <c r="G1196" s="10"/>
    </row>
    <row r="1197" spans="1:7" ht="15.75" customHeight="1">
      <c r="A1197" s="9"/>
      <c r="B1197" s="9"/>
      <c r="C1197" s="9"/>
      <c r="D1197" s="46"/>
      <c r="E1197" s="10"/>
      <c r="F1197" s="10"/>
      <c r="G1197" s="10"/>
    </row>
    <row r="1198" spans="1:7" ht="15.75" customHeight="1">
      <c r="A1198" s="9"/>
      <c r="B1198" s="9"/>
      <c r="C1198" s="9"/>
      <c r="D1198" s="46"/>
      <c r="E1198" s="10"/>
      <c r="F1198" s="10"/>
      <c r="G1198" s="10"/>
    </row>
    <row r="1199" spans="1:7" ht="15.75" customHeight="1">
      <c r="A1199" s="9"/>
      <c r="B1199" s="9"/>
      <c r="C1199" s="9"/>
      <c r="D1199" s="46"/>
      <c r="E1199" s="10"/>
      <c r="F1199" s="10"/>
      <c r="G1199" s="10"/>
    </row>
    <row r="1200" spans="1:7" ht="15.75" customHeight="1">
      <c r="A1200" s="9"/>
      <c r="B1200" s="9"/>
      <c r="C1200" s="9"/>
      <c r="D1200" s="46"/>
      <c r="E1200" s="10"/>
      <c r="F1200" s="10"/>
      <c r="G1200" s="10"/>
    </row>
    <row r="1201" spans="1:7" ht="15.75" customHeight="1">
      <c r="A1201" s="9"/>
      <c r="B1201" s="9"/>
      <c r="C1201" s="9"/>
      <c r="D1201" s="46"/>
      <c r="E1201" s="10"/>
      <c r="F1201" s="10"/>
      <c r="G1201" s="10"/>
    </row>
    <row r="1202" spans="1:7" ht="15.75" customHeight="1">
      <c r="A1202" s="9"/>
      <c r="B1202" s="9"/>
      <c r="C1202" s="9"/>
      <c r="D1202" s="46"/>
      <c r="E1202" s="10"/>
      <c r="F1202" s="10"/>
      <c r="G1202" s="10"/>
    </row>
    <row r="1203" spans="1:7" ht="15.75" customHeight="1">
      <c r="A1203" s="9"/>
      <c r="B1203" s="9"/>
      <c r="C1203" s="9"/>
      <c r="D1203" s="46"/>
      <c r="E1203" s="10"/>
      <c r="F1203" s="10"/>
      <c r="G1203" s="10"/>
    </row>
    <row r="1204" spans="1:7" ht="15.75" customHeight="1">
      <c r="A1204" s="9"/>
      <c r="B1204" s="9"/>
      <c r="C1204" s="9"/>
      <c r="D1204" s="46"/>
      <c r="E1204" s="10"/>
      <c r="F1204" s="10"/>
      <c r="G1204" s="10"/>
    </row>
    <row r="1205" spans="1:7" ht="15.75" customHeight="1">
      <c r="A1205" s="9"/>
      <c r="B1205" s="9"/>
      <c r="C1205" s="9"/>
      <c r="D1205" s="46"/>
      <c r="E1205" s="10"/>
      <c r="F1205" s="10"/>
      <c r="G1205" s="10"/>
    </row>
    <row r="1206" spans="1:7" ht="15.75" customHeight="1">
      <c r="A1206" s="9"/>
      <c r="B1206" s="9"/>
      <c r="C1206" s="9"/>
      <c r="D1206" s="46"/>
      <c r="E1206" s="10"/>
      <c r="F1206" s="10"/>
      <c r="G1206" s="10"/>
    </row>
    <row r="1207" spans="1:7" ht="15.75" customHeight="1">
      <c r="A1207" s="9"/>
      <c r="B1207" s="9"/>
      <c r="C1207" s="9"/>
      <c r="D1207" s="46"/>
      <c r="E1207" s="10"/>
      <c r="F1207" s="10"/>
      <c r="G1207" s="10"/>
    </row>
    <row r="1208" spans="1:7" ht="15.75" customHeight="1">
      <c r="A1208" s="9"/>
      <c r="B1208" s="9"/>
      <c r="C1208" s="9"/>
      <c r="D1208" s="46"/>
      <c r="E1208" s="10"/>
      <c r="F1208" s="10"/>
      <c r="G1208" s="10"/>
    </row>
    <row r="1209" spans="1:7" ht="15.75" customHeight="1">
      <c r="A1209" s="9"/>
      <c r="B1209" s="9"/>
      <c r="C1209" s="9"/>
      <c r="D1209" s="46"/>
      <c r="E1209" s="10"/>
      <c r="F1209" s="10"/>
      <c r="G1209" s="10"/>
    </row>
    <row r="1210" spans="1:7" ht="15.75" customHeight="1">
      <c r="A1210" s="9"/>
      <c r="B1210" s="9"/>
      <c r="C1210" s="9"/>
      <c r="D1210" s="46"/>
      <c r="E1210" s="10"/>
      <c r="F1210" s="10"/>
      <c r="G1210" s="10"/>
    </row>
    <row r="1211" spans="1:7" ht="15.75" customHeight="1">
      <c r="A1211" s="9"/>
      <c r="B1211" s="9"/>
      <c r="C1211" s="9"/>
      <c r="D1211" s="46"/>
      <c r="E1211" s="10"/>
      <c r="F1211" s="10"/>
      <c r="G1211" s="10"/>
    </row>
    <row r="1212" spans="1:7" ht="15.75" customHeight="1">
      <c r="A1212" s="9"/>
      <c r="B1212" s="9"/>
      <c r="C1212" s="9"/>
      <c r="D1212" s="46"/>
      <c r="E1212" s="10"/>
      <c r="F1212" s="10"/>
      <c r="G1212" s="10"/>
    </row>
    <row r="1213" spans="1:7" ht="15.75" customHeight="1">
      <c r="A1213" s="9"/>
      <c r="B1213" s="9"/>
      <c r="C1213" s="9"/>
      <c r="D1213" s="46"/>
      <c r="E1213" s="10"/>
      <c r="F1213" s="10"/>
      <c r="G1213" s="10"/>
    </row>
    <row r="1214" spans="1:7" ht="15.75" customHeight="1">
      <c r="A1214" s="9"/>
      <c r="B1214" s="9"/>
      <c r="C1214" s="9"/>
      <c r="D1214" s="46"/>
      <c r="E1214" s="10"/>
      <c r="F1214" s="10"/>
      <c r="G1214" s="10"/>
    </row>
    <row r="1215" spans="1:7" ht="15.75" customHeight="1">
      <c r="A1215" s="9"/>
      <c r="B1215" s="9"/>
      <c r="C1215" s="9"/>
      <c r="D1215" s="46"/>
      <c r="E1215" s="10"/>
      <c r="F1215" s="10"/>
      <c r="G1215" s="10"/>
    </row>
    <row r="1216" spans="1:7" ht="15.75" customHeight="1">
      <c r="A1216" s="9"/>
      <c r="B1216" s="9"/>
      <c r="C1216" s="9"/>
      <c r="D1216" s="46"/>
      <c r="E1216" s="10"/>
      <c r="F1216" s="10"/>
      <c r="G1216" s="10"/>
    </row>
    <row r="1217" spans="1:7" ht="15.75" customHeight="1">
      <c r="A1217" s="9"/>
      <c r="B1217" s="9"/>
      <c r="C1217" s="9"/>
      <c r="D1217" s="46"/>
      <c r="E1217" s="10"/>
      <c r="F1217" s="10"/>
      <c r="G1217" s="10"/>
    </row>
    <row r="1218" spans="1:7" ht="15.75" customHeight="1">
      <c r="A1218" s="9"/>
      <c r="B1218" s="9"/>
      <c r="C1218" s="9"/>
      <c r="D1218" s="46"/>
      <c r="E1218" s="10"/>
      <c r="F1218" s="10"/>
      <c r="G1218" s="10"/>
    </row>
    <row r="1219" spans="1:7" ht="15.75" customHeight="1">
      <c r="A1219" s="9"/>
      <c r="B1219" s="9"/>
      <c r="C1219" s="9"/>
      <c r="D1219" s="46"/>
      <c r="E1219" s="10"/>
      <c r="F1219" s="10"/>
      <c r="G1219" s="10"/>
    </row>
    <row r="1220" spans="1:7" ht="15.75" customHeight="1">
      <c r="A1220" s="9"/>
      <c r="B1220" s="9"/>
      <c r="C1220" s="9"/>
      <c r="D1220" s="46"/>
      <c r="E1220" s="10"/>
      <c r="F1220" s="10"/>
      <c r="G1220" s="10"/>
    </row>
    <row r="1221" spans="1:7" ht="15.75" customHeight="1">
      <c r="A1221" s="9"/>
      <c r="B1221" s="9"/>
      <c r="C1221" s="9"/>
      <c r="D1221" s="46"/>
      <c r="E1221" s="10"/>
      <c r="F1221" s="10"/>
      <c r="G1221" s="10"/>
    </row>
    <row r="1222" spans="1:7" ht="15.75" customHeight="1">
      <c r="A1222" s="9"/>
      <c r="B1222" s="9"/>
      <c r="C1222" s="9"/>
      <c r="D1222" s="46"/>
      <c r="E1222" s="10"/>
      <c r="F1222" s="10"/>
      <c r="G1222" s="10"/>
    </row>
    <row r="1223" spans="1:7" ht="15.75" customHeight="1">
      <c r="A1223" s="9"/>
      <c r="B1223" s="9"/>
      <c r="C1223" s="9"/>
      <c r="D1223" s="46"/>
      <c r="E1223" s="10"/>
      <c r="F1223" s="10"/>
      <c r="G1223" s="10"/>
    </row>
    <row r="1224" spans="1:7" ht="15.75" customHeight="1">
      <c r="A1224" s="9"/>
      <c r="B1224" s="9"/>
      <c r="C1224" s="9"/>
      <c r="D1224" s="46"/>
      <c r="E1224" s="10"/>
      <c r="F1224" s="10"/>
      <c r="G1224" s="10"/>
    </row>
    <row r="1225" spans="1:7" ht="15.75" customHeight="1">
      <c r="A1225" s="9"/>
      <c r="B1225" s="9"/>
      <c r="C1225" s="9"/>
      <c r="D1225" s="46"/>
      <c r="E1225" s="10"/>
      <c r="F1225" s="10"/>
      <c r="G1225" s="10"/>
    </row>
    <row r="1226" spans="1:7" ht="15.75" customHeight="1">
      <c r="A1226" s="9"/>
      <c r="B1226" s="9"/>
      <c r="C1226" s="9"/>
      <c r="D1226" s="46"/>
      <c r="E1226" s="10"/>
      <c r="F1226" s="10"/>
      <c r="G1226" s="10"/>
    </row>
    <row r="1227" spans="1:7" ht="15.75" customHeight="1">
      <c r="A1227" s="9"/>
      <c r="B1227" s="9"/>
      <c r="C1227" s="9"/>
      <c r="D1227" s="46"/>
      <c r="E1227" s="10"/>
      <c r="F1227" s="10"/>
      <c r="G1227" s="10"/>
    </row>
    <row r="1228" spans="1:7" ht="15.75" customHeight="1">
      <c r="A1228" s="9"/>
      <c r="B1228" s="9"/>
      <c r="C1228" s="9"/>
      <c r="D1228" s="46"/>
      <c r="E1228" s="10"/>
      <c r="F1228" s="10"/>
      <c r="G1228" s="10"/>
    </row>
    <row r="1229" spans="1:7" ht="15.75" customHeight="1">
      <c r="A1229" s="9"/>
      <c r="B1229" s="9"/>
      <c r="C1229" s="9"/>
      <c r="D1229" s="46"/>
      <c r="E1229" s="10"/>
      <c r="F1229" s="10"/>
      <c r="G1229" s="10"/>
    </row>
    <row r="1230" spans="1:7" ht="15.75" customHeight="1">
      <c r="A1230" s="9"/>
      <c r="B1230" s="9"/>
      <c r="C1230" s="9"/>
      <c r="D1230" s="46"/>
      <c r="E1230" s="10"/>
      <c r="F1230" s="10"/>
      <c r="G1230" s="10"/>
    </row>
    <row r="1231" spans="1:7" ht="15.75" customHeight="1">
      <c r="A1231" s="9"/>
      <c r="B1231" s="9"/>
      <c r="C1231" s="9"/>
      <c r="D1231" s="46"/>
      <c r="E1231" s="10"/>
      <c r="F1231" s="10"/>
      <c r="G1231" s="10"/>
    </row>
    <row r="1232" spans="1:7" ht="15.75" customHeight="1">
      <c r="A1232" s="9"/>
      <c r="B1232" s="9"/>
      <c r="C1232" s="9"/>
      <c r="D1232" s="46"/>
      <c r="E1232" s="10"/>
      <c r="F1232" s="10"/>
      <c r="G1232" s="10"/>
    </row>
    <row r="1233" spans="1:7" ht="15.75" customHeight="1">
      <c r="A1233" s="9"/>
      <c r="B1233" s="9"/>
      <c r="C1233" s="9"/>
      <c r="D1233" s="46"/>
      <c r="E1233" s="10"/>
      <c r="F1233" s="10"/>
      <c r="G1233" s="10"/>
    </row>
    <row r="1234" spans="1:7" ht="15.75" customHeight="1">
      <c r="A1234" s="9"/>
      <c r="B1234" s="9"/>
      <c r="C1234" s="9"/>
      <c r="D1234" s="46"/>
      <c r="E1234" s="10"/>
      <c r="F1234" s="10"/>
      <c r="G1234" s="10"/>
    </row>
    <row r="1235" spans="1:7" ht="15.75" customHeight="1">
      <c r="A1235" s="9"/>
      <c r="B1235" s="9"/>
      <c r="C1235" s="9"/>
      <c r="D1235" s="46"/>
      <c r="E1235" s="10"/>
      <c r="F1235" s="10"/>
      <c r="G1235" s="10"/>
    </row>
    <row r="1236" spans="1:7" ht="15.75" customHeight="1">
      <c r="A1236" s="9"/>
      <c r="B1236" s="9"/>
      <c r="C1236" s="9"/>
      <c r="D1236" s="46"/>
      <c r="E1236" s="10"/>
      <c r="F1236" s="10"/>
      <c r="G1236" s="10"/>
    </row>
    <row r="1237" spans="1:7" ht="15.75" customHeight="1">
      <c r="A1237" s="9"/>
      <c r="B1237" s="9"/>
      <c r="C1237" s="9"/>
      <c r="D1237" s="46"/>
      <c r="E1237" s="10"/>
      <c r="F1237" s="10"/>
      <c r="G1237" s="10"/>
    </row>
    <row r="1238" spans="1:7" ht="15.75" customHeight="1">
      <c r="A1238" s="9"/>
      <c r="B1238" s="9"/>
      <c r="C1238" s="9"/>
      <c r="D1238" s="46"/>
      <c r="E1238" s="10"/>
      <c r="F1238" s="10"/>
      <c r="G1238" s="10"/>
    </row>
    <row r="1239" spans="1:7" ht="15.75" customHeight="1">
      <c r="A1239" s="9"/>
      <c r="B1239" s="9"/>
      <c r="C1239" s="9"/>
      <c r="D1239" s="46"/>
      <c r="E1239" s="10"/>
      <c r="F1239" s="10"/>
      <c r="G1239" s="10"/>
    </row>
    <row r="1240" spans="1:7" ht="15.75" customHeight="1">
      <c r="A1240" s="9"/>
      <c r="B1240" s="9"/>
      <c r="C1240" s="9"/>
      <c r="D1240" s="46"/>
      <c r="E1240" s="10"/>
      <c r="F1240" s="10"/>
      <c r="G1240" s="10"/>
    </row>
    <row r="1241" spans="1:7" ht="15.75" customHeight="1">
      <c r="A1241" s="9"/>
      <c r="B1241" s="9"/>
      <c r="C1241" s="9"/>
      <c r="D1241" s="46"/>
      <c r="E1241" s="10"/>
      <c r="F1241" s="10"/>
      <c r="G1241" s="10"/>
    </row>
    <row r="1242" spans="1:7" ht="15.75" customHeight="1">
      <c r="A1242" s="9"/>
      <c r="B1242" s="9"/>
      <c r="C1242" s="9"/>
      <c r="D1242" s="46"/>
      <c r="E1242" s="10"/>
      <c r="F1242" s="10"/>
      <c r="G1242" s="10"/>
    </row>
    <row r="1243" spans="1:7" ht="15.75" customHeight="1">
      <c r="A1243" s="9"/>
      <c r="B1243" s="9"/>
      <c r="C1243" s="9"/>
      <c r="D1243" s="46"/>
      <c r="E1243" s="10"/>
      <c r="F1243" s="10"/>
      <c r="G1243" s="10"/>
    </row>
    <row r="1244" spans="1:7" ht="15.75" customHeight="1">
      <c r="A1244" s="9"/>
      <c r="B1244" s="9"/>
      <c r="C1244" s="9"/>
      <c r="D1244" s="46"/>
      <c r="E1244" s="10"/>
      <c r="F1244" s="10"/>
      <c r="G1244" s="10"/>
    </row>
    <row r="1245" spans="1:7" ht="15.75" customHeight="1">
      <c r="A1245" s="9"/>
      <c r="B1245" s="9"/>
      <c r="C1245" s="9"/>
      <c r="D1245" s="46"/>
      <c r="E1245" s="10"/>
      <c r="F1245" s="10"/>
      <c r="G1245" s="10"/>
    </row>
    <row r="1246" spans="1:7" ht="15.75" customHeight="1">
      <c r="A1246" s="9"/>
      <c r="B1246" s="9"/>
      <c r="C1246" s="9"/>
      <c r="D1246" s="46"/>
      <c r="E1246" s="10"/>
      <c r="F1246" s="10"/>
      <c r="G1246" s="10"/>
    </row>
    <row r="1247" spans="1:7" ht="15.75" customHeight="1">
      <c r="A1247" s="9"/>
      <c r="B1247" s="9"/>
      <c r="C1247" s="9"/>
      <c r="D1247" s="46"/>
      <c r="E1247" s="10"/>
      <c r="F1247" s="10"/>
      <c r="G1247" s="10"/>
    </row>
    <row r="1248" spans="1:7" ht="15.75" customHeight="1">
      <c r="A1248" s="9"/>
      <c r="B1248" s="9"/>
      <c r="C1248" s="9"/>
      <c r="D1248" s="46"/>
      <c r="E1248" s="10"/>
      <c r="F1248" s="10"/>
      <c r="G1248" s="10"/>
    </row>
    <row r="1249" spans="1:7" ht="15.75" customHeight="1">
      <c r="A1249" s="9"/>
      <c r="B1249" s="9"/>
      <c r="C1249" s="9"/>
      <c r="D1249" s="46"/>
      <c r="E1249" s="10"/>
      <c r="F1249" s="10"/>
      <c r="G1249" s="10"/>
    </row>
    <row r="1250" spans="1:7" ht="15.75" customHeight="1">
      <c r="A1250" s="9"/>
      <c r="B1250" s="9"/>
      <c r="C1250" s="9"/>
      <c r="D1250" s="46"/>
      <c r="E1250" s="10"/>
      <c r="F1250" s="10"/>
      <c r="G1250" s="10"/>
    </row>
    <row r="1251" spans="1:7" ht="15.75" customHeight="1">
      <c r="A1251" s="9"/>
      <c r="B1251" s="9"/>
      <c r="C1251" s="9"/>
      <c r="D1251" s="46"/>
      <c r="E1251" s="10"/>
      <c r="F1251" s="10"/>
      <c r="G1251" s="10"/>
    </row>
    <row r="1252" spans="1:7" ht="15.75" customHeight="1">
      <c r="A1252" s="9"/>
      <c r="B1252" s="9"/>
      <c r="C1252" s="9"/>
      <c r="D1252" s="46"/>
      <c r="E1252" s="10"/>
      <c r="F1252" s="10"/>
      <c r="G1252" s="10"/>
    </row>
    <row r="1253" spans="1:7" ht="15.75" customHeight="1">
      <c r="A1253" s="9"/>
      <c r="B1253" s="9"/>
      <c r="C1253" s="9"/>
      <c r="D1253" s="46"/>
      <c r="E1253" s="10"/>
      <c r="F1253" s="10"/>
      <c r="G1253" s="10"/>
    </row>
    <row r="1254" spans="1:7" ht="15.75" customHeight="1">
      <c r="A1254" s="9"/>
      <c r="B1254" s="9"/>
      <c r="C1254" s="9"/>
      <c r="D1254" s="46"/>
      <c r="E1254" s="10"/>
      <c r="F1254" s="10"/>
      <c r="G1254" s="10"/>
    </row>
    <row r="1255" spans="1:7" ht="15.75" customHeight="1">
      <c r="A1255" s="9"/>
      <c r="B1255" s="9"/>
      <c r="C1255" s="9"/>
      <c r="D1255" s="46"/>
      <c r="E1255" s="10"/>
      <c r="F1255" s="10"/>
      <c r="G1255" s="10"/>
    </row>
    <row r="1256" spans="1:7" ht="15.75" customHeight="1">
      <c r="A1256" s="9"/>
      <c r="B1256" s="9"/>
      <c r="C1256" s="9"/>
      <c r="D1256" s="46"/>
      <c r="E1256" s="10"/>
      <c r="F1256" s="10"/>
      <c r="G1256" s="10"/>
    </row>
    <row r="1257" spans="1:7" ht="15.75" customHeight="1">
      <c r="A1257" s="9"/>
      <c r="B1257" s="9"/>
      <c r="C1257" s="9"/>
      <c r="D1257" s="46"/>
      <c r="E1257" s="10"/>
      <c r="F1257" s="10"/>
      <c r="G1257" s="10"/>
    </row>
    <row r="1258" spans="1:7" ht="15.75" customHeight="1">
      <c r="A1258" s="9"/>
      <c r="B1258" s="9"/>
      <c r="C1258" s="9"/>
      <c r="D1258" s="46"/>
      <c r="E1258" s="10"/>
      <c r="F1258" s="10"/>
      <c r="G1258" s="10"/>
    </row>
    <row r="1259" spans="1:7" ht="15.75" customHeight="1">
      <c r="A1259" s="9"/>
      <c r="B1259" s="9"/>
      <c r="C1259" s="9"/>
      <c r="D1259" s="46"/>
      <c r="E1259" s="10"/>
      <c r="F1259" s="10"/>
      <c r="G1259" s="10"/>
    </row>
    <row r="1260" spans="1:7" ht="15.75" customHeight="1">
      <c r="A1260" s="9"/>
      <c r="B1260" s="9"/>
      <c r="C1260" s="9"/>
      <c r="D1260" s="46"/>
      <c r="E1260" s="10"/>
      <c r="F1260" s="10"/>
      <c r="G1260" s="10"/>
    </row>
    <row r="1261" spans="1:7" ht="15.75" customHeight="1">
      <c r="A1261" s="9"/>
      <c r="B1261" s="9"/>
      <c r="C1261" s="9"/>
      <c r="D1261" s="46"/>
      <c r="E1261" s="10"/>
      <c r="F1261" s="10"/>
      <c r="G1261" s="10"/>
    </row>
    <row r="1262" spans="1:7" ht="15.75" customHeight="1">
      <c r="A1262" s="9"/>
      <c r="B1262" s="9"/>
      <c r="C1262" s="9"/>
      <c r="D1262" s="46"/>
      <c r="E1262" s="10"/>
      <c r="F1262" s="10"/>
      <c r="G1262" s="10"/>
    </row>
    <row r="1263" spans="1:7" ht="15.75" customHeight="1">
      <c r="A1263" s="9"/>
      <c r="B1263" s="9"/>
      <c r="C1263" s="9"/>
      <c r="D1263" s="46"/>
      <c r="E1263" s="10"/>
      <c r="F1263" s="10"/>
      <c r="G1263" s="10"/>
    </row>
    <row r="1264" spans="1:7" ht="15.75" customHeight="1">
      <c r="A1264" s="9"/>
      <c r="B1264" s="9"/>
      <c r="C1264" s="9"/>
      <c r="D1264" s="46"/>
      <c r="E1264" s="10"/>
      <c r="F1264" s="10"/>
      <c r="G1264" s="10"/>
    </row>
    <row r="1265" spans="1:7" ht="15.75" customHeight="1">
      <c r="A1265" s="9"/>
      <c r="B1265" s="9"/>
      <c r="C1265" s="9"/>
      <c r="D1265" s="46"/>
      <c r="E1265" s="10"/>
      <c r="F1265" s="10"/>
      <c r="G1265" s="10"/>
    </row>
    <row r="1266" spans="1:7" ht="15.75" customHeight="1">
      <c r="A1266" s="9"/>
      <c r="B1266" s="9"/>
      <c r="C1266" s="9"/>
      <c r="D1266" s="46"/>
      <c r="E1266" s="10"/>
      <c r="F1266" s="10"/>
      <c r="G1266" s="10"/>
    </row>
    <row r="1267" spans="1:7" ht="15.75" customHeight="1">
      <c r="A1267" s="9"/>
      <c r="B1267" s="9"/>
      <c r="C1267" s="9"/>
      <c r="D1267" s="46"/>
      <c r="E1267" s="10"/>
      <c r="F1267" s="10"/>
      <c r="G1267" s="10"/>
    </row>
    <row r="1268" spans="1:7" ht="15.75" customHeight="1">
      <c r="A1268" s="9"/>
      <c r="B1268" s="9"/>
      <c r="C1268" s="9"/>
      <c r="D1268" s="46"/>
      <c r="E1268" s="10"/>
      <c r="F1268" s="10"/>
      <c r="G1268" s="10"/>
    </row>
    <row r="1269" spans="1:7" ht="15.75" customHeight="1">
      <c r="A1269" s="9"/>
      <c r="B1269" s="9"/>
      <c r="C1269" s="9"/>
      <c r="D1269" s="46"/>
      <c r="E1269" s="10"/>
      <c r="F1269" s="10"/>
      <c r="G1269" s="10"/>
    </row>
    <row r="1270" spans="1:7" ht="15.75" customHeight="1">
      <c r="A1270" s="9"/>
      <c r="B1270" s="9"/>
      <c r="C1270" s="9"/>
      <c r="D1270" s="46"/>
      <c r="E1270" s="10"/>
      <c r="F1270" s="10"/>
      <c r="G1270" s="10"/>
    </row>
    <row r="1271" spans="1:7" ht="15.75" customHeight="1">
      <c r="A1271" s="9"/>
      <c r="B1271" s="9"/>
      <c r="C1271" s="9"/>
      <c r="D1271" s="46"/>
      <c r="E1271" s="10"/>
      <c r="F1271" s="10"/>
      <c r="G1271" s="10"/>
    </row>
    <row r="1272" spans="1:7" ht="15.75" customHeight="1">
      <c r="A1272" s="9"/>
      <c r="B1272" s="9"/>
      <c r="C1272" s="9"/>
      <c r="D1272" s="46"/>
      <c r="E1272" s="10"/>
      <c r="F1272" s="10"/>
      <c r="G1272" s="10"/>
    </row>
    <row r="1273" spans="1:7" ht="15.75" customHeight="1">
      <c r="A1273" s="9"/>
      <c r="B1273" s="9"/>
      <c r="C1273" s="9"/>
      <c r="D1273" s="46"/>
      <c r="E1273" s="10"/>
      <c r="F1273" s="10"/>
      <c r="G1273" s="10"/>
    </row>
    <row r="1274" spans="1:7" ht="15.75" customHeight="1">
      <c r="A1274" s="9"/>
      <c r="B1274" s="9"/>
      <c r="C1274" s="9"/>
      <c r="D1274" s="46"/>
      <c r="E1274" s="10"/>
      <c r="F1274" s="10"/>
      <c r="G1274" s="10"/>
    </row>
    <row r="1275" spans="1:7" ht="15.75" customHeight="1">
      <c r="A1275" s="9"/>
      <c r="B1275" s="9"/>
      <c r="C1275" s="9"/>
      <c r="D1275" s="46"/>
      <c r="E1275" s="10"/>
      <c r="F1275" s="10"/>
      <c r="G1275" s="10"/>
    </row>
    <row r="1276" spans="1:7" ht="15.75" customHeight="1">
      <c r="A1276" s="9"/>
      <c r="B1276" s="9"/>
      <c r="C1276" s="9"/>
      <c r="D1276" s="46"/>
      <c r="E1276" s="10"/>
      <c r="F1276" s="10"/>
      <c r="G1276" s="10"/>
    </row>
    <row r="1277" spans="1:7" ht="15.75" customHeight="1">
      <c r="A1277" s="9"/>
      <c r="B1277" s="9"/>
      <c r="C1277" s="9"/>
      <c r="D1277" s="46"/>
      <c r="E1277" s="10"/>
      <c r="F1277" s="10"/>
      <c r="G1277" s="10"/>
    </row>
    <row r="1278" spans="1:7" ht="15.75" customHeight="1">
      <c r="A1278" s="9"/>
      <c r="B1278" s="9"/>
      <c r="C1278" s="9"/>
      <c r="D1278" s="46"/>
      <c r="E1278" s="10"/>
      <c r="F1278" s="10"/>
      <c r="G1278" s="10"/>
    </row>
    <row r="1279" spans="1:7" ht="15.75" customHeight="1">
      <c r="A1279" s="9"/>
      <c r="B1279" s="9"/>
      <c r="C1279" s="9"/>
      <c r="D1279" s="46"/>
      <c r="E1279" s="10"/>
      <c r="F1279" s="10"/>
      <c r="G1279" s="10"/>
    </row>
    <row r="1280" spans="1:7" ht="15.75" customHeight="1">
      <c r="A1280" s="9"/>
      <c r="B1280" s="9"/>
      <c r="C1280" s="9"/>
      <c r="D1280" s="46"/>
      <c r="E1280" s="10"/>
      <c r="F1280" s="10"/>
      <c r="G1280" s="10"/>
    </row>
    <row r="1281" spans="1:7" ht="15.75" customHeight="1">
      <c r="A1281" s="9"/>
      <c r="B1281" s="9"/>
      <c r="C1281" s="9"/>
      <c r="D1281" s="46"/>
      <c r="E1281" s="10"/>
      <c r="F1281" s="10"/>
      <c r="G1281" s="10"/>
    </row>
    <row r="1282" spans="1:7" ht="15.75" customHeight="1">
      <c r="A1282" s="9"/>
      <c r="B1282" s="9"/>
      <c r="C1282" s="9"/>
      <c r="D1282" s="46"/>
      <c r="E1282" s="10"/>
      <c r="F1282" s="10"/>
      <c r="G1282" s="10"/>
    </row>
    <row r="1283" spans="1:7" ht="15.75" customHeight="1">
      <c r="A1283" s="9"/>
      <c r="B1283" s="9"/>
      <c r="C1283" s="9"/>
      <c r="D1283" s="46"/>
      <c r="E1283" s="10"/>
      <c r="F1283" s="10"/>
      <c r="G1283" s="10"/>
    </row>
    <row r="1284" spans="1:7" ht="15.75" customHeight="1">
      <c r="A1284" s="9"/>
      <c r="B1284" s="9"/>
      <c r="C1284" s="9"/>
      <c r="D1284" s="46"/>
      <c r="E1284" s="10"/>
      <c r="F1284" s="10"/>
      <c r="G1284" s="10"/>
    </row>
    <row r="1285" spans="1:7" ht="15.75" customHeight="1">
      <c r="A1285" s="9"/>
      <c r="B1285" s="9"/>
      <c r="C1285" s="9"/>
      <c r="D1285" s="46"/>
      <c r="E1285" s="10"/>
      <c r="F1285" s="10"/>
      <c r="G1285" s="10"/>
    </row>
    <row r="1286" spans="1:7" ht="15.75" customHeight="1">
      <c r="A1286" s="9"/>
      <c r="B1286" s="9"/>
      <c r="C1286" s="9"/>
      <c r="D1286" s="46"/>
      <c r="E1286" s="10"/>
      <c r="F1286" s="10"/>
      <c r="G1286" s="10"/>
    </row>
    <row r="1287" spans="1:7" ht="15.75" customHeight="1">
      <c r="A1287" s="9"/>
      <c r="B1287" s="9"/>
      <c r="C1287" s="9"/>
      <c r="D1287" s="46"/>
      <c r="E1287" s="10"/>
      <c r="F1287" s="10"/>
      <c r="G1287" s="10"/>
    </row>
    <row r="1288" spans="1:7" ht="15.75" customHeight="1">
      <c r="A1288" s="9"/>
      <c r="B1288" s="9"/>
      <c r="C1288" s="9"/>
      <c r="D1288" s="46"/>
      <c r="E1288" s="10"/>
      <c r="F1288" s="10"/>
      <c r="G1288" s="10"/>
    </row>
    <row r="1289" spans="1:7" ht="15.75" customHeight="1">
      <c r="A1289" s="9"/>
      <c r="B1289" s="9"/>
      <c r="C1289" s="9"/>
      <c r="D1289" s="46"/>
      <c r="E1289" s="10"/>
      <c r="F1289" s="10"/>
      <c r="G1289" s="10"/>
    </row>
    <row r="1290" spans="1:7" ht="15.75" customHeight="1">
      <c r="A1290" s="9"/>
      <c r="B1290" s="9"/>
      <c r="C1290" s="9"/>
      <c r="D1290" s="46"/>
      <c r="E1290" s="10"/>
      <c r="F1290" s="10"/>
      <c r="G1290" s="10"/>
    </row>
    <row r="1291" spans="1:7" ht="15.75" customHeight="1">
      <c r="A1291" s="9"/>
      <c r="B1291" s="9"/>
      <c r="C1291" s="9"/>
      <c r="D1291" s="46"/>
      <c r="E1291" s="10"/>
      <c r="F1291" s="10"/>
      <c r="G1291" s="10"/>
    </row>
    <row r="1292" spans="1:7" ht="15.75" customHeight="1">
      <c r="A1292" s="9"/>
      <c r="B1292" s="9"/>
      <c r="C1292" s="9"/>
      <c r="D1292" s="46"/>
      <c r="E1292" s="10"/>
      <c r="F1292" s="10"/>
      <c r="G1292" s="10"/>
    </row>
    <row r="1293" spans="1:7" ht="15.75" customHeight="1">
      <c r="A1293" s="9"/>
      <c r="B1293" s="9"/>
      <c r="C1293" s="9"/>
      <c r="D1293" s="46"/>
      <c r="E1293" s="10"/>
      <c r="F1293" s="10"/>
      <c r="G1293" s="10"/>
    </row>
    <row r="1294" spans="1:7" ht="15.75" customHeight="1">
      <c r="A1294" s="9"/>
      <c r="B1294" s="9"/>
      <c r="C1294" s="9"/>
      <c r="D1294" s="46"/>
      <c r="E1294" s="10"/>
      <c r="F1294" s="10"/>
      <c r="G1294" s="10"/>
    </row>
    <row r="1295" spans="1:7" ht="15.75" customHeight="1">
      <c r="A1295" s="9"/>
      <c r="B1295" s="9"/>
      <c r="C1295" s="9"/>
      <c r="D1295" s="46"/>
      <c r="E1295" s="10"/>
      <c r="F1295" s="10"/>
      <c r="G1295" s="10"/>
    </row>
    <row r="1296" spans="1:7" ht="15.75" customHeight="1">
      <c r="A1296" s="9"/>
      <c r="B1296" s="9"/>
      <c r="C1296" s="9"/>
      <c r="D1296" s="46"/>
      <c r="E1296" s="10"/>
      <c r="F1296" s="10"/>
      <c r="G1296" s="10"/>
    </row>
    <row r="1297" spans="1:7" ht="15.75" customHeight="1">
      <c r="A1297" s="9"/>
      <c r="B1297" s="9"/>
      <c r="C1297" s="9"/>
      <c r="D1297" s="46"/>
      <c r="E1297" s="10"/>
      <c r="F1297" s="10"/>
      <c r="G1297" s="10"/>
    </row>
    <row r="1298" spans="1:7" ht="15.75" customHeight="1">
      <c r="A1298" s="9"/>
      <c r="B1298" s="9"/>
      <c r="C1298" s="9"/>
      <c r="D1298" s="46"/>
      <c r="E1298" s="10"/>
      <c r="F1298" s="10"/>
      <c r="G1298" s="10"/>
    </row>
    <row r="1299" spans="1:7" ht="15.75" customHeight="1">
      <c r="A1299" s="9"/>
      <c r="B1299" s="9"/>
      <c r="C1299" s="9"/>
      <c r="D1299" s="46"/>
      <c r="E1299" s="10"/>
      <c r="F1299" s="10"/>
      <c r="G1299" s="10"/>
    </row>
    <row r="1300" spans="1:7" ht="15.75" customHeight="1">
      <c r="A1300" s="9"/>
      <c r="B1300" s="9"/>
      <c r="C1300" s="9"/>
      <c r="D1300" s="46"/>
      <c r="E1300" s="10"/>
      <c r="F1300" s="10"/>
      <c r="G1300" s="10"/>
    </row>
    <row r="1301" spans="1:7" ht="15.75" customHeight="1">
      <c r="A1301" s="9"/>
      <c r="B1301" s="9"/>
      <c r="C1301" s="9"/>
      <c r="D1301" s="46"/>
      <c r="E1301" s="10"/>
      <c r="F1301" s="10"/>
      <c r="G1301" s="10"/>
    </row>
    <row r="1302" spans="1:7" ht="15.75" customHeight="1">
      <c r="A1302" s="9"/>
      <c r="B1302" s="9"/>
      <c r="C1302" s="9"/>
      <c r="D1302" s="46"/>
      <c r="E1302" s="10"/>
      <c r="F1302" s="10"/>
      <c r="G1302" s="10"/>
    </row>
    <row r="1303" spans="1:7" ht="15.75" customHeight="1">
      <c r="A1303" s="9"/>
      <c r="B1303" s="9"/>
      <c r="C1303" s="9"/>
      <c r="D1303" s="46"/>
      <c r="E1303" s="10"/>
      <c r="F1303" s="10"/>
      <c r="G1303" s="10"/>
    </row>
    <row r="1304" spans="1:7" ht="15.75" customHeight="1">
      <c r="A1304" s="9"/>
      <c r="B1304" s="9"/>
      <c r="C1304" s="9"/>
      <c r="D1304" s="46"/>
      <c r="E1304" s="10"/>
      <c r="F1304" s="10"/>
      <c r="G1304" s="10"/>
    </row>
    <row r="1305" spans="1:7" ht="15.75" customHeight="1">
      <c r="A1305" s="9"/>
      <c r="B1305" s="9"/>
      <c r="C1305" s="9"/>
      <c r="D1305" s="46"/>
      <c r="E1305" s="10"/>
      <c r="F1305" s="10"/>
      <c r="G1305" s="10"/>
    </row>
    <row r="1306" spans="1:7" ht="15.75" customHeight="1">
      <c r="A1306" s="9"/>
      <c r="B1306" s="9"/>
      <c r="C1306" s="9"/>
      <c r="D1306" s="46"/>
      <c r="E1306" s="10"/>
      <c r="F1306" s="10"/>
      <c r="G1306" s="10"/>
    </row>
    <row r="1307" spans="1:7" ht="15.75" customHeight="1">
      <c r="A1307" s="9"/>
      <c r="B1307" s="9"/>
      <c r="C1307" s="9"/>
      <c r="D1307" s="46"/>
      <c r="E1307" s="10"/>
      <c r="F1307" s="10"/>
      <c r="G1307" s="10"/>
    </row>
    <row r="1308" spans="1:7" ht="15.75" customHeight="1">
      <c r="A1308" s="9"/>
      <c r="B1308" s="9"/>
      <c r="C1308" s="9"/>
      <c r="D1308" s="46"/>
      <c r="E1308" s="10"/>
      <c r="F1308" s="10"/>
      <c r="G1308" s="10"/>
    </row>
    <row r="1309" spans="1:7" ht="15.75" customHeight="1">
      <c r="A1309" s="9"/>
      <c r="B1309" s="9"/>
      <c r="C1309" s="9"/>
      <c r="D1309" s="46"/>
      <c r="E1309" s="10"/>
      <c r="F1309" s="10"/>
      <c r="G1309" s="10"/>
    </row>
    <row r="1310" spans="1:7" ht="15.75" customHeight="1">
      <c r="A1310" s="9"/>
      <c r="B1310" s="9"/>
      <c r="C1310" s="9"/>
      <c r="D1310" s="46"/>
      <c r="E1310" s="10"/>
      <c r="F1310" s="10"/>
      <c r="G1310" s="10"/>
    </row>
    <row r="1311" spans="1:7" ht="15.75" customHeight="1">
      <c r="A1311" s="9"/>
      <c r="B1311" s="9"/>
      <c r="C1311" s="9"/>
      <c r="D1311" s="46"/>
      <c r="E1311" s="10"/>
      <c r="F1311" s="10"/>
      <c r="G1311" s="10"/>
    </row>
    <row r="1312" spans="1:7" ht="15.75" customHeight="1">
      <c r="A1312" s="9"/>
      <c r="B1312" s="9"/>
      <c r="C1312" s="9"/>
      <c r="D1312" s="46"/>
      <c r="E1312" s="10"/>
      <c r="F1312" s="10"/>
      <c r="G1312" s="10"/>
    </row>
    <row r="1313" spans="1:7" ht="15.75" customHeight="1">
      <c r="A1313" s="9"/>
      <c r="B1313" s="9"/>
      <c r="C1313" s="9"/>
      <c r="D1313" s="46"/>
      <c r="E1313" s="10"/>
      <c r="F1313" s="10"/>
      <c r="G1313" s="10"/>
    </row>
    <row r="1314" spans="1:7" ht="15.75" customHeight="1">
      <c r="A1314" s="9"/>
      <c r="B1314" s="9"/>
      <c r="C1314" s="9"/>
      <c r="D1314" s="46"/>
      <c r="E1314" s="10"/>
      <c r="F1314" s="10"/>
      <c r="G1314" s="10"/>
    </row>
    <row r="1315" spans="1:7" ht="15.75" customHeight="1">
      <c r="A1315" s="9"/>
      <c r="B1315" s="9"/>
      <c r="C1315" s="9"/>
      <c r="D1315" s="46"/>
      <c r="E1315" s="10"/>
      <c r="F1315" s="10"/>
      <c r="G1315" s="10"/>
    </row>
    <row r="1316" spans="1:7" ht="15.75" customHeight="1">
      <c r="A1316" s="9"/>
      <c r="B1316" s="9"/>
      <c r="C1316" s="9"/>
      <c r="D1316" s="46"/>
      <c r="E1316" s="10"/>
      <c r="F1316" s="10"/>
      <c r="G1316" s="10"/>
    </row>
    <row r="1317" spans="1:7" ht="15.75" customHeight="1">
      <c r="A1317" s="9"/>
      <c r="B1317" s="9"/>
      <c r="C1317" s="9"/>
      <c r="D1317" s="46"/>
      <c r="E1317" s="10"/>
      <c r="F1317" s="10"/>
      <c r="G1317" s="10"/>
    </row>
    <row r="1318" spans="1:7" ht="15.75" customHeight="1">
      <c r="A1318" s="9"/>
      <c r="B1318" s="9"/>
      <c r="C1318" s="9"/>
      <c r="D1318" s="46"/>
      <c r="E1318" s="10"/>
      <c r="F1318" s="10"/>
      <c r="G1318" s="10"/>
    </row>
    <row r="1319" spans="1:7" ht="15.75" customHeight="1">
      <c r="A1319" s="9"/>
      <c r="B1319" s="9"/>
      <c r="C1319" s="9"/>
      <c r="D1319" s="46"/>
      <c r="E1319" s="10"/>
      <c r="F1319" s="10"/>
      <c r="G1319" s="10"/>
    </row>
    <row r="1320" spans="1:7" ht="15.75" customHeight="1">
      <c r="A1320" s="9"/>
      <c r="B1320" s="9"/>
      <c r="C1320" s="9"/>
      <c r="D1320" s="46"/>
      <c r="E1320" s="10"/>
      <c r="F1320" s="10"/>
      <c r="G1320" s="10"/>
    </row>
    <row r="1321" spans="1:7" ht="15.75" customHeight="1">
      <c r="A1321" s="9"/>
      <c r="B1321" s="9"/>
      <c r="C1321" s="9"/>
      <c r="D1321" s="46"/>
      <c r="E1321" s="10"/>
      <c r="F1321" s="10"/>
      <c r="G1321" s="10"/>
    </row>
    <row r="1322" spans="1:7" ht="15.75" customHeight="1">
      <c r="A1322" s="9"/>
      <c r="B1322" s="9"/>
      <c r="C1322" s="9"/>
      <c r="D1322" s="46"/>
      <c r="E1322" s="10"/>
      <c r="F1322" s="10"/>
      <c r="G1322" s="10"/>
    </row>
    <row r="1323" spans="1:7" ht="15.75" customHeight="1">
      <c r="A1323" s="9"/>
      <c r="B1323" s="9"/>
      <c r="C1323" s="9"/>
      <c r="D1323" s="46"/>
      <c r="E1323" s="10"/>
      <c r="F1323" s="10"/>
      <c r="G1323" s="10"/>
    </row>
    <row r="1324" spans="1:7" ht="15.75" customHeight="1">
      <c r="A1324" s="9"/>
      <c r="B1324" s="9"/>
      <c r="C1324" s="9"/>
      <c r="D1324" s="46"/>
      <c r="E1324" s="10"/>
      <c r="F1324" s="10"/>
      <c r="G1324" s="10"/>
    </row>
    <row r="1325" spans="1:7" ht="15.75" customHeight="1">
      <c r="A1325" s="9"/>
      <c r="B1325" s="9"/>
      <c r="C1325" s="9"/>
      <c r="D1325" s="46"/>
      <c r="E1325" s="10"/>
      <c r="F1325" s="10"/>
      <c r="G1325" s="10"/>
    </row>
    <row r="1326" spans="1:7" ht="15.75" customHeight="1">
      <c r="A1326" s="9"/>
      <c r="B1326" s="9"/>
      <c r="C1326" s="9"/>
      <c r="D1326" s="46"/>
      <c r="E1326" s="10"/>
      <c r="F1326" s="10"/>
      <c r="G1326" s="10"/>
    </row>
    <row r="1327" spans="1:7" ht="15.75" customHeight="1">
      <c r="A1327" s="9"/>
      <c r="B1327" s="9"/>
      <c r="C1327" s="9"/>
      <c r="D1327" s="46"/>
      <c r="E1327" s="10"/>
      <c r="F1327" s="10"/>
      <c r="G1327" s="10"/>
    </row>
    <row r="1328" spans="1:7" ht="15.75" customHeight="1">
      <c r="A1328" s="9"/>
      <c r="B1328" s="9"/>
      <c r="C1328" s="9"/>
      <c r="D1328" s="46"/>
      <c r="E1328" s="10"/>
      <c r="F1328" s="10"/>
      <c r="G1328" s="10"/>
    </row>
    <row r="1329" spans="1:7" ht="15.75" customHeight="1">
      <c r="A1329" s="9"/>
      <c r="B1329" s="9"/>
      <c r="C1329" s="9"/>
      <c r="D1329" s="46"/>
      <c r="E1329" s="10"/>
      <c r="F1329" s="10"/>
      <c r="G1329" s="10"/>
    </row>
    <row r="1330" spans="1:7" ht="15.75" customHeight="1">
      <c r="A1330" s="9"/>
      <c r="B1330" s="9"/>
      <c r="C1330" s="9"/>
      <c r="D1330" s="46"/>
      <c r="E1330" s="10"/>
      <c r="F1330" s="10"/>
      <c r="G1330" s="10"/>
    </row>
    <row r="1331" spans="1:7" ht="15.75" customHeight="1">
      <c r="A1331" s="9"/>
      <c r="B1331" s="9"/>
      <c r="C1331" s="9"/>
      <c r="D1331" s="46"/>
      <c r="E1331" s="10"/>
      <c r="F1331" s="10"/>
      <c r="G1331" s="10"/>
    </row>
    <row r="1332" spans="1:7" ht="15.75" customHeight="1">
      <c r="A1332" s="9"/>
      <c r="B1332" s="9"/>
      <c r="C1332" s="9"/>
      <c r="D1332" s="46"/>
      <c r="E1332" s="10"/>
      <c r="F1332" s="10"/>
      <c r="G1332" s="10"/>
    </row>
    <row r="1333" spans="1:7" ht="15.75" customHeight="1">
      <c r="A1333" s="9"/>
      <c r="B1333" s="9"/>
      <c r="C1333" s="9"/>
      <c r="D1333" s="46"/>
      <c r="E1333" s="10"/>
      <c r="F1333" s="10"/>
      <c r="G1333" s="10"/>
    </row>
    <row r="1334" spans="1:7" ht="15.75" customHeight="1">
      <c r="A1334" s="9"/>
      <c r="B1334" s="9"/>
      <c r="C1334" s="9"/>
      <c r="D1334" s="46"/>
      <c r="E1334" s="10"/>
      <c r="F1334" s="10"/>
      <c r="G1334" s="10"/>
    </row>
    <row r="1335" spans="1:7" ht="15.75" customHeight="1">
      <c r="A1335" s="9"/>
      <c r="B1335" s="9"/>
      <c r="C1335" s="9"/>
      <c r="D1335" s="46"/>
      <c r="E1335" s="10"/>
      <c r="F1335" s="10"/>
      <c r="G1335" s="10"/>
    </row>
    <row r="1336" spans="1:7" ht="15.75" customHeight="1">
      <c r="A1336" s="9"/>
      <c r="B1336" s="9"/>
      <c r="C1336" s="9"/>
      <c r="D1336" s="46"/>
      <c r="E1336" s="10"/>
      <c r="F1336" s="10"/>
      <c r="G1336" s="10"/>
    </row>
    <row r="1337" spans="1:7" ht="15.75" customHeight="1">
      <c r="A1337" s="9"/>
      <c r="B1337" s="9"/>
      <c r="C1337" s="9"/>
      <c r="D1337" s="46"/>
      <c r="E1337" s="10"/>
      <c r="F1337" s="10"/>
      <c r="G1337" s="10"/>
    </row>
    <row r="1338" spans="1:7" ht="15.75" customHeight="1">
      <c r="A1338" s="9"/>
      <c r="B1338" s="9"/>
      <c r="C1338" s="9"/>
      <c r="D1338" s="46"/>
      <c r="E1338" s="10"/>
      <c r="F1338" s="10"/>
      <c r="G1338" s="10"/>
    </row>
    <row r="1339" spans="1:7" ht="15.75" customHeight="1">
      <c r="A1339" s="9"/>
      <c r="B1339" s="9"/>
      <c r="C1339" s="9"/>
      <c r="D1339" s="46"/>
      <c r="E1339" s="10"/>
      <c r="F1339" s="10"/>
      <c r="G1339" s="10"/>
    </row>
    <row r="1340" spans="1:7" ht="15.75" customHeight="1">
      <c r="A1340" s="9"/>
      <c r="B1340" s="9"/>
      <c r="C1340" s="9"/>
      <c r="D1340" s="46"/>
      <c r="E1340" s="10"/>
      <c r="F1340" s="10"/>
      <c r="G1340" s="10"/>
    </row>
    <row r="1341" spans="1:7" ht="15.75" customHeight="1">
      <c r="A1341" s="9"/>
      <c r="B1341" s="9"/>
      <c r="C1341" s="9"/>
      <c r="D1341" s="46"/>
      <c r="E1341" s="10"/>
      <c r="F1341" s="10"/>
      <c r="G1341" s="10"/>
    </row>
    <row r="1342" spans="1:7" ht="15.75" customHeight="1">
      <c r="A1342" s="9"/>
      <c r="B1342" s="9"/>
      <c r="C1342" s="9"/>
      <c r="D1342" s="46"/>
      <c r="E1342" s="10"/>
      <c r="F1342" s="10"/>
      <c r="G1342" s="10"/>
    </row>
    <row r="1343" spans="1:7" ht="15.75" customHeight="1">
      <c r="A1343" s="9"/>
      <c r="B1343" s="9"/>
      <c r="C1343" s="9"/>
      <c r="D1343" s="46"/>
      <c r="E1343" s="10"/>
      <c r="F1343" s="10"/>
      <c r="G1343" s="10"/>
    </row>
    <row r="1344" spans="1:7" ht="15.75" customHeight="1">
      <c r="A1344" s="9"/>
      <c r="B1344" s="9"/>
      <c r="C1344" s="9"/>
      <c r="D1344" s="46"/>
      <c r="E1344" s="10"/>
      <c r="F1344" s="10"/>
      <c r="G1344" s="10"/>
    </row>
    <row r="1345" spans="1:7" ht="15.75" customHeight="1">
      <c r="A1345" s="9"/>
      <c r="B1345" s="9"/>
      <c r="C1345" s="9"/>
      <c r="D1345" s="46"/>
      <c r="E1345" s="10"/>
      <c r="F1345" s="10"/>
      <c r="G1345" s="10"/>
    </row>
    <row r="1346" spans="1:7" ht="15.75" customHeight="1">
      <c r="A1346" s="9"/>
      <c r="B1346" s="9"/>
      <c r="C1346" s="9"/>
      <c r="D1346" s="46"/>
      <c r="E1346" s="10"/>
      <c r="F1346" s="10"/>
      <c r="G1346" s="10"/>
    </row>
    <row r="1347" spans="1:7" ht="15.75" customHeight="1">
      <c r="A1347" s="9"/>
      <c r="B1347" s="9"/>
      <c r="C1347" s="9"/>
      <c r="D1347" s="46"/>
      <c r="E1347" s="10"/>
      <c r="F1347" s="10"/>
      <c r="G1347" s="10"/>
    </row>
    <row r="1348" spans="1:7" ht="15.75" customHeight="1">
      <c r="A1348" s="9"/>
      <c r="B1348" s="9"/>
      <c r="C1348" s="9"/>
      <c r="D1348" s="46"/>
      <c r="E1348" s="10"/>
      <c r="F1348" s="10"/>
      <c r="G1348" s="10"/>
    </row>
    <row r="1349" spans="1:7" ht="15.75" customHeight="1">
      <c r="A1349" s="9"/>
      <c r="B1349" s="9"/>
      <c r="C1349" s="9"/>
      <c r="D1349" s="46"/>
      <c r="E1349" s="10"/>
      <c r="F1349" s="10"/>
      <c r="G1349" s="10"/>
    </row>
    <row r="1350" spans="1:7" ht="15.75" customHeight="1">
      <c r="A1350" s="9"/>
      <c r="B1350" s="9"/>
      <c r="C1350" s="9"/>
      <c r="D1350" s="46"/>
      <c r="E1350" s="10"/>
      <c r="F1350" s="10"/>
      <c r="G1350" s="10"/>
    </row>
    <row r="1351" spans="1:7" ht="15.75" customHeight="1">
      <c r="A1351" s="9"/>
      <c r="B1351" s="9"/>
      <c r="C1351" s="9"/>
      <c r="D1351" s="46"/>
      <c r="E1351" s="10"/>
      <c r="F1351" s="10"/>
      <c r="G1351" s="10"/>
    </row>
    <row r="1352" spans="1:7" ht="15.75" customHeight="1">
      <c r="A1352" s="9"/>
      <c r="B1352" s="9"/>
      <c r="C1352" s="9"/>
      <c r="D1352" s="46"/>
      <c r="E1352" s="10"/>
      <c r="F1352" s="10"/>
      <c r="G1352" s="10"/>
    </row>
    <row r="1353" spans="1:7" ht="15.75" customHeight="1">
      <c r="A1353" s="9"/>
      <c r="B1353" s="9"/>
      <c r="C1353" s="9"/>
      <c r="D1353" s="46"/>
      <c r="E1353" s="10"/>
      <c r="F1353" s="10"/>
      <c r="G1353" s="10"/>
    </row>
    <row r="1354" spans="1:7" ht="15.75" customHeight="1">
      <c r="A1354" s="9"/>
      <c r="B1354" s="9"/>
      <c r="C1354" s="9"/>
      <c r="D1354" s="46"/>
      <c r="E1354" s="10"/>
      <c r="F1354" s="10"/>
      <c r="G1354" s="10"/>
    </row>
    <row r="1355" spans="1:7" ht="15.75" customHeight="1">
      <c r="A1355" s="9"/>
      <c r="B1355" s="9"/>
      <c r="C1355" s="9"/>
      <c r="D1355" s="46"/>
      <c r="E1355" s="10"/>
      <c r="F1355" s="10"/>
      <c r="G1355" s="10"/>
    </row>
    <row r="1356" spans="1:7" ht="15.75" customHeight="1">
      <c r="A1356" s="9"/>
      <c r="B1356" s="9"/>
      <c r="C1356" s="9"/>
      <c r="D1356" s="46"/>
      <c r="E1356" s="10"/>
      <c r="F1356" s="10"/>
      <c r="G1356" s="10"/>
    </row>
    <row r="1357" spans="1:7" ht="15.75" customHeight="1">
      <c r="A1357" s="9"/>
      <c r="B1357" s="9"/>
      <c r="C1357" s="9"/>
      <c r="D1357" s="46"/>
      <c r="E1357" s="10"/>
      <c r="F1357" s="10"/>
      <c r="G1357" s="10"/>
    </row>
    <row r="1358" spans="1:7" ht="15.75" customHeight="1">
      <c r="A1358" s="9"/>
      <c r="B1358" s="9"/>
      <c r="C1358" s="9"/>
      <c r="D1358" s="46"/>
      <c r="E1358" s="10"/>
      <c r="F1358" s="10"/>
      <c r="G1358" s="10"/>
    </row>
    <row r="1359" spans="1:7" ht="15.75" customHeight="1">
      <c r="A1359" s="9"/>
      <c r="B1359" s="9"/>
      <c r="C1359" s="9"/>
      <c r="D1359" s="46"/>
      <c r="E1359" s="10"/>
      <c r="F1359" s="10"/>
      <c r="G1359" s="10"/>
    </row>
    <row r="1360" spans="1:7" ht="15.75" customHeight="1">
      <c r="A1360" s="9"/>
      <c r="B1360" s="9"/>
      <c r="C1360" s="9"/>
      <c r="D1360" s="46"/>
      <c r="E1360" s="10"/>
      <c r="F1360" s="10"/>
      <c r="G1360" s="10"/>
    </row>
    <row r="1361" spans="1:7" ht="15.75" customHeight="1">
      <c r="A1361" s="9"/>
      <c r="B1361" s="9"/>
      <c r="C1361" s="9"/>
      <c r="D1361" s="46"/>
      <c r="E1361" s="10"/>
      <c r="F1361" s="10"/>
      <c r="G1361" s="10"/>
    </row>
    <row r="1362" spans="1:7" ht="15.75" customHeight="1">
      <c r="A1362" s="9"/>
      <c r="B1362" s="9"/>
      <c r="C1362" s="9"/>
      <c r="D1362" s="46"/>
      <c r="E1362" s="10"/>
      <c r="F1362" s="10"/>
      <c r="G1362" s="10"/>
    </row>
    <row r="1363" spans="1:7" ht="15.75" customHeight="1">
      <c r="A1363" s="9"/>
      <c r="B1363" s="9"/>
      <c r="C1363" s="9"/>
      <c r="D1363" s="46"/>
      <c r="E1363" s="10"/>
      <c r="F1363" s="10"/>
      <c r="G1363" s="10"/>
    </row>
    <row r="1364" spans="1:7" ht="15.75" customHeight="1">
      <c r="A1364" s="9"/>
      <c r="B1364" s="9"/>
      <c r="C1364" s="9"/>
      <c r="D1364" s="46"/>
      <c r="E1364" s="10"/>
      <c r="F1364" s="10"/>
      <c r="G1364" s="10"/>
    </row>
    <row r="1365" spans="1:7" ht="15.75" customHeight="1">
      <c r="A1365" s="9"/>
      <c r="B1365" s="9"/>
      <c r="C1365" s="9"/>
      <c r="D1365" s="46"/>
      <c r="E1365" s="10"/>
      <c r="F1365" s="10"/>
      <c r="G1365" s="10"/>
    </row>
    <row r="1366" spans="1:7" ht="15.75" customHeight="1">
      <c r="A1366" s="9"/>
      <c r="B1366" s="9"/>
      <c r="C1366" s="9"/>
      <c r="D1366" s="46"/>
      <c r="E1366" s="10"/>
      <c r="F1366" s="10"/>
      <c r="G1366" s="10"/>
    </row>
    <row r="1367" spans="1:7" ht="15.75" customHeight="1">
      <c r="A1367" s="9"/>
      <c r="B1367" s="9"/>
      <c r="C1367" s="9"/>
      <c r="D1367" s="46"/>
      <c r="E1367" s="10"/>
      <c r="F1367" s="10"/>
      <c r="G1367" s="10"/>
    </row>
    <row r="1368" spans="1:7" ht="15.75" customHeight="1">
      <c r="A1368" s="9"/>
      <c r="B1368" s="9"/>
      <c r="C1368" s="9"/>
      <c r="D1368" s="46"/>
      <c r="E1368" s="10"/>
      <c r="F1368" s="10"/>
      <c r="G1368" s="10"/>
    </row>
    <row r="1369" spans="1:7" ht="15.75" customHeight="1">
      <c r="A1369" s="9"/>
      <c r="B1369" s="9"/>
      <c r="C1369" s="9"/>
      <c r="D1369" s="46"/>
      <c r="E1369" s="10"/>
      <c r="F1369" s="10"/>
      <c r="G1369" s="10"/>
    </row>
    <row r="1370" spans="1:7" ht="15.75" customHeight="1">
      <c r="A1370" s="9"/>
      <c r="B1370" s="9"/>
      <c r="C1370" s="9"/>
      <c r="D1370" s="46"/>
      <c r="E1370" s="10"/>
      <c r="F1370" s="10"/>
      <c r="G1370" s="10"/>
    </row>
    <row r="1371" spans="1:7" ht="15.75" customHeight="1">
      <c r="A1371" s="9"/>
      <c r="B1371" s="9"/>
      <c r="C1371" s="9"/>
      <c r="D1371" s="46"/>
      <c r="E1371" s="10"/>
      <c r="F1371" s="10"/>
      <c r="G1371" s="10"/>
    </row>
    <row r="1372" spans="1:7" ht="15.75" customHeight="1">
      <c r="A1372" s="9"/>
      <c r="B1372" s="9"/>
      <c r="C1372" s="9"/>
      <c r="D1372" s="46"/>
      <c r="E1372" s="10"/>
      <c r="F1372" s="10"/>
      <c r="G1372" s="10"/>
    </row>
    <row r="1373" spans="1:7" ht="15.75" customHeight="1">
      <c r="A1373" s="9"/>
      <c r="B1373" s="9"/>
      <c r="C1373" s="9"/>
      <c r="D1373" s="46"/>
      <c r="E1373" s="10"/>
      <c r="F1373" s="10"/>
      <c r="G1373" s="10"/>
    </row>
    <row r="1374" spans="1:7" ht="15.75" customHeight="1">
      <c r="A1374" s="9"/>
      <c r="B1374" s="9"/>
      <c r="C1374" s="9"/>
      <c r="D1374" s="46"/>
      <c r="E1374" s="10"/>
      <c r="F1374" s="10"/>
      <c r="G1374" s="10"/>
    </row>
    <row r="1375" spans="1:7" ht="15.75" customHeight="1">
      <c r="A1375" s="9"/>
      <c r="B1375" s="9"/>
      <c r="C1375" s="9"/>
      <c r="D1375" s="46"/>
      <c r="E1375" s="10"/>
      <c r="F1375" s="10"/>
      <c r="G1375" s="10"/>
    </row>
    <row r="1376" spans="1:7" ht="15.75" customHeight="1">
      <c r="A1376" s="9"/>
      <c r="B1376" s="9"/>
      <c r="C1376" s="9"/>
      <c r="D1376" s="46"/>
      <c r="E1376" s="10"/>
      <c r="F1376" s="10"/>
      <c r="G1376" s="10"/>
    </row>
    <row r="1377" spans="1:7" ht="15.75" customHeight="1">
      <c r="A1377" s="9"/>
      <c r="B1377" s="9"/>
      <c r="C1377" s="9"/>
      <c r="D1377" s="46"/>
      <c r="E1377" s="10"/>
      <c r="F1377" s="10"/>
      <c r="G1377" s="10"/>
    </row>
    <row r="1378" spans="1:7" ht="15.75" customHeight="1">
      <c r="A1378" s="9"/>
      <c r="B1378" s="9"/>
      <c r="C1378" s="9"/>
      <c r="D1378" s="46"/>
      <c r="E1378" s="10"/>
      <c r="F1378" s="10"/>
      <c r="G1378" s="10"/>
    </row>
    <row r="1379" spans="1:7" ht="15.75" customHeight="1">
      <c r="A1379" s="9"/>
      <c r="B1379" s="9"/>
      <c r="C1379" s="9"/>
      <c r="D1379" s="46"/>
      <c r="E1379" s="10"/>
      <c r="F1379" s="10"/>
      <c r="G1379" s="10"/>
    </row>
    <row r="1380" spans="1:7" ht="15.75" customHeight="1">
      <c r="A1380" s="9"/>
      <c r="B1380" s="9"/>
      <c r="C1380" s="9"/>
      <c r="D1380" s="46"/>
      <c r="E1380" s="10"/>
      <c r="F1380" s="10"/>
      <c r="G1380" s="10"/>
    </row>
    <row r="1381" spans="1:7" ht="15.75" customHeight="1">
      <c r="A1381" s="9"/>
      <c r="B1381" s="9"/>
      <c r="C1381" s="9"/>
      <c r="D1381" s="46"/>
      <c r="E1381" s="10"/>
      <c r="F1381" s="10"/>
      <c r="G1381" s="10"/>
    </row>
    <row r="1382" spans="1:7" ht="15.75" customHeight="1">
      <c r="A1382" s="9"/>
      <c r="B1382" s="9"/>
      <c r="C1382" s="9"/>
      <c r="D1382" s="46"/>
      <c r="E1382" s="10"/>
      <c r="F1382" s="10"/>
      <c r="G1382" s="10"/>
    </row>
    <row r="1383" spans="1:7" ht="15.75" customHeight="1">
      <c r="A1383" s="9"/>
      <c r="B1383" s="9"/>
      <c r="C1383" s="9"/>
      <c r="D1383" s="46"/>
      <c r="E1383" s="10"/>
      <c r="F1383" s="10"/>
      <c r="G1383" s="10"/>
    </row>
    <row r="1384" spans="1:7" ht="15.75" customHeight="1">
      <c r="A1384" s="9"/>
      <c r="B1384" s="9"/>
      <c r="C1384" s="9"/>
      <c r="D1384" s="46"/>
      <c r="E1384" s="10"/>
      <c r="F1384" s="10"/>
      <c r="G1384" s="10"/>
    </row>
    <row r="1385" spans="1:7" ht="15.75" customHeight="1">
      <c r="A1385" s="9"/>
      <c r="B1385" s="9"/>
      <c r="C1385" s="9"/>
      <c r="D1385" s="46"/>
      <c r="E1385" s="10"/>
      <c r="F1385" s="10"/>
      <c r="G1385" s="10"/>
    </row>
    <row r="1386" spans="1:7" ht="15.75" customHeight="1">
      <c r="A1386" s="9"/>
      <c r="B1386" s="9"/>
      <c r="C1386" s="9"/>
      <c r="D1386" s="46"/>
      <c r="E1386" s="10"/>
      <c r="F1386" s="10"/>
      <c r="G1386" s="10"/>
    </row>
    <row r="1387" spans="1:7" ht="15.75" customHeight="1">
      <c r="A1387" s="9"/>
      <c r="B1387" s="9"/>
      <c r="C1387" s="9"/>
      <c r="D1387" s="46"/>
      <c r="E1387" s="10"/>
      <c r="F1387" s="10"/>
      <c r="G1387" s="10"/>
    </row>
    <row r="1388" spans="1:7" ht="15.75" customHeight="1">
      <c r="A1388" s="9"/>
      <c r="B1388" s="9"/>
      <c r="C1388" s="9"/>
      <c r="D1388" s="46"/>
      <c r="E1388" s="10"/>
      <c r="F1388" s="10"/>
      <c r="G1388" s="10"/>
    </row>
    <row r="1389" spans="1:7" ht="15.75" customHeight="1">
      <c r="A1389" s="9"/>
      <c r="B1389" s="9"/>
      <c r="C1389" s="9"/>
      <c r="D1389" s="46"/>
      <c r="E1389" s="10"/>
      <c r="F1389" s="10"/>
      <c r="G1389" s="10"/>
    </row>
    <row r="1390" spans="1:7" ht="15.75" customHeight="1">
      <c r="A1390" s="9"/>
      <c r="B1390" s="9"/>
      <c r="C1390" s="9"/>
      <c r="D1390" s="46"/>
      <c r="E1390" s="10"/>
      <c r="F1390" s="10"/>
      <c r="G1390" s="10"/>
    </row>
    <row r="1391" spans="1:7" ht="15.75" customHeight="1">
      <c r="A1391" s="9"/>
      <c r="B1391" s="9"/>
      <c r="C1391" s="9"/>
      <c r="D1391" s="46"/>
      <c r="E1391" s="10"/>
      <c r="F1391" s="10"/>
      <c r="G1391" s="10"/>
    </row>
    <row r="1392" spans="1:7" ht="15.75" customHeight="1">
      <c r="A1392" s="9"/>
      <c r="B1392" s="9"/>
      <c r="C1392" s="9"/>
      <c r="D1392" s="46"/>
      <c r="E1392" s="10"/>
      <c r="F1392" s="10"/>
      <c r="G1392" s="10"/>
    </row>
    <row r="1393" spans="1:7" ht="15.75" customHeight="1">
      <c r="A1393" s="9"/>
      <c r="B1393" s="9"/>
      <c r="C1393" s="9"/>
      <c r="D1393" s="46"/>
      <c r="E1393" s="10"/>
      <c r="F1393" s="10"/>
      <c r="G1393" s="10"/>
    </row>
    <row r="1394" spans="1:7" ht="15.75" customHeight="1">
      <c r="A1394" s="9"/>
      <c r="B1394" s="9"/>
      <c r="C1394" s="9"/>
      <c r="D1394" s="46"/>
      <c r="E1394" s="10"/>
      <c r="F1394" s="10"/>
      <c r="G1394" s="10"/>
    </row>
    <row r="1395" spans="1:7" ht="15.75" customHeight="1">
      <c r="A1395" s="9"/>
      <c r="B1395" s="9"/>
      <c r="C1395" s="9"/>
      <c r="D1395" s="46"/>
      <c r="E1395" s="10"/>
      <c r="F1395" s="10"/>
      <c r="G1395" s="10"/>
    </row>
    <row r="1396" spans="1:7" ht="15.75" customHeight="1">
      <c r="A1396" s="9"/>
      <c r="B1396" s="9"/>
      <c r="C1396" s="9"/>
      <c r="D1396" s="46"/>
      <c r="E1396" s="10"/>
      <c r="F1396" s="10"/>
      <c r="G1396" s="10"/>
    </row>
    <row r="1397" spans="1:7" ht="15.75" customHeight="1">
      <c r="A1397" s="9"/>
      <c r="B1397" s="9"/>
      <c r="C1397" s="9"/>
      <c r="D1397" s="46"/>
      <c r="E1397" s="10"/>
      <c r="F1397" s="10"/>
      <c r="G1397" s="10"/>
    </row>
    <row r="1398" spans="1:7" ht="15.75" customHeight="1">
      <c r="A1398" s="9"/>
      <c r="B1398" s="9"/>
      <c r="C1398" s="9"/>
      <c r="D1398" s="46"/>
      <c r="E1398" s="10"/>
      <c r="F1398" s="10"/>
      <c r="G1398" s="10"/>
    </row>
    <row r="1399" spans="1:7" ht="15.75" customHeight="1">
      <c r="A1399" s="9"/>
      <c r="B1399" s="9"/>
      <c r="C1399" s="9"/>
      <c r="D1399" s="46"/>
      <c r="E1399" s="10"/>
      <c r="F1399" s="10"/>
      <c r="G1399" s="10"/>
    </row>
    <row r="1400" spans="1:7" ht="15.75" customHeight="1">
      <c r="A1400" s="9"/>
      <c r="B1400" s="9"/>
      <c r="C1400" s="9"/>
      <c r="D1400" s="46"/>
      <c r="E1400" s="10"/>
      <c r="F1400" s="10"/>
      <c r="G1400" s="10"/>
    </row>
    <row r="1401" spans="1:7" ht="15.75" customHeight="1">
      <c r="A1401" s="9"/>
      <c r="B1401" s="9"/>
      <c r="C1401" s="9"/>
      <c r="D1401" s="46"/>
      <c r="E1401" s="10"/>
      <c r="F1401" s="10"/>
      <c r="G1401" s="10"/>
    </row>
    <row r="1402" spans="1:7" ht="15.75" customHeight="1">
      <c r="A1402" s="9"/>
      <c r="B1402" s="9"/>
      <c r="C1402" s="9"/>
      <c r="D1402" s="46"/>
      <c r="E1402" s="10"/>
      <c r="F1402" s="10"/>
      <c r="G1402" s="10"/>
    </row>
    <row r="1403" spans="1:7" ht="15.75" customHeight="1">
      <c r="A1403" s="9"/>
      <c r="B1403" s="9"/>
      <c r="C1403" s="9"/>
      <c r="D1403" s="46"/>
      <c r="E1403" s="10"/>
      <c r="F1403" s="10"/>
      <c r="G1403" s="10"/>
    </row>
    <row r="1404" spans="1:7" ht="15.75" customHeight="1">
      <c r="A1404" s="9"/>
      <c r="B1404" s="9"/>
      <c r="C1404" s="9"/>
      <c r="D1404" s="46"/>
      <c r="E1404" s="10"/>
      <c r="F1404" s="10"/>
      <c r="G1404" s="10"/>
    </row>
    <row r="1405" spans="1:7" ht="15.75" customHeight="1">
      <c r="A1405" s="9"/>
      <c r="B1405" s="9"/>
      <c r="C1405" s="9"/>
      <c r="D1405" s="46"/>
      <c r="E1405" s="10"/>
      <c r="F1405" s="10"/>
      <c r="G1405" s="10"/>
    </row>
    <row r="1406" spans="1:7" ht="15.75" customHeight="1">
      <c r="A1406" s="9"/>
      <c r="B1406" s="9"/>
      <c r="C1406" s="9"/>
      <c r="D1406" s="46"/>
      <c r="E1406" s="10"/>
      <c r="F1406" s="10"/>
      <c r="G1406" s="10"/>
    </row>
    <row r="1407" spans="1:7" ht="15.75" customHeight="1">
      <c r="A1407" s="9"/>
      <c r="B1407" s="9"/>
      <c r="C1407" s="9"/>
      <c r="D1407" s="46"/>
      <c r="E1407" s="10"/>
      <c r="F1407" s="10"/>
      <c r="G1407" s="10"/>
    </row>
    <row r="1408" spans="1:7" ht="15.75" customHeight="1">
      <c r="A1408" s="9"/>
      <c r="B1408" s="9"/>
      <c r="C1408" s="9"/>
      <c r="D1408" s="46"/>
      <c r="E1408" s="10"/>
      <c r="F1408" s="10"/>
      <c r="G1408" s="10"/>
    </row>
    <row r="1409" spans="1:7" ht="15.75" customHeight="1">
      <c r="A1409" s="9"/>
      <c r="B1409" s="9"/>
      <c r="C1409" s="9"/>
      <c r="D1409" s="46"/>
      <c r="E1409" s="10"/>
      <c r="F1409" s="10"/>
      <c r="G1409" s="10"/>
    </row>
    <row r="1410" spans="1:7" ht="15.75" customHeight="1">
      <c r="A1410" s="9"/>
      <c r="B1410" s="9"/>
      <c r="C1410" s="9"/>
      <c r="D1410" s="46"/>
      <c r="E1410" s="10"/>
      <c r="F1410" s="10"/>
      <c r="G1410" s="10"/>
    </row>
    <row r="1411" spans="1:7" ht="15.75" customHeight="1">
      <c r="A1411" s="9"/>
      <c r="B1411" s="9"/>
      <c r="C1411" s="9"/>
      <c r="D1411" s="46"/>
      <c r="E1411" s="10"/>
      <c r="F1411" s="10"/>
      <c r="G1411" s="10"/>
    </row>
    <row r="1412" spans="1:7" ht="15.75" customHeight="1">
      <c r="A1412" s="9"/>
      <c r="B1412" s="9"/>
      <c r="C1412" s="9"/>
      <c r="D1412" s="46"/>
      <c r="E1412" s="10"/>
      <c r="F1412" s="10"/>
      <c r="G1412" s="10"/>
    </row>
    <row r="1413" spans="1:7" ht="15.75" customHeight="1">
      <c r="A1413" s="9"/>
      <c r="B1413" s="9"/>
      <c r="C1413" s="9"/>
      <c r="D1413" s="46"/>
      <c r="E1413" s="10"/>
      <c r="F1413" s="10"/>
      <c r="G1413" s="10"/>
    </row>
    <row r="1414" spans="1:7" ht="15.75" customHeight="1">
      <c r="A1414" s="9"/>
      <c r="B1414" s="9"/>
      <c r="C1414" s="9"/>
      <c r="D1414" s="46"/>
      <c r="E1414" s="10"/>
      <c r="F1414" s="10"/>
      <c r="G1414" s="10"/>
    </row>
    <row r="1415" spans="1:7" ht="15.75" customHeight="1">
      <c r="A1415" s="9"/>
      <c r="B1415" s="9"/>
      <c r="C1415" s="9"/>
      <c r="D1415" s="46"/>
      <c r="E1415" s="10"/>
      <c r="F1415" s="10"/>
      <c r="G1415" s="10"/>
    </row>
    <row r="1416" spans="1:7" ht="15.75" customHeight="1">
      <c r="A1416" s="9"/>
      <c r="B1416" s="9"/>
      <c r="C1416" s="9"/>
      <c r="D1416" s="46"/>
      <c r="E1416" s="10"/>
      <c r="F1416" s="10"/>
      <c r="G1416" s="10"/>
    </row>
    <row r="1417" spans="1:7" ht="15.75" customHeight="1">
      <c r="A1417" s="9"/>
      <c r="B1417" s="9"/>
      <c r="C1417" s="9"/>
      <c r="D1417" s="46"/>
      <c r="E1417" s="10"/>
      <c r="F1417" s="10"/>
      <c r="G1417" s="10"/>
    </row>
    <row r="1418" spans="1:7" ht="15.75" customHeight="1">
      <c r="A1418" s="9"/>
      <c r="B1418" s="9"/>
      <c r="C1418" s="9"/>
      <c r="D1418" s="46"/>
      <c r="E1418" s="10"/>
      <c r="F1418" s="10"/>
      <c r="G1418" s="10"/>
    </row>
    <row r="1419" spans="1:7" ht="15.75" customHeight="1">
      <c r="A1419" s="9"/>
      <c r="B1419" s="9"/>
      <c r="C1419" s="9"/>
      <c r="D1419" s="46"/>
      <c r="E1419" s="10"/>
      <c r="F1419" s="10"/>
      <c r="G1419" s="10"/>
    </row>
    <row r="1420" spans="1:7" ht="15.75" customHeight="1">
      <c r="A1420" s="9"/>
      <c r="B1420" s="9"/>
      <c r="C1420" s="9"/>
      <c r="D1420" s="46"/>
      <c r="E1420" s="10"/>
      <c r="F1420" s="10"/>
      <c r="G1420" s="10"/>
    </row>
    <row r="1421" spans="1:7" ht="15.75" customHeight="1">
      <c r="A1421" s="9"/>
      <c r="B1421" s="9"/>
      <c r="C1421" s="9"/>
      <c r="D1421" s="46"/>
      <c r="E1421" s="10"/>
      <c r="F1421" s="10"/>
      <c r="G1421" s="10"/>
    </row>
    <row r="1422" spans="1:7" ht="15.75" customHeight="1">
      <c r="A1422" s="9"/>
      <c r="B1422" s="9"/>
      <c r="C1422" s="9"/>
      <c r="D1422" s="46"/>
      <c r="E1422" s="10"/>
      <c r="F1422" s="10"/>
      <c r="G1422" s="10"/>
    </row>
    <row r="1423" spans="1:7" ht="15.75" customHeight="1">
      <c r="A1423" s="9"/>
      <c r="B1423" s="9"/>
      <c r="C1423" s="9"/>
      <c r="D1423" s="46"/>
      <c r="E1423" s="10"/>
      <c r="F1423" s="10"/>
      <c r="G1423" s="10"/>
    </row>
    <row r="1424" spans="1:7" ht="15.75" customHeight="1">
      <c r="A1424" s="9"/>
      <c r="B1424" s="9"/>
      <c r="C1424" s="9"/>
      <c r="D1424" s="46"/>
      <c r="E1424" s="10"/>
      <c r="F1424" s="10"/>
      <c r="G1424" s="10"/>
    </row>
    <row r="1425" spans="1:7" ht="15.75" customHeight="1">
      <c r="A1425" s="9"/>
      <c r="B1425" s="9"/>
      <c r="C1425" s="9"/>
      <c r="D1425" s="46"/>
      <c r="E1425" s="10"/>
      <c r="F1425" s="10"/>
      <c r="G1425" s="10"/>
    </row>
    <row r="1426" spans="1:7" ht="15.75" customHeight="1">
      <c r="A1426" s="9"/>
      <c r="B1426" s="9"/>
      <c r="C1426" s="9"/>
      <c r="D1426" s="46"/>
      <c r="E1426" s="10"/>
      <c r="F1426" s="10"/>
      <c r="G1426" s="10"/>
    </row>
    <row r="1427" spans="1:7" ht="15.75" customHeight="1">
      <c r="A1427" s="9"/>
      <c r="B1427" s="9"/>
      <c r="C1427" s="9"/>
      <c r="D1427" s="46"/>
      <c r="E1427" s="10"/>
      <c r="F1427" s="10"/>
      <c r="G1427" s="10"/>
    </row>
    <row r="1428" spans="1:7" ht="15.75" customHeight="1">
      <c r="A1428" s="9"/>
      <c r="B1428" s="9"/>
      <c r="C1428" s="9"/>
      <c r="D1428" s="46"/>
      <c r="E1428" s="10"/>
      <c r="F1428" s="10"/>
      <c r="G1428" s="10"/>
    </row>
    <row r="1429" spans="1:7" ht="15.75" customHeight="1">
      <c r="A1429" s="9"/>
      <c r="B1429" s="9"/>
      <c r="C1429" s="9"/>
      <c r="D1429" s="46"/>
      <c r="E1429" s="10"/>
      <c r="F1429" s="10"/>
      <c r="G1429" s="10"/>
    </row>
    <row r="1430" spans="1:7" ht="15.75" customHeight="1">
      <c r="A1430" s="9"/>
      <c r="B1430" s="9"/>
      <c r="C1430" s="9"/>
      <c r="D1430" s="46"/>
      <c r="E1430" s="10"/>
      <c r="F1430" s="10"/>
      <c r="G1430" s="10"/>
    </row>
    <row r="1431" spans="1:7" ht="15.75" customHeight="1">
      <c r="A1431" s="9"/>
      <c r="B1431" s="9"/>
      <c r="C1431" s="9"/>
      <c r="D1431" s="46"/>
      <c r="E1431" s="10"/>
      <c r="F1431" s="10"/>
      <c r="G1431" s="10"/>
    </row>
    <row r="1432" spans="1:7" ht="15.75" customHeight="1">
      <c r="A1432" s="9"/>
      <c r="B1432" s="9"/>
      <c r="C1432" s="9"/>
      <c r="D1432" s="46"/>
      <c r="E1432" s="10"/>
      <c r="F1432" s="10"/>
      <c r="G1432" s="10"/>
    </row>
    <row r="1433" spans="1:7" ht="15.75" customHeight="1">
      <c r="A1433" s="9"/>
      <c r="B1433" s="9"/>
      <c r="C1433" s="9"/>
      <c r="D1433" s="46"/>
      <c r="E1433" s="10"/>
      <c r="F1433" s="10"/>
      <c r="G1433" s="10"/>
    </row>
    <row r="1434" spans="1:7" ht="15.75" customHeight="1">
      <c r="A1434" s="9"/>
      <c r="B1434" s="9"/>
      <c r="C1434" s="9"/>
      <c r="D1434" s="46"/>
      <c r="E1434" s="10"/>
      <c r="F1434" s="10"/>
      <c r="G1434" s="10"/>
    </row>
    <row r="1435" spans="1:7" ht="15.75" customHeight="1">
      <c r="A1435" s="9"/>
      <c r="B1435" s="9"/>
      <c r="C1435" s="9"/>
      <c r="D1435" s="46"/>
      <c r="E1435" s="10"/>
      <c r="F1435" s="10"/>
      <c r="G1435" s="10"/>
    </row>
    <row r="1436" spans="1:7" ht="15.75" customHeight="1">
      <c r="A1436" s="9"/>
      <c r="B1436" s="9"/>
      <c r="C1436" s="9"/>
      <c r="D1436" s="46"/>
      <c r="E1436" s="10"/>
      <c r="F1436" s="10"/>
      <c r="G1436" s="10"/>
    </row>
    <row r="1437" spans="1:7" ht="15.75" customHeight="1">
      <c r="A1437" s="9"/>
      <c r="B1437" s="9"/>
      <c r="C1437" s="9"/>
      <c r="D1437" s="46"/>
      <c r="E1437" s="10"/>
      <c r="F1437" s="10"/>
      <c r="G1437" s="10"/>
    </row>
    <row r="1438" spans="1:7" ht="15.75" customHeight="1">
      <c r="A1438" s="9"/>
      <c r="B1438" s="9"/>
      <c r="C1438" s="9"/>
      <c r="D1438" s="46"/>
      <c r="E1438" s="10"/>
      <c r="F1438" s="10"/>
      <c r="G1438" s="10"/>
    </row>
    <row r="1439" spans="1:7" ht="15.75" customHeight="1">
      <c r="A1439" s="9"/>
      <c r="B1439" s="9"/>
      <c r="C1439" s="9"/>
      <c r="D1439" s="46"/>
      <c r="E1439" s="10"/>
      <c r="F1439" s="10"/>
      <c r="G1439" s="10"/>
    </row>
    <row r="1440" spans="1:7" ht="15.75" customHeight="1">
      <c r="A1440" s="9"/>
      <c r="B1440" s="9"/>
      <c r="C1440" s="9"/>
      <c r="D1440" s="46"/>
      <c r="E1440" s="10"/>
      <c r="F1440" s="10"/>
      <c r="G1440" s="10"/>
    </row>
    <row r="1441" spans="1:7" ht="15.75" customHeight="1">
      <c r="A1441" s="9"/>
      <c r="B1441" s="9"/>
      <c r="C1441" s="9"/>
      <c r="D1441" s="46"/>
      <c r="E1441" s="10"/>
      <c r="F1441" s="10"/>
      <c r="G1441" s="10"/>
    </row>
    <row r="1442" spans="1:7" ht="15.75" customHeight="1">
      <c r="A1442" s="9"/>
      <c r="B1442" s="9"/>
      <c r="C1442" s="9"/>
      <c r="D1442" s="46"/>
      <c r="E1442" s="10"/>
      <c r="F1442" s="10"/>
      <c r="G1442" s="10"/>
    </row>
    <row r="1443" spans="1:7" ht="15.75" customHeight="1">
      <c r="A1443" s="9"/>
      <c r="B1443" s="9"/>
      <c r="C1443" s="9"/>
      <c r="D1443" s="46"/>
      <c r="E1443" s="10"/>
      <c r="F1443" s="10"/>
      <c r="G1443" s="10"/>
    </row>
    <row r="1444" spans="1:7" ht="15.75" customHeight="1">
      <c r="A1444" s="9"/>
      <c r="B1444" s="9"/>
      <c r="C1444" s="9"/>
      <c r="D1444" s="46"/>
      <c r="E1444" s="10"/>
      <c r="F1444" s="10"/>
      <c r="G1444" s="10"/>
    </row>
    <row r="1445" spans="1:7" ht="15.75" customHeight="1">
      <c r="A1445" s="9"/>
      <c r="B1445" s="9"/>
      <c r="C1445" s="9"/>
      <c r="D1445" s="46"/>
      <c r="E1445" s="10"/>
      <c r="F1445" s="10"/>
      <c r="G1445" s="10"/>
    </row>
    <row r="1446" spans="1:7" ht="15.75" customHeight="1">
      <c r="A1446" s="9"/>
      <c r="B1446" s="9"/>
      <c r="C1446" s="9"/>
      <c r="D1446" s="46"/>
      <c r="E1446" s="10"/>
      <c r="F1446" s="10"/>
      <c r="G1446" s="10"/>
    </row>
    <row r="1447" spans="1:7" ht="15.75" customHeight="1">
      <c r="A1447" s="9"/>
      <c r="B1447" s="9"/>
      <c r="C1447" s="9"/>
      <c r="D1447" s="46"/>
      <c r="E1447" s="10"/>
      <c r="F1447" s="10"/>
      <c r="G1447" s="10"/>
    </row>
    <row r="1448" spans="1:7" ht="15.75" customHeight="1">
      <c r="A1448" s="9"/>
      <c r="B1448" s="9"/>
      <c r="C1448" s="9"/>
      <c r="D1448" s="46"/>
      <c r="E1448" s="10"/>
      <c r="F1448" s="10"/>
      <c r="G1448" s="10"/>
    </row>
    <row r="1449" spans="1:7" ht="15.75" customHeight="1">
      <c r="A1449" s="9"/>
      <c r="B1449" s="9"/>
      <c r="C1449" s="9"/>
      <c r="D1449" s="46"/>
      <c r="E1449" s="10"/>
      <c r="F1449" s="10"/>
      <c r="G1449" s="10"/>
    </row>
    <row r="1450" spans="1:7" ht="15.75" customHeight="1">
      <c r="A1450" s="9"/>
      <c r="B1450" s="9"/>
      <c r="C1450" s="9"/>
      <c r="D1450" s="46"/>
      <c r="E1450" s="10"/>
      <c r="F1450" s="10"/>
      <c r="G1450" s="10"/>
    </row>
    <row r="1451" spans="1:7" ht="15.75" customHeight="1">
      <c r="A1451" s="9"/>
      <c r="B1451" s="9"/>
      <c r="C1451" s="9"/>
      <c r="D1451" s="46"/>
      <c r="E1451" s="10"/>
      <c r="F1451" s="10"/>
      <c r="G1451" s="10"/>
    </row>
    <row r="1452" spans="1:7" ht="15.75" customHeight="1">
      <c r="A1452" s="9"/>
      <c r="B1452" s="9"/>
      <c r="C1452" s="9"/>
      <c r="D1452" s="46"/>
      <c r="E1452" s="10"/>
      <c r="F1452" s="10"/>
      <c r="G1452" s="10"/>
    </row>
    <row r="1453" spans="1:7" ht="15.75" customHeight="1">
      <c r="A1453" s="9"/>
      <c r="B1453" s="9"/>
      <c r="C1453" s="9"/>
      <c r="D1453" s="46"/>
      <c r="E1453" s="10"/>
      <c r="F1453" s="10"/>
      <c r="G1453" s="10"/>
    </row>
    <row r="1454" spans="1:7" ht="15.75" customHeight="1">
      <c r="A1454" s="9"/>
      <c r="B1454" s="9"/>
      <c r="C1454" s="9"/>
      <c r="D1454" s="46"/>
      <c r="E1454" s="10"/>
      <c r="F1454" s="10"/>
      <c r="G1454" s="10"/>
    </row>
    <row r="1455" spans="1:7" ht="15.75" customHeight="1">
      <c r="A1455" s="9"/>
      <c r="B1455" s="9"/>
      <c r="C1455" s="9"/>
      <c r="D1455" s="46"/>
      <c r="E1455" s="10"/>
      <c r="F1455" s="10"/>
      <c r="G1455" s="10"/>
    </row>
    <row r="1456" spans="1:7" ht="15.75" customHeight="1">
      <c r="A1456" s="9"/>
      <c r="B1456" s="9"/>
      <c r="C1456" s="9"/>
      <c r="D1456" s="46"/>
      <c r="E1456" s="10"/>
      <c r="F1456" s="10"/>
      <c r="G1456" s="10"/>
    </row>
    <row r="1457" spans="1:7" ht="15.75" customHeight="1">
      <c r="A1457" s="9"/>
      <c r="B1457" s="9"/>
      <c r="C1457" s="9"/>
      <c r="D1457" s="46"/>
      <c r="E1457" s="10"/>
      <c r="F1457" s="10"/>
      <c r="G1457" s="10"/>
    </row>
    <row r="1458" spans="1:7" ht="15.75" customHeight="1">
      <c r="A1458" s="9"/>
      <c r="B1458" s="9"/>
      <c r="C1458" s="9"/>
      <c r="D1458" s="46"/>
      <c r="E1458" s="10"/>
      <c r="F1458" s="10"/>
      <c r="G1458" s="10"/>
    </row>
    <row r="1459" spans="1:7" ht="15.75" customHeight="1">
      <c r="A1459" s="9"/>
      <c r="B1459" s="9"/>
      <c r="C1459" s="9"/>
      <c r="D1459" s="46"/>
      <c r="E1459" s="10"/>
      <c r="F1459" s="10"/>
      <c r="G1459" s="10"/>
    </row>
    <row r="1460" spans="1:7" ht="15.75" customHeight="1">
      <c r="A1460" s="9"/>
      <c r="B1460" s="9"/>
      <c r="C1460" s="9"/>
      <c r="D1460" s="46"/>
      <c r="E1460" s="10"/>
      <c r="F1460" s="10"/>
      <c r="G1460" s="10"/>
    </row>
    <row r="1461" spans="1:7" ht="15.75" customHeight="1">
      <c r="A1461" s="9"/>
      <c r="B1461" s="9"/>
      <c r="C1461" s="9"/>
      <c r="D1461" s="46"/>
      <c r="E1461" s="10"/>
      <c r="F1461" s="10"/>
      <c r="G1461" s="10"/>
    </row>
    <row r="1462" spans="1:7" ht="15.75" customHeight="1">
      <c r="A1462" s="9"/>
      <c r="B1462" s="9"/>
      <c r="C1462" s="9"/>
      <c r="D1462" s="46"/>
      <c r="E1462" s="10"/>
      <c r="F1462" s="10"/>
      <c r="G1462" s="10"/>
    </row>
    <row r="1463" spans="1:7" ht="15.75" customHeight="1">
      <c r="A1463" s="9"/>
      <c r="B1463" s="9"/>
      <c r="C1463" s="9"/>
      <c r="D1463" s="46"/>
      <c r="E1463" s="10"/>
      <c r="F1463" s="10"/>
      <c r="G1463" s="10"/>
    </row>
    <row r="1464" spans="1:7" ht="15.75" customHeight="1">
      <c r="A1464" s="9"/>
      <c r="B1464" s="9"/>
      <c r="C1464" s="9"/>
      <c r="D1464" s="46"/>
      <c r="E1464" s="10"/>
      <c r="F1464" s="10"/>
      <c r="G1464" s="10"/>
    </row>
    <row r="1465" spans="1:7" ht="15.75" customHeight="1">
      <c r="A1465" s="9"/>
      <c r="B1465" s="9"/>
      <c r="C1465" s="9"/>
      <c r="D1465" s="46"/>
      <c r="E1465" s="10"/>
      <c r="F1465" s="10"/>
      <c r="G1465" s="10"/>
    </row>
    <row r="1466" spans="1:7" ht="15.75" customHeight="1">
      <c r="A1466" s="9"/>
      <c r="B1466" s="9"/>
      <c r="C1466" s="9"/>
      <c r="D1466" s="46"/>
      <c r="E1466" s="10"/>
      <c r="F1466" s="10"/>
      <c r="G1466" s="10"/>
    </row>
    <row r="1467" spans="1:7" ht="15.75" customHeight="1">
      <c r="A1467" s="9"/>
      <c r="B1467" s="9"/>
      <c r="C1467" s="9"/>
      <c r="D1467" s="46"/>
      <c r="E1467" s="10"/>
      <c r="F1467" s="10"/>
      <c r="G1467" s="10"/>
    </row>
    <row r="1468" spans="1:7" ht="15.75" customHeight="1">
      <c r="A1468" s="9"/>
      <c r="B1468" s="9"/>
      <c r="C1468" s="9"/>
      <c r="D1468" s="46"/>
      <c r="E1468" s="10"/>
      <c r="F1468" s="10"/>
      <c r="G1468" s="10"/>
    </row>
    <row r="1469" spans="1:7" ht="15.75" customHeight="1">
      <c r="A1469" s="9"/>
      <c r="B1469" s="9"/>
      <c r="C1469" s="9"/>
      <c r="D1469" s="46"/>
      <c r="E1469" s="10"/>
      <c r="F1469" s="10"/>
      <c r="G1469" s="10"/>
    </row>
    <row r="1470" spans="1:7" ht="15.75" customHeight="1">
      <c r="A1470" s="9"/>
      <c r="B1470" s="9"/>
      <c r="C1470" s="9"/>
      <c r="D1470" s="46"/>
      <c r="E1470" s="10"/>
      <c r="F1470" s="10"/>
      <c r="G1470" s="10"/>
    </row>
    <row r="1471" spans="1:7" ht="15.75" customHeight="1">
      <c r="A1471" s="9"/>
      <c r="B1471" s="9"/>
      <c r="C1471" s="9"/>
      <c r="D1471" s="46"/>
      <c r="E1471" s="10"/>
      <c r="F1471" s="10"/>
      <c r="G1471" s="10"/>
    </row>
    <row r="1472" spans="1:7" ht="15.75" customHeight="1">
      <c r="A1472" s="9"/>
      <c r="B1472" s="9"/>
      <c r="C1472" s="9"/>
      <c r="D1472" s="46"/>
      <c r="E1472" s="10"/>
      <c r="F1472" s="10"/>
      <c r="G1472" s="10"/>
    </row>
    <row r="1473" spans="1:7" ht="15.75" customHeight="1">
      <c r="A1473" s="9"/>
      <c r="B1473" s="9"/>
      <c r="C1473" s="9"/>
      <c r="D1473" s="46"/>
      <c r="E1473" s="10"/>
      <c r="F1473" s="10"/>
      <c r="G1473" s="10"/>
    </row>
    <row r="1474" spans="1:7" ht="15.75" customHeight="1">
      <c r="A1474" s="9"/>
      <c r="B1474" s="9"/>
      <c r="C1474" s="9"/>
      <c r="D1474" s="46"/>
      <c r="E1474" s="10"/>
      <c r="F1474" s="10"/>
      <c r="G1474" s="10"/>
    </row>
    <row r="1475" spans="1:7" ht="15.75" customHeight="1">
      <c r="A1475" s="9"/>
      <c r="B1475" s="9"/>
      <c r="C1475" s="9"/>
      <c r="D1475" s="46"/>
      <c r="E1475" s="10"/>
      <c r="F1475" s="10"/>
      <c r="G1475" s="10"/>
    </row>
    <row r="1476" spans="1:7" ht="15.75" customHeight="1">
      <c r="A1476" s="9"/>
      <c r="B1476" s="9"/>
      <c r="C1476" s="9"/>
      <c r="D1476" s="46"/>
      <c r="E1476" s="10"/>
      <c r="F1476" s="10"/>
      <c r="G1476" s="10"/>
    </row>
    <row r="1477" spans="1:7" ht="15.75" customHeight="1">
      <c r="A1477" s="9"/>
      <c r="B1477" s="9"/>
      <c r="C1477" s="9"/>
      <c r="D1477" s="46"/>
      <c r="E1477" s="10"/>
      <c r="F1477" s="10"/>
      <c r="G1477" s="10"/>
    </row>
    <row r="1478" spans="1:7" ht="15.75" customHeight="1">
      <c r="A1478" s="9"/>
      <c r="B1478" s="9"/>
      <c r="C1478" s="9"/>
      <c r="D1478" s="46"/>
      <c r="E1478" s="10"/>
      <c r="F1478" s="10"/>
      <c r="G1478" s="10"/>
    </row>
    <row r="1479" spans="1:7" ht="15.75" customHeight="1">
      <c r="A1479" s="9"/>
      <c r="B1479" s="9"/>
      <c r="C1479" s="9"/>
      <c r="D1479" s="46"/>
      <c r="E1479" s="10"/>
      <c r="F1479" s="10"/>
      <c r="G1479" s="10"/>
    </row>
    <row r="1480" spans="1:7" ht="15.75" customHeight="1">
      <c r="A1480" s="9"/>
      <c r="B1480" s="9"/>
      <c r="C1480" s="9"/>
      <c r="D1480" s="46"/>
      <c r="E1480" s="10"/>
      <c r="F1480" s="10"/>
      <c r="G1480" s="10"/>
    </row>
    <row r="1481" spans="1:7" ht="15.75" customHeight="1">
      <c r="A1481" s="9"/>
      <c r="B1481" s="9"/>
      <c r="C1481" s="9"/>
      <c r="D1481" s="46"/>
      <c r="E1481" s="10"/>
      <c r="F1481" s="10"/>
      <c r="G1481" s="10"/>
    </row>
    <row r="1482" spans="1:7" ht="15.75" customHeight="1">
      <c r="A1482" s="9"/>
      <c r="B1482" s="9"/>
      <c r="C1482" s="9"/>
      <c r="D1482" s="46"/>
      <c r="E1482" s="10"/>
      <c r="F1482" s="10"/>
      <c r="G1482" s="10"/>
    </row>
    <row r="1483" spans="1:7" ht="15.75" customHeight="1">
      <c r="A1483" s="9"/>
      <c r="B1483" s="9"/>
      <c r="C1483" s="9"/>
      <c r="D1483" s="46"/>
      <c r="E1483" s="10"/>
      <c r="F1483" s="10"/>
      <c r="G1483" s="10"/>
    </row>
    <row r="1484" spans="1:7" ht="15.75" customHeight="1">
      <c r="A1484" s="9"/>
      <c r="B1484" s="9"/>
      <c r="C1484" s="9"/>
      <c r="D1484" s="46"/>
      <c r="E1484" s="10"/>
      <c r="F1484" s="10"/>
      <c r="G1484" s="10"/>
    </row>
    <row r="1485" spans="1:7" ht="15.75" customHeight="1">
      <c r="A1485" s="9"/>
      <c r="B1485" s="9"/>
      <c r="C1485" s="9"/>
      <c r="D1485" s="46"/>
      <c r="E1485" s="10"/>
      <c r="F1485" s="10"/>
      <c r="G1485" s="10"/>
    </row>
    <row r="1486" spans="1:7" ht="15.75" customHeight="1">
      <c r="A1486" s="9"/>
      <c r="B1486" s="9"/>
      <c r="C1486" s="9"/>
      <c r="D1486" s="46"/>
      <c r="E1486" s="10"/>
      <c r="F1486" s="10"/>
      <c r="G1486" s="10"/>
    </row>
    <row r="1487" spans="1:7" ht="15.75" customHeight="1">
      <c r="A1487" s="9"/>
      <c r="B1487" s="9"/>
      <c r="C1487" s="9"/>
      <c r="D1487" s="46"/>
      <c r="E1487" s="10"/>
      <c r="F1487" s="10"/>
      <c r="G1487" s="10"/>
    </row>
    <row r="1488" spans="1:7" ht="15.75" customHeight="1">
      <c r="A1488" s="9"/>
      <c r="B1488" s="9"/>
      <c r="C1488" s="9"/>
      <c r="D1488" s="46"/>
      <c r="E1488" s="10"/>
      <c r="F1488" s="10"/>
      <c r="G1488" s="10"/>
    </row>
    <row r="1489" spans="1:7" ht="15.75" customHeight="1">
      <c r="A1489" s="9"/>
      <c r="B1489" s="9"/>
      <c r="C1489" s="9"/>
      <c r="D1489" s="46"/>
      <c r="E1489" s="10"/>
      <c r="F1489" s="10"/>
      <c r="G1489" s="10"/>
    </row>
    <row r="1490" spans="1:7" ht="15.75" customHeight="1">
      <c r="A1490" s="9"/>
      <c r="B1490" s="9"/>
      <c r="C1490" s="9"/>
      <c r="D1490" s="46"/>
      <c r="E1490" s="10"/>
      <c r="F1490" s="10"/>
      <c r="G1490" s="10"/>
    </row>
    <row r="1491" spans="1:7" ht="15.75" customHeight="1">
      <c r="A1491" s="9"/>
      <c r="B1491" s="9"/>
      <c r="C1491" s="9"/>
      <c r="D1491" s="46"/>
      <c r="E1491" s="10"/>
      <c r="F1491" s="10"/>
      <c r="G1491" s="10"/>
    </row>
    <row r="1492" spans="1:7" ht="15.75" customHeight="1">
      <c r="A1492" s="9"/>
      <c r="B1492" s="9"/>
      <c r="C1492" s="9"/>
      <c r="D1492" s="46"/>
      <c r="E1492" s="10"/>
      <c r="F1492" s="10"/>
      <c r="G1492" s="10"/>
    </row>
    <row r="1493" spans="1:7" ht="15.75" customHeight="1">
      <c r="A1493" s="9"/>
      <c r="B1493" s="9"/>
      <c r="C1493" s="9"/>
      <c r="D1493" s="46"/>
      <c r="E1493" s="10"/>
      <c r="F1493" s="10"/>
      <c r="G1493" s="10"/>
    </row>
    <row r="1494" spans="1:7" ht="15.75" customHeight="1">
      <c r="A1494" s="9"/>
      <c r="B1494" s="9"/>
      <c r="C1494" s="9"/>
      <c r="D1494" s="46"/>
      <c r="E1494" s="10"/>
      <c r="F1494" s="10"/>
      <c r="G1494" s="10"/>
    </row>
    <row r="1495" spans="1:7" ht="15.75" customHeight="1">
      <c r="A1495" s="9"/>
      <c r="B1495" s="9"/>
      <c r="C1495" s="9"/>
      <c r="D1495" s="46"/>
      <c r="E1495" s="10"/>
      <c r="F1495" s="10"/>
      <c r="G1495" s="10"/>
    </row>
    <row r="1496" spans="1:7" ht="15.75" customHeight="1">
      <c r="A1496" s="9"/>
      <c r="B1496" s="9"/>
      <c r="C1496" s="9"/>
      <c r="D1496" s="46"/>
      <c r="E1496" s="10"/>
      <c r="F1496" s="10"/>
      <c r="G1496" s="10"/>
    </row>
    <row r="1497" spans="1:7" ht="15.75" customHeight="1">
      <c r="A1497" s="9"/>
      <c r="B1497" s="9"/>
      <c r="C1497" s="9"/>
      <c r="D1497" s="46"/>
      <c r="E1497" s="10"/>
      <c r="F1497" s="10"/>
      <c r="G1497" s="10"/>
    </row>
    <row r="1498" spans="1:7" ht="15.75" customHeight="1">
      <c r="A1498" s="9"/>
      <c r="B1498" s="9"/>
      <c r="C1498" s="9"/>
      <c r="D1498" s="46"/>
      <c r="E1498" s="10"/>
      <c r="F1498" s="10"/>
      <c r="G1498" s="10"/>
    </row>
    <row r="1499" spans="1:7" ht="15.75" customHeight="1">
      <c r="A1499" s="9"/>
      <c r="B1499" s="9"/>
      <c r="C1499" s="9"/>
      <c r="D1499" s="46"/>
      <c r="E1499" s="10"/>
      <c r="F1499" s="10"/>
      <c r="G1499" s="10"/>
    </row>
    <row r="1500" spans="1:7" ht="15.75" customHeight="1">
      <c r="A1500" s="9"/>
      <c r="B1500" s="9"/>
      <c r="C1500" s="9"/>
      <c r="D1500" s="46"/>
      <c r="E1500" s="10"/>
      <c r="F1500" s="10"/>
      <c r="G1500" s="10"/>
    </row>
    <row r="1501" spans="1:7" ht="15.75" customHeight="1">
      <c r="A1501" s="9"/>
      <c r="B1501" s="9"/>
      <c r="C1501" s="9"/>
      <c r="D1501" s="46"/>
      <c r="E1501" s="10"/>
      <c r="F1501" s="10"/>
      <c r="G1501" s="10"/>
    </row>
    <row r="1502" spans="1:7" ht="15.75" customHeight="1">
      <c r="A1502" s="9"/>
      <c r="B1502" s="9"/>
      <c r="C1502" s="9"/>
      <c r="D1502" s="46"/>
      <c r="E1502" s="10"/>
      <c r="F1502" s="10"/>
      <c r="G1502" s="10"/>
    </row>
    <row r="1503" spans="1:7" ht="15.75" customHeight="1">
      <c r="A1503" s="9"/>
      <c r="B1503" s="9"/>
      <c r="C1503" s="9"/>
      <c r="D1503" s="46"/>
      <c r="E1503" s="10"/>
      <c r="F1503" s="10"/>
      <c r="G1503" s="10"/>
    </row>
    <row r="1504" spans="1:7" ht="15.75" customHeight="1">
      <c r="A1504" s="9"/>
      <c r="B1504" s="9"/>
      <c r="C1504" s="9"/>
      <c r="D1504" s="46"/>
      <c r="E1504" s="10"/>
      <c r="F1504" s="10"/>
      <c r="G1504" s="10"/>
    </row>
    <row r="1505" spans="1:7" ht="15.75" customHeight="1">
      <c r="A1505" s="9"/>
      <c r="B1505" s="9"/>
      <c r="C1505" s="9"/>
      <c r="D1505" s="46"/>
      <c r="E1505" s="10"/>
      <c r="F1505" s="10"/>
      <c r="G1505" s="10"/>
    </row>
    <row r="1506" spans="1:7" ht="15.75" customHeight="1">
      <c r="A1506" s="9"/>
      <c r="B1506" s="9"/>
      <c r="C1506" s="9"/>
      <c r="D1506" s="46"/>
      <c r="E1506" s="10"/>
      <c r="F1506" s="10"/>
      <c r="G1506" s="10"/>
    </row>
    <row r="1507" spans="1:7" ht="15.75" customHeight="1">
      <c r="A1507" s="9"/>
      <c r="B1507" s="9"/>
      <c r="C1507" s="9"/>
      <c r="D1507" s="46"/>
      <c r="E1507" s="10"/>
      <c r="F1507" s="10"/>
      <c r="G1507" s="10"/>
    </row>
    <row r="1508" spans="1:7" ht="15.75" customHeight="1">
      <c r="A1508" s="9"/>
      <c r="B1508" s="9"/>
      <c r="C1508" s="9"/>
      <c r="D1508" s="46"/>
      <c r="E1508" s="10"/>
      <c r="F1508" s="10"/>
      <c r="G1508" s="10"/>
    </row>
    <row r="1509" spans="1:7" ht="15.75" customHeight="1">
      <c r="A1509" s="9"/>
      <c r="B1509" s="9"/>
      <c r="C1509" s="9"/>
      <c r="D1509" s="46"/>
      <c r="E1509" s="10"/>
      <c r="F1509" s="10"/>
      <c r="G1509" s="10"/>
    </row>
    <row r="1510" spans="1:7" ht="15.75" customHeight="1">
      <c r="A1510" s="9"/>
      <c r="B1510" s="9"/>
      <c r="C1510" s="9"/>
      <c r="D1510" s="46"/>
      <c r="E1510" s="10"/>
      <c r="F1510" s="10"/>
      <c r="G1510" s="10"/>
    </row>
    <row r="1511" spans="1:7" ht="15.75" customHeight="1">
      <c r="A1511" s="9"/>
      <c r="B1511" s="9"/>
      <c r="C1511" s="9"/>
      <c r="D1511" s="46"/>
      <c r="E1511" s="10"/>
      <c r="F1511" s="10"/>
      <c r="G1511" s="10"/>
    </row>
    <row r="1512" spans="1:7" ht="15.75" customHeight="1">
      <c r="A1512" s="9"/>
      <c r="B1512" s="9"/>
      <c r="C1512" s="9"/>
      <c r="D1512" s="46"/>
      <c r="E1512" s="10"/>
      <c r="F1512" s="10"/>
      <c r="G1512" s="10"/>
    </row>
    <row r="1513" spans="1:7" ht="15.75" customHeight="1">
      <c r="A1513" s="9"/>
      <c r="B1513" s="9"/>
      <c r="C1513" s="9"/>
      <c r="D1513" s="46"/>
      <c r="E1513" s="10"/>
      <c r="F1513" s="10"/>
      <c r="G1513" s="10"/>
    </row>
    <row r="1514" spans="1:7" ht="15.75" customHeight="1">
      <c r="A1514" s="9"/>
      <c r="B1514" s="9"/>
      <c r="C1514" s="9"/>
      <c r="D1514" s="46"/>
      <c r="E1514" s="10"/>
      <c r="F1514" s="10"/>
      <c r="G1514" s="10"/>
    </row>
    <row r="1515" spans="1:7" ht="15.75" customHeight="1">
      <c r="A1515" s="9"/>
      <c r="B1515" s="9"/>
      <c r="C1515" s="9"/>
      <c r="D1515" s="46"/>
      <c r="E1515" s="10"/>
      <c r="F1515" s="10"/>
      <c r="G1515" s="10"/>
    </row>
    <row r="1516" spans="1:7" ht="15.75" customHeight="1">
      <c r="A1516" s="9"/>
      <c r="B1516" s="9"/>
      <c r="C1516" s="9"/>
      <c r="D1516" s="46"/>
      <c r="E1516" s="10"/>
      <c r="F1516" s="10"/>
      <c r="G1516" s="10"/>
    </row>
    <row r="1517" spans="1:7" ht="15.75" customHeight="1">
      <c r="A1517" s="9"/>
      <c r="B1517" s="9"/>
      <c r="C1517" s="9"/>
      <c r="D1517" s="46"/>
      <c r="E1517" s="10"/>
      <c r="F1517" s="10"/>
      <c r="G1517" s="10"/>
    </row>
    <row r="1518" spans="1:7" ht="15.75" customHeight="1">
      <c r="A1518" s="9"/>
      <c r="B1518" s="9"/>
      <c r="C1518" s="9"/>
      <c r="D1518" s="46"/>
      <c r="E1518" s="10"/>
      <c r="F1518" s="10"/>
      <c r="G1518" s="10"/>
    </row>
    <row r="1519" spans="1:7" ht="15.75" customHeight="1">
      <c r="A1519" s="9"/>
      <c r="B1519" s="9"/>
      <c r="C1519" s="9"/>
      <c r="D1519" s="46"/>
      <c r="E1519" s="10"/>
      <c r="F1519" s="10"/>
      <c r="G1519" s="10"/>
    </row>
    <row r="1520" spans="1:7" ht="15.75" customHeight="1">
      <c r="A1520" s="9"/>
      <c r="B1520" s="9"/>
      <c r="C1520" s="9"/>
      <c r="D1520" s="46"/>
      <c r="E1520" s="10"/>
      <c r="F1520" s="10"/>
      <c r="G1520" s="10"/>
    </row>
    <row r="1521" spans="1:7" ht="15.75" customHeight="1">
      <c r="A1521" s="9"/>
      <c r="B1521" s="9"/>
      <c r="C1521" s="9"/>
      <c r="D1521" s="46"/>
      <c r="E1521" s="10"/>
      <c r="F1521" s="10"/>
      <c r="G1521" s="10"/>
    </row>
    <row r="1522" spans="1:7" ht="15.75" customHeight="1">
      <c r="A1522" s="9"/>
      <c r="B1522" s="9"/>
      <c r="C1522" s="9"/>
      <c r="D1522" s="46"/>
      <c r="E1522" s="10"/>
      <c r="F1522" s="10"/>
      <c r="G1522" s="10"/>
    </row>
    <row r="1523" spans="1:7" ht="15.75" customHeight="1">
      <c r="A1523" s="9"/>
      <c r="B1523" s="9"/>
      <c r="C1523" s="9"/>
      <c r="D1523" s="46"/>
      <c r="E1523" s="10"/>
      <c r="F1523" s="10"/>
      <c r="G1523" s="10"/>
    </row>
    <row r="1524" spans="1:7" ht="15.75" customHeight="1">
      <c r="A1524" s="9"/>
      <c r="B1524" s="9"/>
      <c r="C1524" s="9"/>
      <c r="D1524" s="46"/>
      <c r="E1524" s="10"/>
      <c r="F1524" s="10"/>
      <c r="G1524" s="10"/>
    </row>
    <row r="1525" spans="1:7" ht="15.75" customHeight="1">
      <c r="A1525" s="9"/>
      <c r="B1525" s="9"/>
      <c r="C1525" s="9"/>
      <c r="D1525" s="46"/>
      <c r="E1525" s="10"/>
      <c r="F1525" s="10"/>
      <c r="G1525" s="10"/>
    </row>
    <row r="1526" spans="1:7" ht="15.75" customHeight="1">
      <c r="A1526" s="9"/>
      <c r="B1526" s="9"/>
      <c r="C1526" s="9"/>
      <c r="D1526" s="46"/>
      <c r="E1526" s="10"/>
      <c r="F1526" s="10"/>
      <c r="G1526" s="10"/>
    </row>
    <row r="1527" spans="1:7" ht="15.75" customHeight="1">
      <c r="A1527" s="9"/>
      <c r="B1527" s="9"/>
      <c r="C1527" s="9"/>
      <c r="D1527" s="46"/>
      <c r="E1527" s="10"/>
      <c r="F1527" s="10"/>
      <c r="G1527" s="10"/>
    </row>
    <row r="1528" spans="1:7" ht="15.75" customHeight="1">
      <c r="A1528" s="9"/>
      <c r="B1528" s="9"/>
      <c r="C1528" s="9"/>
      <c r="D1528" s="46"/>
      <c r="E1528" s="10"/>
      <c r="F1528" s="10"/>
      <c r="G1528" s="10"/>
    </row>
    <row r="1529" spans="1:7" ht="15.75" customHeight="1">
      <c r="A1529" s="9"/>
      <c r="B1529" s="9"/>
      <c r="C1529" s="9"/>
      <c r="D1529" s="46"/>
      <c r="E1529" s="10"/>
      <c r="F1529" s="10"/>
      <c r="G1529" s="10"/>
    </row>
    <row r="1530" spans="1:7" ht="15.75" customHeight="1">
      <c r="A1530" s="9"/>
      <c r="B1530" s="9"/>
      <c r="C1530" s="9"/>
      <c r="D1530" s="46"/>
      <c r="E1530" s="10"/>
      <c r="F1530" s="10"/>
      <c r="G1530" s="10"/>
    </row>
    <row r="1531" spans="1:7" ht="15.75" customHeight="1">
      <c r="A1531" s="9"/>
      <c r="B1531" s="9"/>
      <c r="C1531" s="9"/>
      <c r="D1531" s="46"/>
      <c r="E1531" s="10"/>
      <c r="F1531" s="10"/>
      <c r="G1531" s="10"/>
    </row>
    <row r="1532" spans="1:7" ht="15.75" customHeight="1">
      <c r="A1532" s="9"/>
      <c r="B1532" s="9"/>
      <c r="C1532" s="9"/>
      <c r="D1532" s="46"/>
      <c r="E1532" s="10"/>
      <c r="F1532" s="10"/>
      <c r="G1532" s="10"/>
    </row>
    <row r="1533" spans="1:7" ht="15.75" customHeight="1">
      <c r="A1533" s="9"/>
      <c r="B1533" s="9"/>
      <c r="C1533" s="9"/>
      <c r="D1533" s="46"/>
      <c r="E1533" s="10"/>
      <c r="F1533" s="10"/>
      <c r="G1533" s="10"/>
    </row>
    <row r="1534" spans="1:7" ht="15.75" customHeight="1">
      <c r="A1534" s="9"/>
      <c r="B1534" s="9"/>
      <c r="C1534" s="9"/>
      <c r="D1534" s="46"/>
      <c r="E1534" s="10"/>
      <c r="F1534" s="10"/>
      <c r="G1534" s="10"/>
    </row>
    <row r="1535" spans="1:7" ht="15.75" customHeight="1">
      <c r="A1535" s="9"/>
      <c r="B1535" s="9"/>
      <c r="C1535" s="9"/>
      <c r="D1535" s="46"/>
      <c r="E1535" s="10"/>
      <c r="F1535" s="10"/>
      <c r="G1535" s="10"/>
    </row>
    <row r="1536" spans="1:7" ht="15.75" customHeight="1">
      <c r="A1536" s="9"/>
      <c r="B1536" s="9"/>
      <c r="C1536" s="9"/>
      <c r="D1536" s="46"/>
      <c r="E1536" s="10"/>
      <c r="F1536" s="10"/>
      <c r="G1536" s="10"/>
    </row>
    <row r="1537" spans="1:7" ht="15.75" customHeight="1">
      <c r="A1537" s="9"/>
      <c r="B1537" s="9"/>
      <c r="C1537" s="9"/>
      <c r="D1537" s="46"/>
      <c r="E1537" s="10"/>
      <c r="F1537" s="10"/>
      <c r="G1537" s="10"/>
    </row>
    <row r="1538" spans="1:7" ht="15.75" customHeight="1">
      <c r="A1538" s="9"/>
      <c r="B1538" s="9"/>
      <c r="C1538" s="9"/>
      <c r="D1538" s="46"/>
      <c r="E1538" s="10"/>
      <c r="F1538" s="10"/>
      <c r="G1538" s="10"/>
    </row>
    <row r="1539" spans="1:7" ht="15.75" customHeight="1">
      <c r="A1539" s="9"/>
      <c r="B1539" s="9"/>
      <c r="C1539" s="9"/>
      <c r="D1539" s="46"/>
      <c r="E1539" s="10"/>
      <c r="F1539" s="10"/>
      <c r="G1539" s="10"/>
    </row>
    <row r="1540" spans="1:7" ht="15.75" customHeight="1">
      <c r="A1540" s="9"/>
      <c r="B1540" s="9"/>
      <c r="C1540" s="9"/>
      <c r="D1540" s="46"/>
      <c r="E1540" s="10"/>
      <c r="F1540" s="10"/>
      <c r="G1540" s="10"/>
    </row>
    <row r="1541" spans="1:7" ht="15.75" customHeight="1">
      <c r="A1541" s="9"/>
      <c r="B1541" s="9"/>
      <c r="C1541" s="9"/>
      <c r="D1541" s="46"/>
      <c r="E1541" s="10"/>
      <c r="F1541" s="10"/>
      <c r="G1541" s="10"/>
    </row>
    <row r="1542" spans="1:7" ht="15.75" customHeight="1">
      <c r="A1542" s="9"/>
      <c r="B1542" s="9"/>
      <c r="C1542" s="9"/>
      <c r="D1542" s="46"/>
      <c r="E1542" s="10"/>
      <c r="F1542" s="10"/>
      <c r="G1542" s="10"/>
    </row>
    <row r="1543" spans="1:7" ht="15.75" customHeight="1">
      <c r="A1543" s="9"/>
      <c r="B1543" s="9"/>
      <c r="C1543" s="9"/>
      <c r="D1543" s="46"/>
      <c r="E1543" s="10"/>
      <c r="F1543" s="10"/>
      <c r="G1543" s="10"/>
    </row>
    <row r="1544" spans="1:7" ht="15.75" customHeight="1">
      <c r="A1544" s="9"/>
      <c r="B1544" s="9"/>
      <c r="C1544" s="9"/>
      <c r="D1544" s="46"/>
      <c r="E1544" s="10"/>
      <c r="F1544" s="10"/>
      <c r="G1544" s="10"/>
    </row>
    <row r="1545" spans="1:7" ht="15.75" customHeight="1">
      <c r="A1545" s="9"/>
      <c r="B1545" s="9"/>
      <c r="C1545" s="9"/>
      <c r="D1545" s="46"/>
      <c r="E1545" s="10"/>
      <c r="F1545" s="10"/>
      <c r="G1545" s="10"/>
    </row>
    <row r="1546" spans="1:7" ht="15.75" customHeight="1">
      <c r="A1546" s="9"/>
      <c r="B1546" s="9"/>
      <c r="C1546" s="9"/>
      <c r="D1546" s="46"/>
      <c r="E1546" s="10"/>
      <c r="F1546" s="10"/>
      <c r="G1546" s="10"/>
    </row>
    <row r="1547" spans="1:7" ht="15.75" customHeight="1">
      <c r="A1547" s="9"/>
      <c r="B1547" s="9"/>
      <c r="C1547" s="9"/>
      <c r="D1547" s="46"/>
      <c r="E1547" s="10"/>
      <c r="F1547" s="10"/>
      <c r="G1547" s="10"/>
    </row>
    <row r="1548" spans="1:7" ht="15.75" customHeight="1">
      <c r="A1548" s="9"/>
      <c r="B1548" s="9"/>
      <c r="C1548" s="9"/>
      <c r="D1548" s="46"/>
      <c r="E1548" s="10"/>
      <c r="F1548" s="10"/>
      <c r="G1548" s="10"/>
    </row>
    <row r="1549" spans="1:7" ht="15.75" customHeight="1">
      <c r="A1549" s="9"/>
      <c r="B1549" s="9"/>
      <c r="C1549" s="9"/>
      <c r="D1549" s="46"/>
      <c r="E1549" s="10"/>
      <c r="F1549" s="10"/>
      <c r="G1549" s="10"/>
    </row>
    <row r="1550" spans="1:7" ht="15.75" customHeight="1">
      <c r="A1550" s="9"/>
      <c r="B1550" s="9"/>
      <c r="C1550" s="9"/>
      <c r="D1550" s="46"/>
      <c r="E1550" s="10"/>
      <c r="F1550" s="10"/>
      <c r="G1550" s="10"/>
    </row>
    <row r="1551" spans="1:7" ht="15.75" customHeight="1">
      <c r="A1551" s="9"/>
      <c r="B1551" s="9"/>
      <c r="C1551" s="9"/>
      <c r="D1551" s="46"/>
      <c r="E1551" s="10"/>
      <c r="F1551" s="10"/>
      <c r="G1551" s="10"/>
    </row>
    <row r="1552" spans="1:7" ht="15.75" customHeight="1">
      <c r="A1552" s="9"/>
      <c r="B1552" s="9"/>
      <c r="C1552" s="9"/>
      <c r="D1552" s="46"/>
      <c r="E1552" s="10"/>
      <c r="F1552" s="10"/>
      <c r="G1552" s="10"/>
    </row>
    <row r="1553" spans="1:7" ht="15.75" customHeight="1">
      <c r="A1553" s="9"/>
      <c r="B1553" s="9"/>
      <c r="C1553" s="9"/>
      <c r="D1553" s="46"/>
      <c r="E1553" s="10"/>
      <c r="F1553" s="10"/>
      <c r="G1553" s="10"/>
    </row>
    <row r="1554" spans="1:7" ht="15.75" customHeight="1">
      <c r="A1554" s="9"/>
      <c r="B1554" s="9"/>
      <c r="C1554" s="9"/>
      <c r="D1554" s="46"/>
      <c r="E1554" s="10"/>
      <c r="F1554" s="10"/>
      <c r="G1554" s="10"/>
    </row>
    <row r="1555" spans="1:7" ht="15.75" customHeight="1">
      <c r="A1555" s="9"/>
      <c r="B1555" s="9"/>
      <c r="C1555" s="9"/>
      <c r="D1555" s="46"/>
      <c r="E1555" s="10"/>
      <c r="F1555" s="10"/>
      <c r="G1555" s="10"/>
    </row>
    <row r="1556" spans="1:7" ht="15.75" customHeight="1">
      <c r="A1556" s="9"/>
      <c r="B1556" s="9"/>
      <c r="C1556" s="9"/>
      <c r="D1556" s="46"/>
      <c r="E1556" s="10"/>
      <c r="F1556" s="10"/>
      <c r="G1556" s="10"/>
    </row>
    <row r="1557" spans="1:7" ht="15.75" customHeight="1">
      <c r="A1557" s="9"/>
      <c r="B1557" s="9"/>
      <c r="C1557" s="9"/>
      <c r="D1557" s="46"/>
      <c r="E1557" s="10"/>
      <c r="F1557" s="10"/>
      <c r="G1557" s="10"/>
    </row>
    <row r="1558" spans="1:7" ht="15.75" customHeight="1">
      <c r="A1558" s="9"/>
      <c r="B1558" s="9"/>
      <c r="C1558" s="9"/>
      <c r="D1558" s="46"/>
      <c r="E1558" s="10"/>
      <c r="F1558" s="10"/>
      <c r="G1558" s="10"/>
    </row>
    <row r="1559" spans="1:7" ht="15.75" customHeight="1">
      <c r="A1559" s="9"/>
      <c r="B1559" s="9"/>
      <c r="C1559" s="9"/>
      <c r="D1559" s="46"/>
      <c r="E1559" s="10"/>
      <c r="F1559" s="10"/>
      <c r="G1559" s="10"/>
    </row>
    <row r="1560" spans="1:7" ht="15.75" customHeight="1">
      <c r="A1560" s="9"/>
      <c r="B1560" s="9"/>
      <c r="C1560" s="9"/>
      <c r="D1560" s="46"/>
      <c r="E1560" s="10"/>
      <c r="F1560" s="10"/>
      <c r="G1560" s="10"/>
    </row>
    <row r="1561" spans="1:7" ht="15.75" customHeight="1">
      <c r="A1561" s="9"/>
      <c r="B1561" s="9"/>
      <c r="C1561" s="9"/>
      <c r="D1561" s="46"/>
      <c r="E1561" s="10"/>
      <c r="F1561" s="10"/>
      <c r="G1561" s="10"/>
    </row>
    <row r="1562" spans="1:7" ht="15.75" customHeight="1">
      <c r="A1562" s="9"/>
      <c r="B1562" s="9"/>
      <c r="C1562" s="9"/>
      <c r="D1562" s="46"/>
      <c r="E1562" s="10"/>
      <c r="F1562" s="10"/>
      <c r="G1562" s="10"/>
    </row>
    <row r="1563" spans="1:7" ht="15.75" customHeight="1">
      <c r="A1563" s="9"/>
      <c r="B1563" s="9"/>
      <c r="C1563" s="9"/>
      <c r="D1563" s="46"/>
      <c r="E1563" s="10"/>
      <c r="F1563" s="10"/>
      <c r="G1563" s="10"/>
    </row>
    <row r="1564" spans="1:7" ht="15.75" customHeight="1">
      <c r="A1564" s="9"/>
      <c r="B1564" s="9"/>
      <c r="C1564" s="9"/>
      <c r="D1564" s="46"/>
      <c r="E1564" s="10"/>
      <c r="F1564" s="10"/>
      <c r="G1564" s="10"/>
    </row>
    <row r="1565" spans="1:7" ht="15.75" customHeight="1">
      <c r="A1565" s="9"/>
      <c r="B1565" s="9"/>
      <c r="C1565" s="9"/>
      <c r="D1565" s="46"/>
      <c r="E1565" s="10"/>
      <c r="F1565" s="10"/>
      <c r="G1565" s="10"/>
    </row>
    <row r="1566" spans="1:7" ht="15.75" customHeight="1">
      <c r="A1566" s="9"/>
      <c r="B1566" s="9"/>
      <c r="C1566" s="9"/>
      <c r="D1566" s="46"/>
      <c r="E1566" s="10"/>
      <c r="F1566" s="10"/>
      <c r="G1566" s="10"/>
    </row>
    <row r="1567" spans="1:7" ht="15.75" customHeight="1">
      <c r="A1567" s="9"/>
      <c r="B1567" s="9"/>
      <c r="C1567" s="9"/>
      <c r="D1567" s="46"/>
      <c r="E1567" s="10"/>
      <c r="F1567" s="10"/>
      <c r="G1567" s="10"/>
    </row>
    <row r="1568" spans="1:7" ht="15.75" customHeight="1">
      <c r="A1568" s="9"/>
      <c r="B1568" s="9"/>
      <c r="C1568" s="9"/>
      <c r="D1568" s="46"/>
      <c r="E1568" s="10"/>
      <c r="F1568" s="10"/>
      <c r="G1568" s="10"/>
    </row>
    <row r="1569" spans="1:7" ht="15.75" customHeight="1">
      <c r="A1569" s="9"/>
      <c r="B1569" s="9"/>
      <c r="C1569" s="9"/>
      <c r="D1569" s="46"/>
      <c r="E1569" s="10"/>
      <c r="F1569" s="10"/>
      <c r="G1569" s="10"/>
    </row>
    <row r="1570" spans="1:7" ht="15.75" customHeight="1">
      <c r="A1570" s="9"/>
      <c r="B1570" s="9"/>
      <c r="C1570" s="9"/>
      <c r="D1570" s="46"/>
      <c r="E1570" s="10"/>
      <c r="F1570" s="10"/>
      <c r="G1570" s="10"/>
    </row>
    <row r="1571" spans="1:7" ht="15.75" customHeight="1">
      <c r="A1571" s="9"/>
      <c r="B1571" s="9"/>
      <c r="C1571" s="9"/>
      <c r="D1571" s="46"/>
      <c r="E1571" s="10"/>
      <c r="F1571" s="10"/>
      <c r="G1571" s="10"/>
    </row>
    <row r="1572" spans="1:7" ht="15.75" customHeight="1">
      <c r="A1572" s="9"/>
      <c r="B1572" s="9"/>
      <c r="C1572" s="9"/>
      <c r="D1572" s="46"/>
      <c r="E1572" s="10"/>
      <c r="F1572" s="10"/>
      <c r="G1572" s="10"/>
    </row>
    <row r="1573" spans="1:7" ht="15.75" customHeight="1">
      <c r="A1573" s="9"/>
      <c r="B1573" s="9"/>
      <c r="C1573" s="9"/>
      <c r="D1573" s="46"/>
      <c r="E1573" s="10"/>
      <c r="F1573" s="10"/>
      <c r="G1573" s="10"/>
    </row>
    <row r="1574" spans="1:7" ht="15.75" customHeight="1">
      <c r="A1574" s="9"/>
      <c r="B1574" s="9"/>
      <c r="C1574" s="9"/>
      <c r="D1574" s="46"/>
      <c r="E1574" s="10"/>
      <c r="F1574" s="10"/>
      <c r="G1574" s="10"/>
    </row>
    <row r="1575" spans="1:7" ht="15.75" customHeight="1">
      <c r="A1575" s="9"/>
      <c r="B1575" s="9"/>
      <c r="C1575" s="9"/>
      <c r="D1575" s="46"/>
      <c r="E1575" s="10"/>
      <c r="F1575" s="10"/>
      <c r="G1575" s="10"/>
    </row>
    <row r="1576" spans="1:7" ht="15.75" customHeight="1">
      <c r="A1576" s="9"/>
      <c r="B1576" s="9"/>
      <c r="C1576" s="9"/>
      <c r="D1576" s="46"/>
      <c r="E1576" s="10"/>
      <c r="F1576" s="10"/>
      <c r="G1576" s="10"/>
    </row>
    <row r="1577" spans="1:7" ht="15.75" customHeight="1">
      <c r="A1577" s="9"/>
      <c r="B1577" s="9"/>
      <c r="C1577" s="9"/>
      <c r="D1577" s="46"/>
      <c r="E1577" s="10"/>
      <c r="F1577" s="10"/>
      <c r="G1577" s="10"/>
    </row>
    <row r="1578" spans="1:7" ht="15.75" customHeight="1">
      <c r="A1578" s="9"/>
      <c r="B1578" s="9"/>
      <c r="C1578" s="9"/>
      <c r="D1578" s="46"/>
      <c r="E1578" s="10"/>
      <c r="F1578" s="10"/>
      <c r="G1578" s="10"/>
    </row>
    <row r="1579" spans="1:7" ht="15.75" customHeight="1">
      <c r="A1579" s="9"/>
      <c r="B1579" s="9"/>
      <c r="C1579" s="9"/>
      <c r="D1579" s="46"/>
      <c r="E1579" s="10"/>
      <c r="F1579" s="10"/>
      <c r="G1579" s="10"/>
    </row>
    <row r="1580" spans="1:7" ht="15.75" customHeight="1">
      <c r="A1580" s="9"/>
      <c r="B1580" s="9"/>
      <c r="C1580" s="9"/>
      <c r="D1580" s="46"/>
      <c r="E1580" s="10"/>
      <c r="F1580" s="10"/>
      <c r="G1580" s="10"/>
    </row>
    <row r="1581" spans="1:7" ht="15.75" customHeight="1">
      <c r="A1581" s="9"/>
      <c r="B1581" s="9"/>
      <c r="C1581" s="9"/>
      <c r="D1581" s="46"/>
      <c r="E1581" s="10"/>
      <c r="F1581" s="10"/>
      <c r="G1581" s="10"/>
    </row>
    <row r="1582" spans="1:7" ht="15.75" customHeight="1">
      <c r="A1582" s="9"/>
      <c r="B1582" s="9"/>
      <c r="C1582" s="9"/>
      <c r="D1582" s="46"/>
      <c r="E1582" s="10"/>
      <c r="F1582" s="10"/>
      <c r="G1582" s="10"/>
    </row>
    <row r="1583" spans="1:7" ht="15.75" customHeight="1">
      <c r="A1583" s="9"/>
      <c r="B1583" s="9"/>
      <c r="C1583" s="9"/>
      <c r="D1583" s="46"/>
      <c r="E1583" s="10"/>
      <c r="F1583" s="10"/>
      <c r="G1583" s="10"/>
    </row>
    <row r="1584" spans="1:7" ht="15.75" customHeight="1">
      <c r="A1584" s="9"/>
      <c r="B1584" s="9"/>
      <c r="C1584" s="9"/>
      <c r="D1584" s="46"/>
      <c r="E1584" s="10"/>
      <c r="F1584" s="10"/>
      <c r="G1584" s="10"/>
    </row>
    <row r="1585" spans="1:7" ht="15.75" customHeight="1">
      <c r="A1585" s="9"/>
      <c r="B1585" s="9"/>
      <c r="C1585" s="9"/>
      <c r="D1585" s="46"/>
      <c r="E1585" s="10"/>
      <c r="F1585" s="10"/>
      <c r="G1585" s="10"/>
    </row>
    <row r="1586" spans="1:7" ht="15.75" customHeight="1">
      <c r="A1586" s="9"/>
      <c r="B1586" s="9"/>
      <c r="C1586" s="9"/>
      <c r="D1586" s="46"/>
      <c r="E1586" s="10"/>
      <c r="F1586" s="10"/>
      <c r="G1586" s="10"/>
    </row>
    <row r="1587" spans="1:7" ht="15.75" customHeight="1">
      <c r="A1587" s="9"/>
      <c r="B1587" s="9"/>
      <c r="C1587" s="9"/>
      <c r="D1587" s="46"/>
      <c r="E1587" s="10"/>
      <c r="F1587" s="10"/>
      <c r="G1587" s="10"/>
    </row>
    <row r="1588" spans="1:7" ht="15.75" customHeight="1">
      <c r="A1588" s="9"/>
      <c r="B1588" s="9"/>
      <c r="C1588" s="9"/>
      <c r="D1588" s="46"/>
      <c r="E1588" s="10"/>
      <c r="F1588" s="10"/>
      <c r="G1588" s="10"/>
    </row>
    <row r="1589" spans="1:7" ht="15.75" customHeight="1">
      <c r="A1589" s="9"/>
      <c r="B1589" s="9"/>
      <c r="C1589" s="9"/>
      <c r="D1589" s="46"/>
      <c r="E1589" s="10"/>
      <c r="F1589" s="10"/>
      <c r="G1589" s="10"/>
    </row>
    <row r="1590" spans="1:7" ht="15.75" customHeight="1">
      <c r="A1590" s="9"/>
      <c r="B1590" s="9"/>
      <c r="C1590" s="9"/>
      <c r="D1590" s="46"/>
      <c r="E1590" s="10"/>
      <c r="F1590" s="10"/>
      <c r="G1590" s="10"/>
    </row>
    <row r="1591" spans="1:7" ht="15.75" customHeight="1">
      <c r="A1591" s="9"/>
      <c r="B1591" s="9"/>
      <c r="C1591" s="9"/>
      <c r="D1591" s="46"/>
      <c r="E1591" s="10"/>
      <c r="F1591" s="10"/>
      <c r="G1591" s="10"/>
    </row>
    <row r="1592" spans="1:7" ht="15.75" customHeight="1">
      <c r="A1592" s="9"/>
      <c r="B1592" s="9"/>
      <c r="C1592" s="9"/>
      <c r="D1592" s="46"/>
      <c r="E1592" s="10"/>
      <c r="F1592" s="10"/>
      <c r="G1592" s="10"/>
    </row>
    <row r="1593" spans="1:7" ht="15.75" customHeight="1">
      <c r="A1593" s="9"/>
      <c r="B1593" s="9"/>
      <c r="C1593" s="9"/>
      <c r="D1593" s="46"/>
      <c r="E1593" s="10"/>
      <c r="F1593" s="10"/>
      <c r="G1593" s="10"/>
    </row>
    <row r="1594" spans="1:7" ht="15.75" customHeight="1">
      <c r="A1594" s="9"/>
      <c r="B1594" s="9"/>
      <c r="C1594" s="9"/>
      <c r="D1594" s="46"/>
      <c r="E1594" s="10"/>
      <c r="F1594" s="10"/>
      <c r="G1594" s="10"/>
    </row>
    <row r="1595" spans="1:7" ht="15.75" customHeight="1">
      <c r="A1595" s="9"/>
      <c r="B1595" s="9"/>
      <c r="C1595" s="9"/>
      <c r="D1595" s="46"/>
      <c r="E1595" s="10"/>
      <c r="F1595" s="10"/>
      <c r="G1595" s="10"/>
    </row>
    <row r="1596" spans="1:7" ht="15.75" customHeight="1">
      <c r="A1596" s="9"/>
      <c r="B1596" s="9"/>
      <c r="C1596" s="9"/>
      <c r="D1596" s="46"/>
      <c r="E1596" s="10"/>
      <c r="F1596" s="10"/>
      <c r="G1596" s="10"/>
    </row>
    <row r="1597" spans="1:7" ht="15.75" customHeight="1">
      <c r="A1597" s="9"/>
      <c r="B1597" s="9"/>
      <c r="C1597" s="9"/>
      <c r="D1597" s="46"/>
      <c r="E1597" s="10"/>
      <c r="F1597" s="10"/>
      <c r="G1597" s="10"/>
    </row>
    <row r="1598" spans="1:7" ht="15.75" customHeight="1">
      <c r="A1598" s="9"/>
      <c r="B1598" s="9"/>
      <c r="C1598" s="9"/>
      <c r="D1598" s="46"/>
      <c r="E1598" s="10"/>
      <c r="F1598" s="10"/>
      <c r="G1598" s="10"/>
    </row>
    <row r="1599" spans="1:7" ht="15.75" customHeight="1">
      <c r="A1599" s="9"/>
      <c r="B1599" s="9"/>
      <c r="C1599" s="9"/>
      <c r="D1599" s="46"/>
      <c r="E1599" s="10"/>
      <c r="F1599" s="10"/>
      <c r="G1599" s="10"/>
    </row>
    <row r="1600" spans="1:7" ht="15.75" customHeight="1">
      <c r="A1600" s="9"/>
      <c r="B1600" s="9"/>
      <c r="C1600" s="9"/>
      <c r="D1600" s="46"/>
      <c r="E1600" s="10"/>
      <c r="F1600" s="10"/>
      <c r="G1600" s="10"/>
    </row>
    <row r="1601" spans="1:7" ht="15.75" customHeight="1">
      <c r="A1601" s="9"/>
      <c r="B1601" s="9"/>
      <c r="C1601" s="9"/>
      <c r="D1601" s="46"/>
      <c r="E1601" s="10"/>
      <c r="F1601" s="10"/>
      <c r="G1601" s="10"/>
    </row>
    <row r="1602" spans="1:7" ht="15.75" customHeight="1">
      <c r="A1602" s="9"/>
      <c r="B1602" s="9"/>
      <c r="C1602" s="9"/>
      <c r="D1602" s="46"/>
      <c r="E1602" s="10"/>
      <c r="F1602" s="10"/>
      <c r="G1602" s="10"/>
    </row>
    <row r="1603" spans="1:7" ht="15.75" customHeight="1">
      <c r="A1603" s="9"/>
      <c r="B1603" s="9"/>
      <c r="C1603" s="9"/>
      <c r="D1603" s="46"/>
      <c r="E1603" s="10"/>
      <c r="F1603" s="10"/>
      <c r="G1603" s="10"/>
    </row>
    <row r="1604" spans="1:7" ht="15.75" customHeight="1">
      <c r="A1604" s="9"/>
      <c r="B1604" s="9"/>
      <c r="C1604" s="9"/>
      <c r="D1604" s="46"/>
      <c r="E1604" s="10"/>
      <c r="F1604" s="10"/>
      <c r="G1604" s="10"/>
    </row>
    <row r="1605" spans="1:7" ht="15.75" customHeight="1">
      <c r="A1605" s="9"/>
      <c r="B1605" s="9"/>
      <c r="C1605" s="9"/>
      <c r="D1605" s="46"/>
      <c r="E1605" s="10"/>
      <c r="F1605" s="10"/>
      <c r="G1605" s="10"/>
    </row>
    <row r="1606" spans="1:7" ht="15.75" customHeight="1">
      <c r="A1606" s="9"/>
      <c r="B1606" s="9"/>
      <c r="C1606" s="9"/>
      <c r="D1606" s="46"/>
      <c r="E1606" s="10"/>
      <c r="F1606" s="10"/>
      <c r="G1606" s="10"/>
    </row>
    <row r="1607" spans="1:7" ht="15.75" customHeight="1">
      <c r="A1607" s="9"/>
      <c r="B1607" s="9"/>
      <c r="C1607" s="9"/>
      <c r="D1607" s="46"/>
      <c r="E1607" s="10"/>
      <c r="F1607" s="10"/>
      <c r="G1607" s="10"/>
    </row>
    <row r="1608" spans="1:7" ht="15.75" customHeight="1">
      <c r="A1608" s="9"/>
      <c r="B1608" s="9"/>
      <c r="C1608" s="9"/>
      <c r="D1608" s="46"/>
      <c r="E1608" s="10"/>
      <c r="F1608" s="10"/>
      <c r="G1608" s="10"/>
    </row>
    <row r="1609" spans="1:7" ht="15.75" customHeight="1">
      <c r="A1609" s="9"/>
      <c r="B1609" s="9"/>
      <c r="C1609" s="9"/>
      <c r="D1609" s="46"/>
      <c r="E1609" s="10"/>
      <c r="F1609" s="10"/>
      <c r="G1609" s="10"/>
    </row>
    <row r="1610" spans="1:7" ht="15.75" customHeight="1">
      <c r="A1610" s="9"/>
      <c r="B1610" s="9"/>
      <c r="C1610" s="9"/>
      <c r="D1610" s="46"/>
      <c r="E1610" s="10"/>
      <c r="F1610" s="10"/>
      <c r="G1610" s="10"/>
    </row>
    <row r="1611" spans="1:7" ht="15.75" customHeight="1">
      <c r="A1611" s="9"/>
      <c r="B1611" s="9"/>
      <c r="C1611" s="9"/>
      <c r="D1611" s="46"/>
      <c r="E1611" s="10"/>
      <c r="F1611" s="10"/>
      <c r="G1611" s="10"/>
    </row>
    <row r="1612" spans="1:7" ht="15.75" customHeight="1">
      <c r="A1612" s="9"/>
      <c r="B1612" s="9"/>
      <c r="C1612" s="9"/>
      <c r="D1612" s="46"/>
      <c r="E1612" s="10"/>
      <c r="F1612" s="10"/>
      <c r="G1612" s="10"/>
    </row>
    <row r="1613" spans="1:7" ht="15.75" customHeight="1">
      <c r="A1613" s="9"/>
      <c r="B1613" s="9"/>
      <c r="C1613" s="9"/>
      <c r="D1613" s="46"/>
      <c r="E1613" s="10"/>
      <c r="F1613" s="10"/>
      <c r="G1613" s="10"/>
    </row>
    <row r="1614" spans="1:7" ht="15.75" customHeight="1">
      <c r="A1614" s="9"/>
      <c r="B1614" s="9"/>
      <c r="C1614" s="9"/>
      <c r="D1614" s="46"/>
      <c r="E1614" s="10"/>
      <c r="F1614" s="10"/>
      <c r="G1614" s="10"/>
    </row>
    <row r="1615" spans="1:7" ht="15.75" customHeight="1">
      <c r="A1615" s="9"/>
      <c r="B1615" s="9"/>
      <c r="C1615" s="9"/>
      <c r="D1615" s="46"/>
      <c r="E1615" s="10"/>
      <c r="F1615" s="10"/>
      <c r="G1615" s="10"/>
    </row>
    <row r="1616" spans="1:7" ht="15.75" customHeight="1">
      <c r="A1616" s="9"/>
      <c r="B1616" s="9"/>
      <c r="C1616" s="9"/>
      <c r="D1616" s="46"/>
      <c r="E1616" s="10"/>
      <c r="F1616" s="10"/>
      <c r="G1616" s="10"/>
    </row>
    <row r="1617" spans="1:7" ht="15.75" customHeight="1">
      <c r="A1617" s="9"/>
      <c r="B1617" s="9"/>
      <c r="C1617" s="9"/>
      <c r="D1617" s="46"/>
      <c r="E1617" s="10"/>
      <c r="F1617" s="10"/>
      <c r="G1617" s="10"/>
    </row>
    <row r="1618" spans="1:7" ht="15.75" customHeight="1">
      <c r="A1618" s="9"/>
      <c r="B1618" s="9"/>
      <c r="C1618" s="9"/>
      <c r="D1618" s="46"/>
      <c r="E1618" s="10"/>
      <c r="F1618" s="10"/>
      <c r="G1618" s="10"/>
    </row>
    <row r="1619" spans="1:7" ht="15.75" customHeight="1">
      <c r="A1619" s="9"/>
      <c r="B1619" s="9"/>
      <c r="C1619" s="9"/>
      <c r="D1619" s="46"/>
      <c r="E1619" s="10"/>
      <c r="F1619" s="10"/>
      <c r="G1619" s="10"/>
    </row>
    <row r="1620" spans="1:7" ht="15.75" customHeight="1">
      <c r="A1620" s="9"/>
      <c r="B1620" s="9"/>
      <c r="C1620" s="9"/>
      <c r="D1620" s="46"/>
      <c r="E1620" s="10"/>
      <c r="F1620" s="10"/>
      <c r="G1620" s="10"/>
    </row>
    <row r="1621" spans="1:7" ht="15.75" customHeight="1">
      <c r="A1621" s="9"/>
      <c r="B1621" s="9"/>
      <c r="C1621" s="9"/>
      <c r="D1621" s="46"/>
      <c r="E1621" s="10"/>
      <c r="F1621" s="10"/>
      <c r="G1621" s="10"/>
    </row>
    <row r="1622" spans="1:7" ht="15.75" customHeight="1">
      <c r="A1622" s="9"/>
      <c r="B1622" s="9"/>
      <c r="C1622" s="9"/>
      <c r="D1622" s="46"/>
      <c r="E1622" s="10"/>
      <c r="F1622" s="10"/>
      <c r="G1622" s="10"/>
    </row>
    <row r="1623" spans="1:7" ht="15.75" customHeight="1">
      <c r="A1623" s="9"/>
      <c r="B1623" s="9"/>
      <c r="C1623" s="9"/>
      <c r="D1623" s="46"/>
      <c r="E1623" s="10"/>
      <c r="F1623" s="10"/>
      <c r="G1623" s="10"/>
    </row>
    <row r="1624" spans="1:7" ht="15.75" customHeight="1">
      <c r="A1624" s="9"/>
      <c r="B1624" s="9"/>
      <c r="C1624" s="9"/>
      <c r="D1624" s="46"/>
      <c r="E1624" s="10"/>
      <c r="F1624" s="10"/>
      <c r="G1624" s="10"/>
    </row>
    <row r="1625" spans="1:7" ht="15.75" customHeight="1">
      <c r="A1625" s="9"/>
      <c r="B1625" s="9"/>
      <c r="C1625" s="9"/>
      <c r="D1625" s="46"/>
      <c r="E1625" s="10"/>
      <c r="F1625" s="10"/>
      <c r="G1625" s="10"/>
    </row>
    <row r="1626" spans="1:7" ht="15.75" customHeight="1">
      <c r="A1626" s="9"/>
      <c r="B1626" s="9"/>
      <c r="C1626" s="9"/>
      <c r="D1626" s="46"/>
      <c r="E1626" s="10"/>
      <c r="F1626" s="10"/>
      <c r="G1626" s="10"/>
    </row>
    <row r="1627" spans="1:7" ht="15.75" customHeight="1">
      <c r="A1627" s="9"/>
      <c r="B1627" s="9"/>
      <c r="C1627" s="9"/>
      <c r="D1627" s="46"/>
      <c r="E1627" s="10"/>
      <c r="F1627" s="10"/>
      <c r="G1627" s="10"/>
    </row>
    <row r="1628" spans="1:7" ht="15.75" customHeight="1">
      <c r="A1628" s="9"/>
      <c r="B1628" s="9"/>
      <c r="C1628" s="9"/>
      <c r="D1628" s="46"/>
      <c r="E1628" s="10"/>
      <c r="F1628" s="10"/>
      <c r="G1628" s="10"/>
    </row>
    <row r="1629" spans="1:7" ht="15.75" customHeight="1">
      <c r="A1629" s="9"/>
      <c r="B1629" s="9"/>
      <c r="C1629" s="9"/>
      <c r="D1629" s="46"/>
      <c r="E1629" s="10"/>
      <c r="F1629" s="10"/>
      <c r="G1629" s="10"/>
    </row>
    <row r="1630" spans="1:7" ht="15.75" customHeight="1">
      <c r="A1630" s="9"/>
      <c r="B1630" s="9"/>
      <c r="C1630" s="9"/>
      <c r="D1630" s="46"/>
      <c r="E1630" s="10"/>
      <c r="F1630" s="10"/>
      <c r="G1630" s="10"/>
    </row>
    <row r="1631" spans="1:7" ht="15.75" customHeight="1">
      <c r="A1631" s="9"/>
      <c r="B1631" s="9"/>
      <c r="C1631" s="9"/>
      <c r="D1631" s="46"/>
      <c r="E1631" s="10"/>
      <c r="F1631" s="10"/>
      <c r="G1631" s="10"/>
    </row>
    <row r="1632" spans="1:7" ht="15.75" customHeight="1">
      <c r="A1632" s="9"/>
      <c r="B1632" s="9"/>
      <c r="C1632" s="9"/>
      <c r="D1632" s="46"/>
      <c r="E1632" s="10"/>
      <c r="F1632" s="10"/>
      <c r="G1632" s="10"/>
    </row>
    <row r="1633" spans="1:7" ht="15.75" customHeight="1">
      <c r="A1633" s="9"/>
      <c r="B1633" s="9"/>
      <c r="C1633" s="9"/>
      <c r="D1633" s="46"/>
      <c r="E1633" s="10"/>
      <c r="F1633" s="10"/>
      <c r="G1633" s="10"/>
    </row>
    <row r="1634" spans="1:7" ht="15.75" customHeight="1">
      <c r="A1634" s="9"/>
      <c r="B1634" s="9"/>
      <c r="C1634" s="9"/>
      <c r="D1634" s="46"/>
      <c r="E1634" s="10"/>
      <c r="F1634" s="10"/>
      <c r="G1634" s="10"/>
    </row>
    <row r="1635" spans="1:7" ht="15.75" customHeight="1">
      <c r="A1635" s="9"/>
      <c r="B1635" s="9"/>
      <c r="C1635" s="9"/>
      <c r="D1635" s="46"/>
      <c r="E1635" s="10"/>
      <c r="F1635" s="10"/>
      <c r="G1635" s="10"/>
    </row>
    <row r="1636" spans="1:7" ht="15.75" customHeight="1">
      <c r="A1636" s="9"/>
      <c r="B1636" s="9"/>
      <c r="C1636" s="9"/>
      <c r="D1636" s="46"/>
      <c r="E1636" s="10"/>
      <c r="F1636" s="10"/>
      <c r="G1636" s="10"/>
    </row>
    <row r="1637" spans="1:7" ht="15.75" customHeight="1">
      <c r="A1637" s="9"/>
      <c r="B1637" s="9"/>
      <c r="C1637" s="9"/>
      <c r="D1637" s="46"/>
      <c r="E1637" s="10"/>
      <c r="F1637" s="10"/>
      <c r="G1637" s="10"/>
    </row>
    <row r="1638" spans="1:7" ht="15.75" customHeight="1">
      <c r="A1638" s="9"/>
      <c r="B1638" s="9"/>
      <c r="C1638" s="9"/>
      <c r="D1638" s="46"/>
      <c r="E1638" s="10"/>
      <c r="F1638" s="10"/>
      <c r="G1638" s="10"/>
    </row>
    <row r="1639" spans="1:7" ht="15.75" customHeight="1">
      <c r="A1639" s="9"/>
      <c r="B1639" s="9"/>
      <c r="C1639" s="9"/>
      <c r="D1639" s="46"/>
      <c r="E1639" s="10"/>
      <c r="F1639" s="10"/>
      <c r="G1639" s="10"/>
    </row>
    <row r="1640" spans="1:7" ht="15.75" customHeight="1">
      <c r="A1640" s="9"/>
      <c r="B1640" s="9"/>
      <c r="C1640" s="9"/>
      <c r="D1640" s="46"/>
      <c r="E1640" s="10"/>
      <c r="F1640" s="10"/>
      <c r="G1640" s="10"/>
    </row>
    <row r="1641" spans="1:7" ht="15.75" customHeight="1">
      <c r="A1641" s="9"/>
      <c r="B1641" s="9"/>
      <c r="C1641" s="9"/>
      <c r="D1641" s="46"/>
      <c r="E1641" s="10"/>
      <c r="F1641" s="10"/>
      <c r="G1641" s="10"/>
    </row>
    <row r="1642" spans="1:7" ht="15.75" customHeight="1">
      <c r="A1642" s="9"/>
      <c r="B1642" s="9"/>
      <c r="C1642" s="9"/>
      <c r="D1642" s="46"/>
      <c r="E1642" s="10"/>
      <c r="F1642" s="10"/>
      <c r="G1642" s="10"/>
    </row>
    <row r="1643" spans="1:7" ht="15.75" customHeight="1">
      <c r="A1643" s="9"/>
      <c r="B1643" s="9"/>
      <c r="C1643" s="9"/>
      <c r="D1643" s="46"/>
      <c r="E1643" s="10"/>
      <c r="F1643" s="10"/>
      <c r="G1643" s="10"/>
    </row>
    <row r="1644" spans="1:7" ht="15.75" customHeight="1">
      <c r="A1644" s="9"/>
      <c r="B1644" s="9"/>
      <c r="C1644" s="9"/>
      <c r="D1644" s="46"/>
      <c r="E1644" s="10"/>
      <c r="F1644" s="10"/>
      <c r="G1644" s="10"/>
    </row>
    <row r="1645" spans="1:7" ht="15.75" customHeight="1">
      <c r="A1645" s="9"/>
      <c r="B1645" s="9"/>
      <c r="C1645" s="9"/>
      <c r="D1645" s="46"/>
      <c r="E1645" s="10"/>
      <c r="F1645" s="10"/>
      <c r="G1645" s="10"/>
    </row>
    <row r="1646" spans="1:7" ht="15.75" customHeight="1">
      <c r="A1646" s="9"/>
      <c r="B1646" s="9"/>
      <c r="C1646" s="9"/>
      <c r="D1646" s="46"/>
      <c r="E1646" s="10"/>
      <c r="F1646" s="10"/>
      <c r="G1646" s="10"/>
    </row>
    <row r="1647" spans="1:7" ht="15.75" customHeight="1">
      <c r="A1647" s="9"/>
      <c r="B1647" s="9"/>
      <c r="C1647" s="9"/>
      <c r="D1647" s="46"/>
      <c r="E1647" s="10"/>
      <c r="F1647" s="10"/>
      <c r="G1647" s="10"/>
    </row>
    <row r="1648" spans="1:7" ht="15.75" customHeight="1">
      <c r="A1648" s="9"/>
      <c r="B1648" s="9"/>
      <c r="C1648" s="9"/>
      <c r="D1648" s="46"/>
      <c r="E1648" s="10"/>
      <c r="F1648" s="10"/>
      <c r="G1648" s="10"/>
    </row>
    <row r="1649" spans="1:7" ht="15.75" customHeight="1">
      <c r="A1649" s="9"/>
      <c r="B1649" s="9"/>
      <c r="C1649" s="9"/>
      <c r="D1649" s="46"/>
      <c r="E1649" s="10"/>
      <c r="F1649" s="10"/>
      <c r="G1649" s="10"/>
    </row>
    <row r="1650" spans="1:7" ht="15.75" customHeight="1">
      <c r="A1650" s="9"/>
      <c r="B1650" s="9"/>
      <c r="C1650" s="9"/>
      <c r="D1650" s="46"/>
      <c r="E1650" s="10"/>
      <c r="F1650" s="10"/>
      <c r="G1650" s="10"/>
    </row>
    <row r="1651" spans="1:7" ht="15.75" customHeight="1">
      <c r="A1651" s="9"/>
      <c r="B1651" s="9"/>
      <c r="C1651" s="9"/>
      <c r="D1651" s="46"/>
      <c r="E1651" s="10"/>
      <c r="F1651" s="10"/>
      <c r="G1651" s="10"/>
    </row>
    <row r="1652" spans="1:7" ht="15.75" customHeight="1">
      <c r="A1652" s="9"/>
      <c r="B1652" s="9"/>
      <c r="C1652" s="9"/>
      <c r="D1652" s="46"/>
      <c r="E1652" s="10"/>
      <c r="F1652" s="10"/>
      <c r="G1652" s="10"/>
    </row>
    <row r="1653" spans="1:7" ht="15.75" customHeight="1">
      <c r="A1653" s="9"/>
      <c r="B1653" s="9"/>
      <c r="C1653" s="9"/>
      <c r="D1653" s="46"/>
      <c r="E1653" s="10"/>
      <c r="F1653" s="10"/>
      <c r="G1653" s="10"/>
    </row>
    <row r="1654" spans="1:7" ht="15.75" customHeight="1">
      <c r="A1654" s="9"/>
      <c r="B1654" s="9"/>
      <c r="C1654" s="9"/>
      <c r="D1654" s="46"/>
      <c r="E1654" s="10"/>
      <c r="F1654" s="10"/>
      <c r="G1654" s="10"/>
    </row>
    <row r="1655" spans="1:7" ht="15.75" customHeight="1">
      <c r="A1655" s="9"/>
      <c r="B1655" s="9"/>
      <c r="C1655" s="9"/>
      <c r="D1655" s="46"/>
      <c r="E1655" s="10"/>
      <c r="F1655" s="10"/>
      <c r="G1655" s="10"/>
    </row>
    <row r="1656" spans="1:7" ht="15.75" customHeight="1">
      <c r="A1656" s="9"/>
      <c r="B1656" s="9"/>
      <c r="C1656" s="9"/>
      <c r="D1656" s="46"/>
      <c r="E1656" s="10"/>
      <c r="F1656" s="10"/>
      <c r="G1656" s="10"/>
    </row>
    <row r="1657" spans="1:7" ht="15.75" customHeight="1">
      <c r="A1657" s="9"/>
      <c r="B1657" s="9"/>
      <c r="C1657" s="9"/>
      <c r="D1657" s="46"/>
      <c r="E1657" s="10"/>
      <c r="F1657" s="10"/>
      <c r="G1657" s="10"/>
    </row>
    <row r="1658" spans="1:7" ht="15.75" customHeight="1">
      <c r="A1658" s="9"/>
      <c r="B1658" s="9"/>
      <c r="C1658" s="9"/>
      <c r="D1658" s="46"/>
      <c r="E1658" s="10"/>
      <c r="F1658" s="10"/>
      <c r="G1658" s="10"/>
    </row>
    <row r="1659" spans="1:7" ht="15.75" customHeight="1">
      <c r="A1659" s="9"/>
      <c r="B1659" s="9"/>
      <c r="C1659" s="9"/>
      <c r="D1659" s="46"/>
      <c r="E1659" s="10"/>
      <c r="F1659" s="10"/>
      <c r="G1659" s="10"/>
    </row>
    <row r="1660" spans="1:7" ht="15.75" customHeight="1">
      <c r="A1660" s="9"/>
      <c r="B1660" s="9"/>
      <c r="C1660" s="9"/>
      <c r="D1660" s="46"/>
      <c r="E1660" s="10"/>
      <c r="F1660" s="10"/>
      <c r="G1660" s="10"/>
    </row>
    <row r="1661" spans="1:7" ht="15.75" customHeight="1">
      <c r="A1661" s="9"/>
      <c r="B1661" s="9"/>
      <c r="C1661" s="9"/>
      <c r="D1661" s="46"/>
      <c r="E1661" s="10"/>
      <c r="F1661" s="10"/>
      <c r="G1661" s="10"/>
    </row>
    <row r="1662" spans="1:7" ht="15.75" customHeight="1">
      <c r="A1662" s="9"/>
      <c r="B1662" s="9"/>
      <c r="C1662" s="9"/>
      <c r="D1662" s="46"/>
      <c r="E1662" s="10"/>
      <c r="F1662" s="10"/>
      <c r="G1662" s="10"/>
    </row>
    <row r="1663" spans="1:7" ht="15.75" customHeight="1">
      <c r="A1663" s="9"/>
      <c r="B1663" s="9"/>
      <c r="C1663" s="9"/>
      <c r="D1663" s="46"/>
      <c r="E1663" s="10"/>
      <c r="F1663" s="10"/>
      <c r="G1663" s="10"/>
    </row>
    <row r="1664" spans="1:7" ht="15.75" customHeight="1">
      <c r="A1664" s="9"/>
      <c r="B1664" s="9"/>
      <c r="C1664" s="9"/>
      <c r="D1664" s="46"/>
      <c r="E1664" s="10"/>
      <c r="F1664" s="10"/>
      <c r="G1664" s="10"/>
    </row>
    <row r="1665" spans="1:7" ht="15.75" customHeight="1">
      <c r="A1665" s="9"/>
      <c r="B1665" s="9"/>
      <c r="C1665" s="9"/>
      <c r="D1665" s="46"/>
      <c r="E1665" s="10"/>
      <c r="F1665" s="10"/>
      <c r="G1665" s="10"/>
    </row>
    <row r="1666" spans="1:7" ht="15.75" customHeight="1">
      <c r="A1666" s="9"/>
      <c r="B1666" s="9"/>
      <c r="C1666" s="9"/>
      <c r="D1666" s="46"/>
      <c r="E1666" s="10"/>
      <c r="F1666" s="10"/>
      <c r="G1666" s="10"/>
    </row>
    <row r="1667" spans="1:7" ht="15.75" customHeight="1">
      <c r="A1667" s="9"/>
      <c r="B1667" s="9"/>
      <c r="C1667" s="9"/>
      <c r="D1667" s="46"/>
      <c r="E1667" s="10"/>
      <c r="F1667" s="10"/>
      <c r="G1667" s="10"/>
    </row>
    <row r="1668" spans="1:7" ht="15.75" customHeight="1">
      <c r="A1668" s="9"/>
      <c r="B1668" s="9"/>
      <c r="C1668" s="9"/>
      <c r="D1668" s="46"/>
      <c r="E1668" s="10"/>
      <c r="F1668" s="10"/>
      <c r="G1668" s="10"/>
    </row>
    <row r="1669" spans="1:7" ht="15.75" customHeight="1">
      <c r="A1669" s="9"/>
      <c r="B1669" s="9"/>
      <c r="C1669" s="9"/>
      <c r="D1669" s="46"/>
      <c r="E1669" s="10"/>
      <c r="F1669" s="10"/>
      <c r="G1669" s="10"/>
    </row>
    <row r="1670" spans="1:7" ht="15.75" customHeight="1">
      <c r="A1670" s="9"/>
      <c r="B1670" s="9"/>
      <c r="C1670" s="9"/>
      <c r="D1670" s="46"/>
      <c r="E1670" s="10"/>
      <c r="F1670" s="10"/>
      <c r="G1670" s="10"/>
    </row>
    <row r="1671" spans="1:7" ht="15.75" customHeight="1">
      <c r="A1671" s="9"/>
      <c r="B1671" s="9"/>
      <c r="C1671" s="9"/>
      <c r="D1671" s="46"/>
      <c r="E1671" s="10"/>
      <c r="F1671" s="10"/>
      <c r="G1671" s="10"/>
    </row>
    <row r="1672" spans="1:7" ht="15.75" customHeight="1">
      <c r="A1672" s="9"/>
      <c r="B1672" s="9"/>
      <c r="C1672" s="9"/>
      <c r="D1672" s="46"/>
      <c r="E1672" s="10"/>
      <c r="F1672" s="10"/>
      <c r="G1672" s="10"/>
    </row>
    <row r="1673" spans="1:7" ht="15.75" customHeight="1">
      <c r="A1673" s="9"/>
      <c r="B1673" s="9"/>
      <c r="C1673" s="9"/>
      <c r="D1673" s="46"/>
      <c r="E1673" s="10"/>
      <c r="F1673" s="10"/>
      <c r="G1673" s="10"/>
    </row>
    <row r="1674" spans="1:7" ht="15.75" customHeight="1">
      <c r="A1674" s="9"/>
      <c r="B1674" s="9"/>
      <c r="C1674" s="9"/>
      <c r="D1674" s="46"/>
      <c r="E1674" s="10"/>
      <c r="F1674" s="10"/>
      <c r="G1674" s="10"/>
    </row>
    <row r="1675" spans="1:7" ht="15.75" customHeight="1">
      <c r="A1675" s="9"/>
      <c r="B1675" s="9"/>
      <c r="C1675" s="9"/>
      <c r="D1675" s="46"/>
      <c r="E1675" s="10"/>
      <c r="F1675" s="10"/>
      <c r="G1675" s="10"/>
    </row>
    <row r="1676" spans="1:7" ht="15.75" customHeight="1">
      <c r="A1676" s="9"/>
      <c r="B1676" s="9"/>
      <c r="C1676" s="9"/>
      <c r="D1676" s="46"/>
      <c r="E1676" s="10"/>
      <c r="F1676" s="10"/>
      <c r="G1676" s="10"/>
    </row>
    <row r="1677" spans="1:7" ht="15.75" customHeight="1">
      <c r="A1677" s="9"/>
      <c r="B1677" s="9"/>
      <c r="C1677" s="9"/>
      <c r="D1677" s="46"/>
      <c r="E1677" s="10"/>
      <c r="F1677" s="10"/>
      <c r="G1677" s="10"/>
    </row>
    <row r="1678" spans="1:7" ht="15.75" customHeight="1">
      <c r="A1678" s="9"/>
      <c r="B1678" s="9"/>
      <c r="C1678" s="9"/>
      <c r="D1678" s="46"/>
      <c r="E1678" s="10"/>
      <c r="F1678" s="10"/>
      <c r="G1678" s="10"/>
    </row>
    <row r="1679" spans="1:7" ht="15.75" customHeight="1">
      <c r="A1679" s="9"/>
      <c r="B1679" s="9"/>
      <c r="C1679" s="9"/>
      <c r="D1679" s="46"/>
      <c r="E1679" s="10"/>
      <c r="F1679" s="10"/>
      <c r="G1679" s="10"/>
    </row>
    <row r="1680" spans="1:7" ht="15.75" customHeight="1">
      <c r="A1680" s="9"/>
      <c r="B1680" s="9"/>
      <c r="C1680" s="9"/>
      <c r="D1680" s="46"/>
      <c r="E1680" s="10"/>
      <c r="F1680" s="10"/>
      <c r="G1680" s="10"/>
    </row>
    <row r="1681" spans="1:7" ht="15.75" customHeight="1">
      <c r="A1681" s="9"/>
      <c r="B1681" s="9"/>
      <c r="C1681" s="9"/>
      <c r="D1681" s="46"/>
      <c r="E1681" s="10"/>
      <c r="F1681" s="10"/>
      <c r="G1681" s="10"/>
    </row>
    <row r="1682" spans="1:7" ht="15.75" customHeight="1">
      <c r="A1682" s="9"/>
      <c r="B1682" s="9"/>
      <c r="C1682" s="9"/>
      <c r="D1682" s="46"/>
      <c r="E1682" s="10"/>
      <c r="F1682" s="10"/>
      <c r="G1682" s="10"/>
    </row>
    <row r="1683" spans="1:7" ht="15.75" customHeight="1">
      <c r="A1683" s="9"/>
      <c r="B1683" s="9"/>
      <c r="C1683" s="9"/>
      <c r="D1683" s="46"/>
      <c r="E1683" s="10"/>
      <c r="F1683" s="10"/>
      <c r="G1683" s="10"/>
    </row>
    <row r="1684" spans="1:7" ht="15.75" customHeight="1">
      <c r="A1684" s="9"/>
      <c r="B1684" s="9"/>
      <c r="C1684" s="9"/>
      <c r="D1684" s="46"/>
      <c r="E1684" s="10"/>
      <c r="F1684" s="10"/>
      <c r="G1684" s="10"/>
    </row>
    <row r="1685" spans="1:7" ht="15.75" customHeight="1">
      <c r="A1685" s="9"/>
      <c r="B1685" s="9"/>
      <c r="C1685" s="9"/>
      <c r="D1685" s="46"/>
      <c r="E1685" s="10"/>
      <c r="F1685" s="10"/>
      <c r="G1685" s="10"/>
    </row>
    <row r="1686" spans="1:7" ht="15.75" customHeight="1">
      <c r="A1686" s="9"/>
      <c r="B1686" s="9"/>
      <c r="C1686" s="9"/>
      <c r="D1686" s="46"/>
      <c r="E1686" s="10"/>
      <c r="F1686" s="10"/>
      <c r="G1686" s="10"/>
    </row>
    <row r="1687" spans="1:7" ht="15.75" customHeight="1">
      <c r="A1687" s="9"/>
      <c r="B1687" s="9"/>
      <c r="C1687" s="9"/>
      <c r="D1687" s="46"/>
      <c r="E1687" s="10"/>
      <c r="F1687" s="10"/>
      <c r="G1687" s="10"/>
    </row>
    <row r="1688" spans="1:7" ht="15.75" customHeight="1">
      <c r="A1688" s="9"/>
      <c r="B1688" s="9"/>
      <c r="C1688" s="9"/>
      <c r="D1688" s="46"/>
      <c r="E1688" s="10"/>
      <c r="F1688" s="10"/>
      <c r="G1688" s="10"/>
    </row>
    <row r="1689" spans="1:7" ht="15.75" customHeight="1">
      <c r="A1689" s="9"/>
      <c r="B1689" s="9"/>
      <c r="C1689" s="9"/>
      <c r="D1689" s="46"/>
      <c r="E1689" s="10"/>
      <c r="F1689" s="10"/>
      <c r="G1689" s="10"/>
    </row>
    <row r="1690" spans="1:7" ht="15.75" customHeight="1">
      <c r="A1690" s="9"/>
      <c r="B1690" s="9"/>
      <c r="C1690" s="9"/>
      <c r="D1690" s="46"/>
      <c r="E1690" s="10"/>
      <c r="F1690" s="10"/>
      <c r="G1690" s="10"/>
    </row>
    <row r="1691" spans="1:7" ht="15.75" customHeight="1">
      <c r="A1691" s="9"/>
      <c r="B1691" s="9"/>
      <c r="C1691" s="9"/>
      <c r="D1691" s="46"/>
      <c r="E1691" s="10"/>
      <c r="F1691" s="10"/>
      <c r="G1691" s="10"/>
    </row>
    <row r="1692" spans="1:7" ht="15.75" customHeight="1">
      <c r="A1692" s="9"/>
      <c r="B1692" s="9"/>
      <c r="C1692" s="9"/>
      <c r="D1692" s="46"/>
      <c r="E1692" s="10"/>
      <c r="F1692" s="10"/>
      <c r="G1692" s="10"/>
    </row>
    <row r="1693" spans="1:7" ht="15.75" customHeight="1">
      <c r="A1693" s="9"/>
      <c r="B1693" s="9"/>
      <c r="C1693" s="9"/>
      <c r="D1693" s="46"/>
      <c r="E1693" s="10"/>
      <c r="F1693" s="10"/>
      <c r="G1693" s="10"/>
    </row>
    <row r="1694" spans="1:7" ht="15.75" customHeight="1">
      <c r="A1694" s="9"/>
      <c r="B1694" s="9"/>
      <c r="C1694" s="9"/>
      <c r="D1694" s="46"/>
      <c r="E1694" s="10"/>
      <c r="F1694" s="10"/>
      <c r="G1694" s="10"/>
    </row>
    <row r="1695" spans="1:7" ht="15.75" customHeight="1">
      <c r="A1695" s="9"/>
      <c r="B1695" s="9"/>
      <c r="C1695" s="9"/>
      <c r="D1695" s="46"/>
      <c r="E1695" s="10"/>
      <c r="F1695" s="10"/>
      <c r="G1695" s="10"/>
    </row>
    <row r="1696" spans="1:7" ht="15.75" customHeight="1">
      <c r="A1696" s="9"/>
      <c r="B1696" s="9"/>
      <c r="C1696" s="9"/>
      <c r="D1696" s="46"/>
      <c r="E1696" s="10"/>
      <c r="F1696" s="10"/>
      <c r="G1696" s="10"/>
    </row>
    <row r="1697" spans="1:7" ht="15.75" customHeight="1">
      <c r="A1697" s="9"/>
      <c r="B1697" s="9"/>
      <c r="C1697" s="9"/>
      <c r="D1697" s="46"/>
      <c r="E1697" s="10"/>
      <c r="F1697" s="10"/>
      <c r="G1697" s="10"/>
    </row>
    <row r="1698" spans="1:7" ht="15.75" customHeight="1">
      <c r="A1698" s="9"/>
      <c r="B1698" s="9"/>
      <c r="C1698" s="9"/>
      <c r="D1698" s="46"/>
      <c r="E1698" s="10"/>
      <c r="F1698" s="10"/>
      <c r="G1698" s="10"/>
    </row>
    <row r="1699" spans="1:7" ht="15.75" customHeight="1">
      <c r="A1699" s="9"/>
      <c r="B1699" s="9"/>
      <c r="C1699" s="9"/>
      <c r="D1699" s="46"/>
      <c r="E1699" s="10"/>
      <c r="F1699" s="10"/>
      <c r="G1699" s="10"/>
    </row>
    <row r="1700" spans="1:7" ht="15.75" customHeight="1">
      <c r="A1700" s="9"/>
      <c r="B1700" s="9"/>
      <c r="C1700" s="9"/>
      <c r="D1700" s="46"/>
      <c r="E1700" s="10"/>
      <c r="F1700" s="10"/>
      <c r="G1700" s="10"/>
    </row>
    <row r="1701" spans="1:7" ht="15.75" customHeight="1">
      <c r="A1701" s="9"/>
      <c r="B1701" s="9"/>
      <c r="C1701" s="9"/>
      <c r="D1701" s="46"/>
      <c r="E1701" s="10"/>
      <c r="F1701" s="10"/>
      <c r="G1701" s="10"/>
    </row>
    <row r="1702" spans="1:7" ht="15.75" customHeight="1">
      <c r="A1702" s="9"/>
      <c r="B1702" s="9"/>
      <c r="C1702" s="9"/>
      <c r="D1702" s="46"/>
      <c r="E1702" s="10"/>
      <c r="F1702" s="10"/>
      <c r="G1702" s="10"/>
    </row>
    <row r="1703" spans="1:7" ht="15.75" customHeight="1">
      <c r="A1703" s="9"/>
      <c r="B1703" s="9"/>
      <c r="C1703" s="9"/>
      <c r="D1703" s="46"/>
      <c r="E1703" s="10"/>
      <c r="F1703" s="10"/>
      <c r="G1703" s="10"/>
    </row>
    <row r="1704" spans="1:7" ht="15.75" customHeight="1">
      <c r="A1704" s="9"/>
      <c r="B1704" s="9"/>
      <c r="C1704" s="9"/>
      <c r="D1704" s="46"/>
      <c r="E1704" s="10"/>
      <c r="F1704" s="10"/>
      <c r="G1704" s="10"/>
    </row>
    <row r="1705" spans="1:7" ht="15.75" customHeight="1">
      <c r="A1705" s="9"/>
      <c r="B1705" s="9"/>
      <c r="C1705" s="9"/>
      <c r="D1705" s="46"/>
      <c r="E1705" s="10"/>
      <c r="F1705" s="10"/>
      <c r="G1705" s="10"/>
    </row>
    <row r="1706" spans="1:7" ht="15.75" customHeight="1">
      <c r="A1706" s="9"/>
      <c r="B1706" s="9"/>
      <c r="C1706" s="9"/>
      <c r="D1706" s="46"/>
      <c r="E1706" s="10"/>
      <c r="F1706" s="10"/>
      <c r="G1706" s="10"/>
    </row>
    <row r="1707" spans="1:7" ht="15.75" customHeight="1">
      <c r="A1707" s="9"/>
      <c r="B1707" s="9"/>
      <c r="C1707" s="9"/>
      <c r="D1707" s="46"/>
      <c r="E1707" s="10"/>
      <c r="F1707" s="10"/>
      <c r="G1707" s="10"/>
    </row>
    <row r="1708" spans="1:7" ht="15.75" customHeight="1">
      <c r="A1708" s="9"/>
      <c r="B1708" s="9"/>
      <c r="C1708" s="9"/>
      <c r="D1708" s="46"/>
      <c r="E1708" s="10"/>
      <c r="F1708" s="10"/>
      <c r="G1708" s="10"/>
    </row>
    <row r="1709" spans="1:7" ht="15.75" customHeight="1">
      <c r="A1709" s="9"/>
      <c r="B1709" s="9"/>
      <c r="C1709" s="9"/>
      <c r="D1709" s="46"/>
      <c r="E1709" s="10"/>
      <c r="F1709" s="10"/>
      <c r="G1709" s="10"/>
    </row>
    <row r="1710" spans="1:7" ht="15.75" customHeight="1">
      <c r="A1710" s="9"/>
      <c r="B1710" s="9"/>
      <c r="C1710" s="9"/>
      <c r="D1710" s="46"/>
      <c r="E1710" s="10"/>
      <c r="F1710" s="10"/>
      <c r="G1710" s="10"/>
    </row>
    <row r="1711" spans="1:7" ht="15.75" customHeight="1">
      <c r="A1711" s="9"/>
      <c r="B1711" s="9"/>
      <c r="C1711" s="9"/>
      <c r="D1711" s="46"/>
      <c r="E1711" s="10"/>
      <c r="F1711" s="10"/>
      <c r="G1711" s="10"/>
    </row>
    <row r="1712" spans="1:7" ht="15.75" customHeight="1">
      <c r="A1712" s="9"/>
      <c r="B1712" s="9"/>
      <c r="C1712" s="9"/>
      <c r="D1712" s="46"/>
      <c r="E1712" s="10"/>
      <c r="F1712" s="10"/>
      <c r="G1712" s="10"/>
    </row>
    <row r="1713" spans="1:7" ht="15.75" customHeight="1">
      <c r="A1713" s="9"/>
      <c r="B1713" s="9"/>
      <c r="C1713" s="9"/>
      <c r="D1713" s="46"/>
      <c r="E1713" s="10"/>
      <c r="F1713" s="10"/>
      <c r="G1713" s="10"/>
    </row>
    <row r="1714" spans="1:7" ht="15.75" customHeight="1">
      <c r="A1714" s="9"/>
      <c r="B1714" s="9"/>
      <c r="C1714" s="9"/>
      <c r="D1714" s="46"/>
      <c r="E1714" s="10"/>
      <c r="F1714" s="10"/>
      <c r="G1714" s="10"/>
    </row>
    <row r="1715" spans="1:7" ht="15.75" customHeight="1">
      <c r="A1715" s="9"/>
      <c r="B1715" s="9"/>
      <c r="C1715" s="9"/>
      <c r="D1715" s="46"/>
      <c r="E1715" s="10"/>
      <c r="F1715" s="10"/>
      <c r="G1715" s="10"/>
    </row>
    <row r="1716" spans="1:7" ht="15.75" customHeight="1">
      <c r="A1716" s="9"/>
      <c r="B1716" s="9"/>
      <c r="C1716" s="9"/>
      <c r="D1716" s="46"/>
      <c r="E1716" s="10"/>
      <c r="F1716" s="10"/>
      <c r="G1716" s="10"/>
    </row>
    <row r="1717" spans="1:7" ht="15.75" customHeight="1">
      <c r="A1717" s="9"/>
      <c r="B1717" s="9"/>
      <c r="C1717" s="9"/>
      <c r="D1717" s="46"/>
      <c r="E1717" s="10"/>
      <c r="F1717" s="10"/>
      <c r="G1717" s="10"/>
    </row>
    <row r="1718" spans="1:7" ht="15.75" customHeight="1">
      <c r="A1718" s="9"/>
      <c r="B1718" s="9"/>
      <c r="C1718" s="9"/>
      <c r="D1718" s="46"/>
      <c r="E1718" s="10"/>
      <c r="F1718" s="10"/>
      <c r="G1718" s="10"/>
    </row>
    <row r="1719" spans="1:7" ht="15.75" customHeight="1">
      <c r="A1719" s="9"/>
      <c r="B1719" s="9"/>
      <c r="C1719" s="9"/>
      <c r="D1719" s="46"/>
      <c r="E1719" s="10"/>
      <c r="F1719" s="10"/>
      <c r="G1719" s="10"/>
    </row>
    <row r="1720" spans="1:7" ht="15.75" customHeight="1">
      <c r="A1720" s="9"/>
      <c r="B1720" s="9"/>
      <c r="C1720" s="9"/>
      <c r="D1720" s="46"/>
      <c r="E1720" s="10"/>
      <c r="F1720" s="10"/>
      <c r="G1720" s="10"/>
    </row>
    <row r="1721" spans="1:7" ht="15.75" customHeight="1">
      <c r="A1721" s="9"/>
      <c r="B1721" s="9"/>
      <c r="C1721" s="9"/>
      <c r="D1721" s="46"/>
      <c r="E1721" s="10"/>
      <c r="F1721" s="10"/>
      <c r="G1721" s="10"/>
    </row>
    <row r="1722" spans="1:7" ht="15.75" customHeight="1">
      <c r="A1722" s="9"/>
      <c r="B1722" s="9"/>
      <c r="C1722" s="9"/>
      <c r="D1722" s="46"/>
      <c r="E1722" s="10"/>
      <c r="F1722" s="10"/>
      <c r="G1722" s="10"/>
    </row>
    <row r="1723" spans="1:7" ht="15.75" customHeight="1">
      <c r="A1723" s="9"/>
      <c r="B1723" s="9"/>
      <c r="C1723" s="9"/>
      <c r="D1723" s="46"/>
      <c r="E1723" s="10"/>
      <c r="F1723" s="10"/>
      <c r="G1723" s="10"/>
    </row>
    <row r="1724" spans="1:7" ht="15.75" customHeight="1">
      <c r="A1724" s="9"/>
      <c r="B1724" s="9"/>
      <c r="C1724" s="9"/>
      <c r="D1724" s="46"/>
      <c r="E1724" s="10"/>
      <c r="F1724" s="10"/>
      <c r="G1724" s="10"/>
    </row>
    <row r="1725" spans="1:7" ht="15.75" customHeight="1">
      <c r="A1725" s="9"/>
      <c r="B1725" s="9"/>
      <c r="C1725" s="9"/>
      <c r="D1725" s="46"/>
      <c r="E1725" s="10"/>
      <c r="F1725" s="10"/>
      <c r="G1725" s="10"/>
    </row>
    <row r="1726" spans="1:7" ht="15.75" customHeight="1">
      <c r="A1726" s="9"/>
      <c r="B1726" s="9"/>
      <c r="C1726" s="9"/>
      <c r="D1726" s="46"/>
      <c r="E1726" s="10"/>
      <c r="F1726" s="10"/>
      <c r="G1726" s="10"/>
    </row>
    <row r="1727" spans="1:7" ht="15.75" customHeight="1">
      <c r="A1727" s="9"/>
      <c r="B1727" s="9"/>
      <c r="C1727" s="9"/>
      <c r="D1727" s="46"/>
      <c r="E1727" s="10"/>
      <c r="F1727" s="10"/>
      <c r="G1727" s="10"/>
    </row>
    <row r="1728" spans="1:7" ht="15.75" customHeight="1">
      <c r="A1728" s="9"/>
      <c r="B1728" s="9"/>
      <c r="C1728" s="9"/>
      <c r="D1728" s="46"/>
      <c r="E1728" s="10"/>
      <c r="F1728" s="10"/>
      <c r="G1728" s="10"/>
    </row>
    <row r="1729" spans="1:7" ht="15.75" customHeight="1">
      <c r="A1729" s="9"/>
      <c r="B1729" s="9"/>
      <c r="C1729" s="9"/>
      <c r="D1729" s="46"/>
      <c r="E1729" s="10"/>
      <c r="F1729" s="10"/>
      <c r="G1729" s="10"/>
    </row>
    <row r="1730" spans="1:7" ht="15.75" customHeight="1">
      <c r="A1730" s="9"/>
      <c r="B1730" s="9"/>
      <c r="C1730" s="9"/>
      <c r="D1730" s="46"/>
      <c r="E1730" s="10"/>
      <c r="F1730" s="10"/>
      <c r="G1730" s="10"/>
    </row>
    <row r="1731" spans="1:7" ht="15.75" customHeight="1">
      <c r="A1731" s="9"/>
      <c r="B1731" s="9"/>
      <c r="C1731" s="9"/>
      <c r="D1731" s="46"/>
      <c r="E1731" s="10"/>
      <c r="F1731" s="10"/>
      <c r="G1731" s="10"/>
    </row>
    <row r="1732" spans="1:7" ht="15.75" customHeight="1">
      <c r="A1732" s="9"/>
      <c r="B1732" s="9"/>
      <c r="C1732" s="9"/>
      <c r="D1732" s="46"/>
      <c r="E1732" s="10"/>
      <c r="F1732" s="10"/>
      <c r="G1732" s="10"/>
    </row>
    <row r="1733" spans="1:7" ht="15.75" customHeight="1">
      <c r="A1733" s="9"/>
      <c r="B1733" s="9"/>
      <c r="C1733" s="9"/>
      <c r="D1733" s="46"/>
      <c r="E1733" s="10"/>
      <c r="F1733" s="10"/>
      <c r="G1733" s="10"/>
    </row>
    <row r="1734" spans="1:7" ht="15.75" customHeight="1">
      <c r="A1734" s="9"/>
      <c r="B1734" s="9"/>
      <c r="C1734" s="9"/>
      <c r="D1734" s="46"/>
      <c r="E1734" s="10"/>
      <c r="F1734" s="10"/>
      <c r="G1734" s="10"/>
    </row>
    <row r="1735" spans="1:7" ht="15.75" customHeight="1">
      <c r="A1735" s="9"/>
      <c r="B1735" s="9"/>
      <c r="C1735" s="9"/>
      <c r="D1735" s="46"/>
      <c r="E1735" s="10"/>
      <c r="F1735" s="10"/>
      <c r="G1735" s="10"/>
    </row>
    <row r="1736" spans="1:7" ht="15.75" customHeight="1">
      <c r="A1736" s="9"/>
      <c r="B1736" s="9"/>
      <c r="C1736" s="9"/>
      <c r="D1736" s="46"/>
      <c r="E1736" s="10"/>
      <c r="F1736" s="10"/>
      <c r="G1736" s="10"/>
    </row>
    <row r="1737" spans="1:7" ht="15.75" customHeight="1">
      <c r="A1737" s="9"/>
      <c r="B1737" s="9"/>
      <c r="C1737" s="9"/>
      <c r="D1737" s="46"/>
      <c r="E1737" s="10"/>
      <c r="F1737" s="10"/>
      <c r="G1737" s="10"/>
    </row>
    <row r="1738" spans="1:7" ht="15.75" customHeight="1">
      <c r="A1738" s="9"/>
      <c r="B1738" s="9"/>
      <c r="C1738" s="9"/>
      <c r="D1738" s="46"/>
      <c r="E1738" s="10"/>
      <c r="F1738" s="10"/>
      <c r="G1738" s="10"/>
    </row>
    <row r="1739" spans="1:7" ht="15.75" customHeight="1">
      <c r="A1739" s="9"/>
      <c r="B1739" s="9"/>
      <c r="C1739" s="9"/>
      <c r="D1739" s="46"/>
      <c r="E1739" s="10"/>
      <c r="F1739" s="10"/>
      <c r="G1739" s="10"/>
    </row>
    <row r="1740" spans="1:7" ht="15.75" customHeight="1">
      <c r="A1740" s="9"/>
      <c r="B1740" s="9"/>
      <c r="C1740" s="9"/>
      <c r="D1740" s="46"/>
      <c r="E1740" s="10"/>
      <c r="F1740" s="10"/>
      <c r="G1740" s="10"/>
    </row>
    <row r="1741" spans="1:7" ht="15.75" customHeight="1">
      <c r="A1741" s="9"/>
      <c r="B1741" s="9"/>
      <c r="C1741" s="9"/>
      <c r="D1741" s="46"/>
      <c r="E1741" s="10"/>
      <c r="F1741" s="10"/>
      <c r="G1741" s="10"/>
    </row>
    <row r="1742" spans="1:7" ht="15.75" customHeight="1">
      <c r="A1742" s="9"/>
      <c r="B1742" s="9"/>
      <c r="C1742" s="9"/>
      <c r="D1742" s="46"/>
      <c r="E1742" s="10"/>
      <c r="F1742" s="10"/>
      <c r="G1742" s="10"/>
    </row>
    <row r="1743" spans="1:7" ht="15.75" customHeight="1">
      <c r="A1743" s="9"/>
      <c r="B1743" s="9"/>
      <c r="C1743" s="9"/>
      <c r="D1743" s="46"/>
      <c r="E1743" s="10"/>
      <c r="F1743" s="10"/>
      <c r="G1743" s="10"/>
    </row>
    <row r="1744" spans="1:7" ht="15.75" customHeight="1">
      <c r="A1744" s="9"/>
      <c r="B1744" s="9"/>
      <c r="C1744" s="9"/>
      <c r="D1744" s="46"/>
      <c r="E1744" s="10"/>
      <c r="F1744" s="10"/>
      <c r="G1744" s="10"/>
    </row>
    <row r="1745" spans="1:7" ht="15.75" customHeight="1">
      <c r="A1745" s="9"/>
      <c r="B1745" s="9"/>
      <c r="C1745" s="9"/>
      <c r="D1745" s="46"/>
      <c r="E1745" s="10"/>
      <c r="F1745" s="10"/>
      <c r="G1745" s="10"/>
    </row>
    <row r="1746" spans="1:7" ht="15.75" customHeight="1">
      <c r="A1746" s="9"/>
      <c r="B1746" s="9"/>
      <c r="C1746" s="9"/>
      <c r="D1746" s="46"/>
      <c r="E1746" s="10"/>
      <c r="F1746" s="10"/>
      <c r="G1746" s="10"/>
    </row>
    <row r="1747" spans="1:7" ht="15.75" customHeight="1">
      <c r="A1747" s="9"/>
      <c r="B1747" s="9"/>
      <c r="C1747" s="9"/>
      <c r="D1747" s="46"/>
      <c r="E1747" s="10"/>
      <c r="F1747" s="10"/>
      <c r="G1747" s="10"/>
    </row>
    <row r="1748" spans="1:7" ht="15.75" customHeight="1">
      <c r="A1748" s="9"/>
      <c r="B1748" s="9"/>
      <c r="C1748" s="9"/>
      <c r="D1748" s="46"/>
      <c r="E1748" s="10"/>
      <c r="F1748" s="10"/>
      <c r="G1748" s="10"/>
    </row>
    <row r="1749" spans="1:7" ht="15.75" customHeight="1">
      <c r="A1749" s="9"/>
      <c r="B1749" s="9"/>
      <c r="C1749" s="9"/>
      <c r="D1749" s="46"/>
      <c r="E1749" s="10"/>
      <c r="F1749" s="10"/>
      <c r="G1749" s="10"/>
    </row>
    <row r="1750" spans="1:7" ht="15.75" customHeight="1">
      <c r="A1750" s="9"/>
      <c r="B1750" s="9"/>
      <c r="C1750" s="9"/>
      <c r="D1750" s="46"/>
      <c r="E1750" s="10"/>
      <c r="F1750" s="10"/>
      <c r="G1750" s="10"/>
    </row>
    <row r="1751" spans="1:7" ht="15.75" customHeight="1">
      <c r="A1751" s="9"/>
      <c r="B1751" s="9"/>
      <c r="C1751" s="9"/>
      <c r="D1751" s="46"/>
      <c r="E1751" s="10"/>
      <c r="F1751" s="10"/>
      <c r="G1751" s="10"/>
    </row>
    <row r="1752" spans="1:7" ht="15.75" customHeight="1">
      <c r="A1752" s="9"/>
      <c r="B1752" s="9"/>
      <c r="C1752" s="9"/>
      <c r="D1752" s="46"/>
      <c r="E1752" s="10"/>
      <c r="F1752" s="10"/>
      <c r="G1752" s="10"/>
    </row>
    <row r="1753" spans="1:7" ht="15.75" customHeight="1">
      <c r="A1753" s="9"/>
      <c r="B1753" s="9"/>
      <c r="C1753" s="9"/>
      <c r="D1753" s="46"/>
      <c r="E1753" s="10"/>
      <c r="F1753" s="10"/>
      <c r="G1753" s="10"/>
    </row>
    <row r="1754" spans="1:7" ht="15.75" customHeight="1">
      <c r="A1754" s="9"/>
      <c r="B1754" s="9"/>
      <c r="C1754" s="9"/>
      <c r="D1754" s="46"/>
      <c r="E1754" s="10"/>
      <c r="F1754" s="10"/>
      <c r="G1754" s="10"/>
    </row>
    <row r="1755" spans="1:7" ht="15.75" customHeight="1">
      <c r="A1755" s="9"/>
      <c r="B1755" s="9"/>
      <c r="C1755" s="9"/>
      <c r="D1755" s="46"/>
      <c r="E1755" s="10"/>
      <c r="F1755" s="10"/>
      <c r="G1755" s="10"/>
    </row>
    <row r="1756" spans="1:7" ht="15.75" customHeight="1">
      <c r="A1756" s="9"/>
      <c r="B1756" s="9"/>
      <c r="C1756" s="9"/>
      <c r="D1756" s="46"/>
      <c r="E1756" s="10"/>
      <c r="F1756" s="10"/>
      <c r="G1756" s="10"/>
    </row>
    <row r="1757" spans="1:7" ht="15.75" customHeight="1">
      <c r="A1757" s="9"/>
      <c r="B1757" s="9"/>
      <c r="C1757" s="9"/>
      <c r="D1757" s="46"/>
      <c r="E1757" s="10"/>
      <c r="F1757" s="10"/>
      <c r="G1757" s="10"/>
    </row>
    <row r="1758" spans="1:7" ht="15.75" customHeight="1">
      <c r="A1758" s="9"/>
      <c r="B1758" s="9"/>
      <c r="C1758" s="9"/>
      <c r="D1758" s="46"/>
      <c r="E1758" s="10"/>
      <c r="F1758" s="10"/>
      <c r="G1758" s="10"/>
    </row>
    <row r="1759" spans="1:7" ht="15.75" customHeight="1">
      <c r="A1759" s="9"/>
      <c r="B1759" s="9"/>
      <c r="C1759" s="9"/>
      <c r="D1759" s="46"/>
      <c r="E1759" s="10"/>
      <c r="F1759" s="10"/>
      <c r="G1759" s="10"/>
    </row>
    <row r="1760" spans="1:7" ht="15.75" customHeight="1">
      <c r="A1760" s="9"/>
      <c r="B1760" s="9"/>
      <c r="C1760" s="9"/>
      <c r="D1760" s="46"/>
      <c r="E1760" s="10"/>
      <c r="F1760" s="10"/>
      <c r="G1760" s="10"/>
    </row>
    <row r="1761" spans="1:7" ht="15.75" customHeight="1">
      <c r="A1761" s="9"/>
      <c r="B1761" s="9"/>
      <c r="C1761" s="9"/>
      <c r="D1761" s="46"/>
      <c r="E1761" s="10"/>
      <c r="F1761" s="10"/>
      <c r="G1761" s="10"/>
    </row>
    <row r="1762" spans="1:7" ht="15.75" customHeight="1">
      <c r="A1762" s="9"/>
      <c r="B1762" s="9"/>
      <c r="C1762" s="9"/>
      <c r="D1762" s="46"/>
      <c r="E1762" s="10"/>
      <c r="F1762" s="10"/>
      <c r="G1762" s="10"/>
    </row>
    <row r="1763" spans="1:7" ht="15.75" customHeight="1">
      <c r="A1763" s="9"/>
      <c r="B1763" s="9"/>
      <c r="C1763" s="9"/>
      <c r="D1763" s="46"/>
      <c r="E1763" s="10"/>
      <c r="F1763" s="10"/>
      <c r="G1763" s="10"/>
    </row>
    <row r="1764" spans="1:7" ht="15.75" customHeight="1">
      <c r="A1764" s="9"/>
      <c r="B1764" s="9"/>
      <c r="C1764" s="9"/>
      <c r="D1764" s="46"/>
      <c r="E1764" s="10"/>
      <c r="F1764" s="10"/>
      <c r="G1764" s="10"/>
    </row>
    <row r="1765" spans="1:7" ht="15.75" customHeight="1">
      <c r="A1765" s="9"/>
      <c r="B1765" s="9"/>
      <c r="C1765" s="9"/>
      <c r="D1765" s="46"/>
      <c r="E1765" s="10"/>
      <c r="F1765" s="10"/>
      <c r="G1765" s="10"/>
    </row>
    <row r="1766" spans="1:7" ht="15.75" customHeight="1">
      <c r="A1766" s="9"/>
      <c r="B1766" s="9"/>
      <c r="C1766" s="9"/>
      <c r="D1766" s="46"/>
      <c r="E1766" s="10"/>
      <c r="F1766" s="10"/>
      <c r="G1766" s="10"/>
    </row>
    <row r="1767" spans="1:7" ht="15.75" customHeight="1">
      <c r="A1767" s="9"/>
      <c r="B1767" s="9"/>
      <c r="C1767" s="9"/>
      <c r="D1767" s="46"/>
      <c r="E1767" s="10"/>
      <c r="F1767" s="10"/>
      <c r="G1767" s="10"/>
    </row>
    <row r="1768" spans="1:7" ht="15.75" customHeight="1">
      <c r="A1768" s="9"/>
      <c r="B1768" s="9"/>
      <c r="C1768" s="9"/>
      <c r="D1768" s="46"/>
      <c r="E1768" s="10"/>
      <c r="F1768" s="10"/>
      <c r="G1768" s="10"/>
    </row>
    <row r="1769" spans="1:7" ht="15.75" customHeight="1">
      <c r="A1769" s="9"/>
      <c r="B1769" s="9"/>
      <c r="C1769" s="9"/>
      <c r="D1769" s="46"/>
      <c r="E1769" s="10"/>
      <c r="F1769" s="10"/>
      <c r="G1769" s="10"/>
    </row>
    <row r="1770" spans="1:7" ht="15.75" customHeight="1">
      <c r="A1770" s="9"/>
      <c r="B1770" s="9"/>
      <c r="C1770" s="9"/>
      <c r="D1770" s="46"/>
      <c r="E1770" s="10"/>
      <c r="F1770" s="10"/>
      <c r="G1770" s="10"/>
    </row>
    <row r="1771" spans="1:7" ht="15.75" customHeight="1">
      <c r="A1771" s="9"/>
      <c r="B1771" s="9"/>
      <c r="C1771" s="9"/>
      <c r="D1771" s="46"/>
      <c r="E1771" s="10"/>
      <c r="F1771" s="10"/>
      <c r="G1771" s="10"/>
    </row>
    <row r="1772" spans="1:7" ht="15.75" customHeight="1">
      <c r="A1772" s="9"/>
      <c r="B1772" s="9"/>
      <c r="C1772" s="9"/>
      <c r="D1772" s="46"/>
      <c r="E1772" s="10"/>
      <c r="F1772" s="10"/>
      <c r="G1772" s="10"/>
    </row>
    <row r="1773" spans="1:7" ht="15.75" customHeight="1">
      <c r="A1773" s="9"/>
      <c r="B1773" s="9"/>
      <c r="C1773" s="9"/>
      <c r="D1773" s="46"/>
      <c r="E1773" s="10"/>
      <c r="F1773" s="10"/>
      <c r="G1773" s="10"/>
    </row>
    <row r="1774" spans="1:7" ht="15.75" customHeight="1">
      <c r="A1774" s="9"/>
      <c r="B1774" s="9"/>
      <c r="C1774" s="9"/>
      <c r="D1774" s="46"/>
      <c r="E1774" s="10"/>
      <c r="F1774" s="10"/>
      <c r="G1774" s="10"/>
    </row>
    <row r="1775" spans="1:7" ht="15.75" customHeight="1">
      <c r="A1775" s="9"/>
      <c r="B1775" s="9"/>
      <c r="C1775" s="9"/>
      <c r="D1775" s="46"/>
      <c r="E1775" s="10"/>
      <c r="F1775" s="10"/>
      <c r="G1775" s="10"/>
    </row>
    <row r="1776" spans="1:7" ht="15.75" customHeight="1">
      <c r="A1776" s="9"/>
      <c r="B1776" s="9"/>
      <c r="C1776" s="9"/>
      <c r="D1776" s="46"/>
      <c r="E1776" s="10"/>
      <c r="F1776" s="10"/>
      <c r="G1776" s="10"/>
    </row>
    <row r="1777" spans="1:7" ht="15.75" customHeight="1">
      <c r="A1777" s="9"/>
      <c r="B1777" s="9"/>
      <c r="C1777" s="9"/>
      <c r="D1777" s="46"/>
      <c r="E1777" s="10"/>
      <c r="F1777" s="10"/>
      <c r="G1777" s="10"/>
    </row>
    <row r="1778" spans="1:7" ht="15.75" customHeight="1">
      <c r="A1778" s="9"/>
      <c r="B1778" s="9"/>
      <c r="C1778" s="9"/>
      <c r="D1778" s="46"/>
      <c r="E1778" s="10"/>
      <c r="F1778" s="10"/>
      <c r="G1778" s="10"/>
    </row>
    <row r="1779" spans="1:7" ht="15.75" customHeight="1">
      <c r="A1779" s="9"/>
      <c r="B1779" s="9"/>
      <c r="C1779" s="9"/>
      <c r="D1779" s="46"/>
      <c r="E1779" s="10"/>
      <c r="F1779" s="10"/>
      <c r="G1779" s="10"/>
    </row>
    <row r="1780" spans="1:7" ht="15.75" customHeight="1">
      <c r="A1780" s="9"/>
      <c r="B1780" s="9"/>
      <c r="C1780" s="9"/>
      <c r="D1780" s="46"/>
      <c r="E1780" s="10"/>
      <c r="F1780" s="10"/>
      <c r="G1780" s="10"/>
    </row>
    <row r="1781" spans="1:7" ht="15.75" customHeight="1">
      <c r="A1781" s="9"/>
      <c r="B1781" s="9"/>
      <c r="C1781" s="9"/>
      <c r="D1781" s="46"/>
      <c r="E1781" s="10"/>
      <c r="F1781" s="10"/>
      <c r="G1781" s="10"/>
    </row>
    <row r="1782" spans="1:7" ht="15.75" customHeight="1">
      <c r="A1782" s="9"/>
      <c r="B1782" s="9"/>
      <c r="C1782" s="9"/>
      <c r="D1782" s="46"/>
      <c r="E1782" s="10"/>
      <c r="F1782" s="10"/>
      <c r="G1782" s="10"/>
    </row>
    <row r="1783" spans="1:7" ht="15.75" customHeight="1">
      <c r="A1783" s="9"/>
      <c r="B1783" s="9"/>
      <c r="C1783" s="9"/>
      <c r="D1783" s="46"/>
      <c r="E1783" s="10"/>
      <c r="F1783" s="10"/>
      <c r="G1783" s="10"/>
    </row>
    <row r="1784" spans="1:7" ht="15.75" customHeight="1">
      <c r="A1784" s="9"/>
      <c r="B1784" s="9"/>
      <c r="C1784" s="9"/>
      <c r="D1784" s="46"/>
      <c r="E1784" s="10"/>
      <c r="F1784" s="10"/>
      <c r="G1784" s="10"/>
    </row>
    <row r="1785" spans="1:7" ht="15.75" customHeight="1">
      <c r="A1785" s="9"/>
      <c r="B1785" s="9"/>
      <c r="C1785" s="9"/>
      <c r="D1785" s="46"/>
      <c r="E1785" s="10"/>
      <c r="F1785" s="10"/>
      <c r="G1785" s="10"/>
    </row>
    <row r="1786" spans="1:7" ht="15.75" customHeight="1">
      <c r="A1786" s="9"/>
      <c r="B1786" s="9"/>
      <c r="C1786" s="9"/>
      <c r="D1786" s="46"/>
      <c r="E1786" s="10"/>
      <c r="F1786" s="10"/>
      <c r="G1786" s="10"/>
    </row>
    <row r="1787" spans="1:7" ht="15.75" customHeight="1">
      <c r="A1787" s="9"/>
      <c r="B1787" s="9"/>
      <c r="C1787" s="9"/>
      <c r="D1787" s="46"/>
      <c r="E1787" s="10"/>
      <c r="F1787" s="10"/>
      <c r="G1787" s="10"/>
    </row>
    <row r="1788" spans="1:7" ht="15.75" customHeight="1">
      <c r="A1788" s="9"/>
      <c r="B1788" s="9"/>
      <c r="C1788" s="9"/>
      <c r="D1788" s="46"/>
      <c r="E1788" s="10"/>
      <c r="F1788" s="10"/>
      <c r="G1788" s="10"/>
    </row>
    <row r="1789" spans="1:7" ht="15.75" customHeight="1">
      <c r="A1789" s="9"/>
      <c r="B1789" s="9"/>
      <c r="C1789" s="9"/>
      <c r="D1789" s="46"/>
      <c r="E1789" s="10"/>
      <c r="F1789" s="10"/>
      <c r="G1789" s="10"/>
    </row>
    <row r="1790" spans="1:7" ht="15.75" customHeight="1">
      <c r="A1790" s="9"/>
      <c r="B1790" s="9"/>
      <c r="C1790" s="9"/>
      <c r="D1790" s="46"/>
      <c r="E1790" s="10"/>
      <c r="F1790" s="10"/>
      <c r="G1790" s="10"/>
    </row>
    <row r="1791" spans="1:7" ht="15.75" customHeight="1">
      <c r="A1791" s="9"/>
      <c r="B1791" s="9"/>
      <c r="C1791" s="9"/>
      <c r="D1791" s="46"/>
      <c r="E1791" s="10"/>
      <c r="F1791" s="10"/>
      <c r="G1791" s="10"/>
    </row>
    <row r="1792" spans="1:7" ht="15.75" customHeight="1">
      <c r="A1792" s="9"/>
      <c r="B1792" s="9"/>
      <c r="C1792" s="9"/>
      <c r="D1792" s="46"/>
      <c r="E1792" s="10"/>
      <c r="F1792" s="10"/>
      <c r="G1792" s="10"/>
    </row>
    <row r="1793" spans="1:7" ht="15.75" customHeight="1">
      <c r="A1793" s="9"/>
      <c r="B1793" s="9"/>
      <c r="C1793" s="9"/>
      <c r="D1793" s="46"/>
      <c r="E1793" s="10"/>
      <c r="F1793" s="10"/>
      <c r="G1793" s="10"/>
    </row>
    <row r="1794" spans="1:7" ht="15.75" customHeight="1">
      <c r="A1794" s="9"/>
      <c r="B1794" s="9"/>
      <c r="C1794" s="9"/>
      <c r="D1794" s="46"/>
      <c r="E1794" s="10"/>
      <c r="F1794" s="10"/>
      <c r="G1794" s="10"/>
    </row>
    <row r="1795" spans="1:7" ht="15.75" customHeight="1">
      <c r="A1795" s="9"/>
      <c r="B1795" s="9"/>
      <c r="C1795" s="9"/>
      <c r="D1795" s="46"/>
      <c r="E1795" s="10"/>
      <c r="F1795" s="10"/>
      <c r="G1795" s="10"/>
    </row>
    <row r="1796" spans="1:7" ht="15.75" customHeight="1">
      <c r="A1796" s="9"/>
      <c r="B1796" s="9"/>
      <c r="C1796" s="9"/>
      <c r="D1796" s="46"/>
      <c r="E1796" s="10"/>
      <c r="F1796" s="10"/>
      <c r="G1796" s="10"/>
    </row>
    <row r="1797" spans="1:7" ht="15.75" customHeight="1">
      <c r="A1797" s="9"/>
      <c r="B1797" s="9"/>
      <c r="C1797" s="9"/>
      <c r="D1797" s="46"/>
      <c r="E1797" s="10"/>
      <c r="F1797" s="10"/>
      <c r="G1797" s="10"/>
    </row>
    <row r="1798" spans="1:7" ht="15.75" customHeight="1">
      <c r="A1798" s="9"/>
      <c r="B1798" s="9"/>
      <c r="C1798" s="9"/>
      <c r="D1798" s="46"/>
      <c r="E1798" s="10"/>
      <c r="F1798" s="10"/>
      <c r="G1798" s="10"/>
    </row>
    <row r="1799" spans="1:7" ht="15.75" customHeight="1">
      <c r="A1799" s="9"/>
      <c r="B1799" s="9"/>
      <c r="C1799" s="9"/>
      <c r="D1799" s="46"/>
      <c r="E1799" s="10"/>
      <c r="F1799" s="10"/>
      <c r="G1799" s="10"/>
    </row>
    <row r="1800" spans="1:7" ht="15.75" customHeight="1">
      <c r="A1800" s="9"/>
      <c r="B1800" s="9"/>
      <c r="C1800" s="9"/>
      <c r="D1800" s="46"/>
      <c r="E1800" s="10"/>
      <c r="F1800" s="10"/>
      <c r="G1800" s="10"/>
    </row>
    <row r="1801" spans="1:7" ht="15.75" customHeight="1">
      <c r="A1801" s="9"/>
      <c r="B1801" s="9"/>
      <c r="C1801" s="9"/>
      <c r="D1801" s="46"/>
      <c r="E1801" s="10"/>
      <c r="F1801" s="10"/>
      <c r="G1801" s="10"/>
    </row>
    <row r="1802" spans="1:7" ht="15.75" customHeight="1">
      <c r="A1802" s="9"/>
      <c r="B1802" s="9"/>
      <c r="C1802" s="9"/>
      <c r="D1802" s="46"/>
      <c r="E1802" s="10"/>
      <c r="F1802" s="10"/>
      <c r="G1802" s="10"/>
    </row>
    <row r="1803" spans="1:7" ht="15.75" customHeight="1">
      <c r="A1803" s="9"/>
      <c r="B1803" s="9"/>
      <c r="C1803" s="9"/>
      <c r="D1803" s="46"/>
      <c r="E1803" s="10"/>
      <c r="F1803" s="10"/>
      <c r="G1803" s="10"/>
    </row>
    <row r="1804" spans="1:7" ht="15.75" customHeight="1">
      <c r="A1804" s="9"/>
      <c r="B1804" s="9"/>
      <c r="C1804" s="9"/>
      <c r="D1804" s="46"/>
      <c r="E1804" s="10"/>
      <c r="F1804" s="10"/>
      <c r="G1804" s="10"/>
    </row>
    <row r="1805" spans="1:7" ht="15.75" customHeight="1">
      <c r="A1805" s="9"/>
      <c r="B1805" s="9"/>
      <c r="C1805" s="9"/>
      <c r="D1805" s="46"/>
      <c r="E1805" s="10"/>
      <c r="F1805" s="10"/>
      <c r="G1805" s="10"/>
    </row>
    <row r="1806" spans="1:7" ht="15.75" customHeight="1">
      <c r="A1806" s="9"/>
      <c r="B1806" s="9"/>
      <c r="C1806" s="9"/>
      <c r="D1806" s="46"/>
      <c r="E1806" s="10"/>
      <c r="F1806" s="10"/>
      <c r="G1806" s="10"/>
    </row>
    <row r="1807" spans="1:7" ht="15.75" customHeight="1">
      <c r="A1807" s="9"/>
      <c r="B1807" s="9"/>
      <c r="C1807" s="9"/>
      <c r="D1807" s="46"/>
      <c r="E1807" s="10"/>
      <c r="F1807" s="10"/>
      <c r="G1807" s="10"/>
    </row>
    <row r="1808" spans="1:7" ht="15.75" customHeight="1">
      <c r="A1808" s="9"/>
      <c r="B1808" s="9"/>
      <c r="C1808" s="9"/>
      <c r="D1808" s="46"/>
      <c r="E1808" s="10"/>
      <c r="F1808" s="10"/>
      <c r="G1808" s="10"/>
    </row>
    <row r="1809" spans="1:7" ht="15.75" customHeight="1">
      <c r="A1809" s="9"/>
      <c r="B1809" s="9"/>
      <c r="C1809" s="9"/>
      <c r="D1809" s="46"/>
      <c r="E1809" s="10"/>
      <c r="F1809" s="10"/>
      <c r="G1809" s="10"/>
    </row>
    <row r="1810" spans="1:7" ht="15.75" customHeight="1">
      <c r="A1810" s="9"/>
      <c r="B1810" s="9"/>
      <c r="C1810" s="9"/>
      <c r="D1810" s="46"/>
      <c r="E1810" s="10"/>
      <c r="F1810" s="10"/>
      <c r="G1810" s="10"/>
    </row>
    <row r="1811" spans="1:7" ht="15.75" customHeight="1">
      <c r="A1811" s="9"/>
      <c r="B1811" s="9"/>
      <c r="C1811" s="9"/>
      <c r="D1811" s="46"/>
      <c r="E1811" s="10"/>
      <c r="F1811" s="10"/>
      <c r="G1811" s="10"/>
    </row>
    <row r="1812" spans="1:7" ht="15.75" customHeight="1">
      <c r="A1812" s="9"/>
      <c r="B1812" s="9"/>
      <c r="C1812" s="9"/>
      <c r="D1812" s="46"/>
      <c r="E1812" s="10"/>
      <c r="F1812" s="10"/>
      <c r="G1812" s="10"/>
    </row>
    <row r="1813" spans="1:7" ht="15.75" customHeight="1">
      <c r="A1813" s="9"/>
      <c r="B1813" s="9"/>
      <c r="C1813" s="9"/>
      <c r="D1813" s="46"/>
      <c r="E1813" s="10"/>
      <c r="F1813" s="10"/>
      <c r="G1813" s="10"/>
    </row>
    <row r="1814" spans="1:7" ht="15.75" customHeight="1">
      <c r="A1814" s="9"/>
      <c r="B1814" s="9"/>
      <c r="C1814" s="9"/>
      <c r="D1814" s="46"/>
      <c r="E1814" s="10"/>
      <c r="F1814" s="10"/>
      <c r="G1814" s="10"/>
    </row>
    <row r="1815" spans="1:7" ht="15.75" customHeight="1">
      <c r="A1815" s="9"/>
      <c r="B1815" s="9"/>
      <c r="C1815" s="9"/>
      <c r="D1815" s="46"/>
      <c r="E1815" s="10"/>
      <c r="F1815" s="10"/>
      <c r="G1815" s="10"/>
    </row>
    <row r="1816" spans="1:7" ht="15.75" customHeight="1">
      <c r="A1816" s="9"/>
      <c r="B1816" s="9"/>
      <c r="C1816" s="9"/>
      <c r="D1816" s="46"/>
      <c r="E1816" s="10"/>
      <c r="F1816" s="10"/>
      <c r="G1816" s="10"/>
    </row>
    <row r="1817" spans="1:7" ht="15.75" customHeight="1">
      <c r="A1817" s="9"/>
      <c r="B1817" s="9"/>
      <c r="C1817" s="9"/>
      <c r="D1817" s="46"/>
      <c r="E1817" s="10"/>
      <c r="F1817" s="10"/>
      <c r="G1817" s="10"/>
    </row>
    <row r="1818" spans="1:7" ht="15.75" customHeight="1">
      <c r="A1818" s="9"/>
      <c r="B1818" s="9"/>
      <c r="C1818" s="9"/>
      <c r="D1818" s="46"/>
      <c r="E1818" s="10"/>
      <c r="F1818" s="10"/>
      <c r="G1818" s="10"/>
    </row>
    <row r="1819" spans="1:7" ht="15.75" customHeight="1">
      <c r="A1819" s="9"/>
      <c r="B1819" s="9"/>
      <c r="C1819" s="9"/>
      <c r="D1819" s="46"/>
      <c r="E1819" s="10"/>
      <c r="F1819" s="10"/>
      <c r="G1819" s="10"/>
    </row>
    <row r="1820" spans="1:7" ht="15.75" customHeight="1">
      <c r="A1820" s="9"/>
      <c r="B1820" s="9"/>
      <c r="C1820" s="9"/>
      <c r="D1820" s="46"/>
      <c r="E1820" s="10"/>
      <c r="F1820" s="10"/>
      <c r="G1820" s="10"/>
    </row>
    <row r="1821" spans="1:7" ht="15.75" customHeight="1">
      <c r="A1821" s="9"/>
      <c r="B1821" s="9"/>
      <c r="C1821" s="9"/>
      <c r="D1821" s="46"/>
      <c r="E1821" s="10"/>
      <c r="F1821" s="10"/>
      <c r="G1821" s="10"/>
    </row>
    <row r="1822" spans="1:7" ht="15.75" customHeight="1">
      <c r="A1822" s="9"/>
      <c r="B1822" s="9"/>
      <c r="C1822" s="9"/>
      <c r="D1822" s="46"/>
      <c r="E1822" s="10"/>
      <c r="F1822" s="10"/>
      <c r="G1822" s="10"/>
    </row>
    <row r="1823" spans="1:7" ht="15.75" customHeight="1">
      <c r="A1823" s="9"/>
      <c r="B1823" s="9"/>
      <c r="C1823" s="9"/>
      <c r="D1823" s="46"/>
      <c r="E1823" s="10"/>
      <c r="F1823" s="10"/>
      <c r="G1823" s="10"/>
    </row>
    <row r="1824" spans="1:7" ht="15.75" customHeight="1">
      <c r="A1824" s="9"/>
      <c r="B1824" s="9"/>
      <c r="C1824" s="9"/>
      <c r="D1824" s="46"/>
      <c r="E1824" s="10"/>
      <c r="F1824" s="10"/>
      <c r="G1824" s="10"/>
    </row>
    <row r="1825" spans="1:7" ht="15.75" customHeight="1">
      <c r="A1825" s="9"/>
      <c r="B1825" s="9"/>
      <c r="C1825" s="9"/>
      <c r="D1825" s="46"/>
      <c r="E1825" s="10"/>
      <c r="F1825" s="10"/>
      <c r="G1825" s="10"/>
    </row>
    <row r="1826" spans="1:7" ht="15.75" customHeight="1">
      <c r="A1826" s="9"/>
      <c r="B1826" s="9"/>
      <c r="C1826" s="9"/>
      <c r="D1826" s="46"/>
      <c r="E1826" s="10"/>
      <c r="F1826" s="10"/>
      <c r="G1826" s="10"/>
    </row>
    <row r="1827" spans="1:7" ht="15.75" customHeight="1">
      <c r="A1827" s="9"/>
      <c r="B1827" s="9"/>
      <c r="C1827" s="9"/>
      <c r="D1827" s="46"/>
      <c r="E1827" s="10"/>
      <c r="F1827" s="10"/>
      <c r="G1827" s="10"/>
    </row>
    <row r="1828" spans="1:7" ht="15.75" customHeight="1">
      <c r="A1828" s="9"/>
      <c r="B1828" s="9"/>
      <c r="C1828" s="9"/>
      <c r="D1828" s="46"/>
      <c r="E1828" s="10"/>
      <c r="F1828" s="10"/>
      <c r="G1828" s="10"/>
    </row>
    <row r="1829" spans="1:7" ht="15.75" customHeight="1">
      <c r="A1829" s="9"/>
      <c r="B1829" s="9"/>
      <c r="C1829" s="9"/>
      <c r="D1829" s="46"/>
      <c r="E1829" s="10"/>
      <c r="F1829" s="10"/>
      <c r="G1829" s="10"/>
    </row>
    <row r="1830" spans="1:7" ht="15.75" customHeight="1">
      <c r="A1830" s="9"/>
      <c r="B1830" s="9"/>
      <c r="C1830" s="9"/>
      <c r="D1830" s="46"/>
      <c r="E1830" s="10"/>
      <c r="F1830" s="10"/>
      <c r="G1830" s="10"/>
    </row>
    <row r="1831" spans="1:7" ht="15.75" customHeight="1">
      <c r="A1831" s="9"/>
      <c r="B1831" s="9"/>
      <c r="C1831" s="9"/>
      <c r="D1831" s="46"/>
      <c r="E1831" s="10"/>
      <c r="F1831" s="10"/>
      <c r="G1831" s="10"/>
    </row>
    <row r="1832" spans="1:7" ht="15.75" customHeight="1">
      <c r="A1832" s="9"/>
      <c r="B1832" s="9"/>
      <c r="C1832" s="9"/>
      <c r="D1832" s="46"/>
      <c r="E1832" s="10"/>
      <c r="F1832" s="10"/>
      <c r="G1832" s="10"/>
    </row>
    <row r="1833" spans="1:7" ht="15.75" customHeight="1">
      <c r="A1833" s="9"/>
      <c r="B1833" s="9"/>
      <c r="C1833" s="9"/>
      <c r="D1833" s="46"/>
      <c r="E1833" s="10"/>
      <c r="F1833" s="10"/>
      <c r="G1833" s="10"/>
    </row>
    <row r="1834" spans="1:7" ht="15.75" customHeight="1">
      <c r="A1834" s="9"/>
      <c r="B1834" s="9"/>
      <c r="C1834" s="9"/>
      <c r="D1834" s="46"/>
      <c r="E1834" s="10"/>
      <c r="F1834" s="10"/>
      <c r="G1834" s="10"/>
    </row>
    <row r="1835" spans="1:7" ht="15.75" customHeight="1">
      <c r="A1835" s="9"/>
      <c r="B1835" s="9"/>
      <c r="C1835" s="9"/>
      <c r="D1835" s="46"/>
      <c r="E1835" s="10"/>
      <c r="F1835" s="10"/>
      <c r="G1835" s="10"/>
    </row>
    <row r="1836" spans="1:7" ht="15.75" customHeight="1">
      <c r="A1836" s="9"/>
      <c r="B1836" s="9"/>
      <c r="C1836" s="9"/>
      <c r="D1836" s="46"/>
      <c r="E1836" s="10"/>
      <c r="F1836" s="10"/>
      <c r="G1836" s="10"/>
    </row>
    <row r="1837" spans="1:7" ht="15.75" customHeight="1">
      <c r="A1837" s="9"/>
      <c r="B1837" s="9"/>
      <c r="C1837" s="9"/>
      <c r="D1837" s="46"/>
      <c r="E1837" s="10"/>
      <c r="F1837" s="10"/>
      <c r="G1837" s="10"/>
    </row>
    <row r="1838" spans="1:7" ht="15.75" customHeight="1">
      <c r="A1838" s="9"/>
      <c r="B1838" s="9"/>
      <c r="C1838" s="9"/>
      <c r="D1838" s="46"/>
      <c r="E1838" s="10"/>
      <c r="F1838" s="10"/>
      <c r="G1838" s="10"/>
    </row>
    <row r="1839" spans="1:7" ht="15.75" customHeight="1">
      <c r="A1839" s="9"/>
      <c r="B1839" s="9"/>
      <c r="C1839" s="9"/>
      <c r="D1839" s="46"/>
      <c r="E1839" s="10"/>
      <c r="F1839" s="10"/>
      <c r="G1839" s="10"/>
    </row>
    <row r="1840" spans="1:7" ht="15.75" customHeight="1">
      <c r="A1840" s="9"/>
      <c r="B1840" s="9"/>
      <c r="C1840" s="9"/>
      <c r="D1840" s="46"/>
      <c r="E1840" s="10"/>
      <c r="F1840" s="10"/>
      <c r="G1840" s="10"/>
    </row>
    <row r="1841" spans="1:7" ht="15.75" customHeight="1">
      <c r="A1841" s="9"/>
      <c r="B1841" s="9"/>
      <c r="C1841" s="9"/>
      <c r="D1841" s="46"/>
      <c r="E1841" s="10"/>
      <c r="F1841" s="10"/>
      <c r="G1841" s="10"/>
    </row>
    <row r="1842" spans="1:7" ht="15.75" customHeight="1">
      <c r="A1842" s="9"/>
      <c r="B1842" s="9"/>
      <c r="C1842" s="9"/>
      <c r="D1842" s="46"/>
      <c r="E1842" s="10"/>
      <c r="F1842" s="10"/>
      <c r="G1842" s="10"/>
    </row>
    <row r="1843" spans="1:7" ht="15.75" customHeight="1">
      <c r="A1843" s="9"/>
      <c r="B1843" s="9"/>
      <c r="C1843" s="9"/>
      <c r="D1843" s="46"/>
      <c r="E1843" s="10"/>
      <c r="F1843" s="10"/>
      <c r="G1843" s="10"/>
    </row>
    <row r="1844" spans="1:7" ht="15.75" customHeight="1">
      <c r="A1844" s="9"/>
      <c r="B1844" s="9"/>
      <c r="C1844" s="9"/>
      <c r="D1844" s="46"/>
      <c r="E1844" s="10"/>
      <c r="F1844" s="10"/>
      <c r="G1844" s="10"/>
    </row>
    <row r="1845" spans="1:7" ht="15.75" customHeight="1">
      <c r="A1845" s="9"/>
      <c r="B1845" s="9"/>
      <c r="C1845" s="9"/>
      <c r="D1845" s="46"/>
      <c r="E1845" s="10"/>
      <c r="F1845" s="10"/>
      <c r="G1845" s="10"/>
    </row>
    <row r="1846" spans="1:7" ht="15.75" customHeight="1">
      <c r="A1846" s="9"/>
      <c r="B1846" s="9"/>
      <c r="C1846" s="9"/>
      <c r="D1846" s="46"/>
      <c r="E1846" s="10"/>
      <c r="F1846" s="10"/>
      <c r="G1846" s="10"/>
    </row>
    <row r="1847" spans="1:7" ht="15.75" customHeight="1">
      <c r="A1847" s="9"/>
      <c r="B1847" s="9"/>
      <c r="C1847" s="9"/>
      <c r="D1847" s="46"/>
      <c r="E1847" s="10"/>
      <c r="F1847" s="10"/>
      <c r="G1847" s="10"/>
    </row>
    <row r="1848" spans="1:7" ht="15.75" customHeight="1">
      <c r="A1848" s="9"/>
      <c r="B1848" s="9"/>
      <c r="C1848" s="9"/>
      <c r="D1848" s="46"/>
      <c r="E1848" s="10"/>
      <c r="F1848" s="10"/>
      <c r="G1848" s="10"/>
    </row>
    <row r="1849" spans="1:7" ht="15.75" customHeight="1">
      <c r="A1849" s="9"/>
      <c r="B1849" s="9"/>
      <c r="C1849" s="9"/>
      <c r="D1849" s="46"/>
      <c r="E1849" s="10"/>
      <c r="F1849" s="10"/>
      <c r="G1849" s="10"/>
    </row>
    <row r="1850" spans="1:7" ht="15.75" customHeight="1">
      <c r="A1850" s="9"/>
      <c r="B1850" s="9"/>
      <c r="C1850" s="9"/>
      <c r="D1850" s="46"/>
      <c r="E1850" s="10"/>
      <c r="F1850" s="10"/>
      <c r="G1850" s="10"/>
    </row>
    <row r="1851" spans="1:7" ht="15.75" customHeight="1">
      <c r="A1851" s="9"/>
      <c r="B1851" s="9"/>
      <c r="C1851" s="9"/>
      <c r="D1851" s="46"/>
      <c r="E1851" s="10"/>
      <c r="F1851" s="10"/>
      <c r="G1851" s="10"/>
    </row>
    <row r="1852" spans="1:7" ht="15.75" customHeight="1">
      <c r="A1852" s="9"/>
      <c r="B1852" s="9"/>
      <c r="C1852" s="9"/>
      <c r="D1852" s="46"/>
      <c r="E1852" s="10"/>
      <c r="F1852" s="10"/>
      <c r="G1852" s="10"/>
    </row>
    <row r="1853" spans="1:7" ht="15.75" customHeight="1">
      <c r="A1853" s="9"/>
      <c r="B1853" s="9"/>
      <c r="C1853" s="9"/>
      <c r="D1853" s="46"/>
      <c r="E1853" s="10"/>
      <c r="F1853" s="10"/>
      <c r="G1853" s="10"/>
    </row>
    <row r="1854" spans="1:7" ht="15.75" customHeight="1">
      <c r="A1854" s="9"/>
      <c r="B1854" s="9"/>
      <c r="C1854" s="9"/>
      <c r="D1854" s="46"/>
      <c r="E1854" s="10"/>
      <c r="F1854" s="10"/>
      <c r="G1854" s="10"/>
    </row>
    <row r="1855" spans="1:7" ht="15.75" customHeight="1">
      <c r="A1855" s="9"/>
      <c r="B1855" s="9"/>
      <c r="C1855" s="9"/>
      <c r="D1855" s="46"/>
      <c r="E1855" s="10"/>
      <c r="F1855" s="10"/>
      <c r="G1855" s="10"/>
    </row>
    <row r="1856" spans="1:7" ht="15.75" customHeight="1">
      <c r="A1856" s="9"/>
      <c r="B1856" s="9"/>
      <c r="C1856" s="9"/>
      <c r="D1856" s="46"/>
      <c r="E1856" s="10"/>
      <c r="F1856" s="10"/>
      <c r="G1856" s="10"/>
    </row>
    <row r="1857" spans="1:7" ht="15.75" customHeight="1">
      <c r="A1857" s="9"/>
      <c r="B1857" s="9"/>
      <c r="C1857" s="9"/>
      <c r="D1857" s="46"/>
      <c r="E1857" s="10"/>
      <c r="F1857" s="10"/>
      <c r="G1857" s="10"/>
    </row>
    <row r="1858" spans="1:7" ht="15.75" customHeight="1">
      <c r="A1858" s="9"/>
      <c r="B1858" s="9"/>
      <c r="C1858" s="9"/>
      <c r="D1858" s="46"/>
      <c r="E1858" s="10"/>
      <c r="F1858" s="10"/>
      <c r="G1858" s="10"/>
    </row>
    <row r="1859" spans="1:7" ht="15.75" customHeight="1">
      <c r="A1859" s="9"/>
      <c r="B1859" s="9"/>
      <c r="C1859" s="9"/>
      <c r="D1859" s="46"/>
      <c r="E1859" s="10"/>
      <c r="F1859" s="10"/>
      <c r="G1859" s="10"/>
    </row>
    <row r="1860" spans="1:7" ht="15.75" customHeight="1">
      <c r="A1860" s="9"/>
      <c r="B1860" s="9"/>
      <c r="C1860" s="9"/>
      <c r="D1860" s="46"/>
      <c r="E1860" s="10"/>
      <c r="F1860" s="10"/>
      <c r="G1860" s="10"/>
    </row>
    <row r="1861" spans="1:7" ht="15.75" customHeight="1">
      <c r="A1861" s="9"/>
      <c r="B1861" s="9"/>
      <c r="C1861" s="9"/>
      <c r="D1861" s="46"/>
      <c r="E1861" s="10"/>
      <c r="F1861" s="10"/>
      <c r="G1861" s="10"/>
    </row>
    <row r="1862" spans="1:7" ht="15.75" customHeight="1">
      <c r="A1862" s="9"/>
      <c r="B1862" s="9"/>
      <c r="C1862" s="9"/>
      <c r="D1862" s="46"/>
      <c r="E1862" s="10"/>
      <c r="F1862" s="10"/>
      <c r="G1862" s="10"/>
    </row>
    <row r="1863" spans="1:7" ht="15.75" customHeight="1">
      <c r="A1863" s="9"/>
      <c r="B1863" s="9"/>
      <c r="C1863" s="9"/>
      <c r="D1863" s="46"/>
      <c r="E1863" s="10"/>
      <c r="F1863" s="10"/>
      <c r="G1863" s="10"/>
    </row>
    <row r="1864" spans="1:7" ht="15.75" customHeight="1">
      <c r="A1864" s="9"/>
      <c r="B1864" s="9"/>
      <c r="C1864" s="9"/>
      <c r="D1864" s="46"/>
      <c r="E1864" s="10"/>
      <c r="F1864" s="10"/>
      <c r="G1864" s="10"/>
    </row>
    <row r="1865" spans="1:7" ht="15.75" customHeight="1">
      <c r="A1865" s="9"/>
      <c r="B1865" s="9"/>
      <c r="C1865" s="9"/>
      <c r="D1865" s="46"/>
      <c r="E1865" s="10"/>
      <c r="F1865" s="10"/>
      <c r="G1865" s="10"/>
    </row>
    <row r="1866" spans="1:7" ht="15.75" customHeight="1">
      <c r="A1866" s="9"/>
      <c r="B1866" s="9"/>
      <c r="C1866" s="9"/>
      <c r="D1866" s="46"/>
      <c r="E1866" s="10"/>
      <c r="F1866" s="10"/>
      <c r="G1866" s="10"/>
    </row>
    <row r="1867" spans="1:7" ht="15.75" customHeight="1">
      <c r="A1867" s="9"/>
      <c r="B1867" s="9"/>
      <c r="C1867" s="9"/>
      <c r="D1867" s="46"/>
      <c r="E1867" s="10"/>
      <c r="F1867" s="10"/>
      <c r="G1867" s="10"/>
    </row>
    <row r="1868" spans="1:7" ht="15.75" customHeight="1">
      <c r="A1868" s="9"/>
      <c r="B1868" s="9"/>
      <c r="C1868" s="9"/>
      <c r="D1868" s="46"/>
      <c r="E1868" s="10"/>
      <c r="F1868" s="10"/>
      <c r="G1868" s="10"/>
    </row>
    <row r="1869" spans="1:7" ht="15.75" customHeight="1">
      <c r="A1869" s="9"/>
      <c r="B1869" s="9"/>
      <c r="C1869" s="9"/>
      <c r="D1869" s="46"/>
      <c r="E1869" s="10"/>
      <c r="F1869" s="10"/>
      <c r="G1869" s="10"/>
    </row>
    <row r="1870" spans="1:7" ht="15.75" customHeight="1">
      <c r="A1870" s="9"/>
      <c r="B1870" s="9"/>
      <c r="C1870" s="9"/>
      <c r="D1870" s="46"/>
      <c r="E1870" s="10"/>
      <c r="F1870" s="10"/>
      <c r="G1870" s="10"/>
    </row>
    <row r="1871" spans="1:7" ht="15.75" customHeight="1">
      <c r="A1871" s="9"/>
      <c r="B1871" s="9"/>
      <c r="C1871" s="9"/>
      <c r="D1871" s="46"/>
      <c r="E1871" s="10"/>
      <c r="F1871" s="10"/>
      <c r="G1871" s="10"/>
    </row>
    <row r="1872" spans="1:7" ht="15.75" customHeight="1">
      <c r="A1872" s="9"/>
      <c r="B1872" s="9"/>
      <c r="C1872" s="9"/>
      <c r="D1872" s="46"/>
      <c r="E1872" s="10"/>
      <c r="F1872" s="10"/>
      <c r="G1872" s="10"/>
    </row>
    <row r="1873" spans="1:7" ht="15.75" customHeight="1">
      <c r="A1873" s="9"/>
      <c r="B1873" s="9"/>
      <c r="C1873" s="9"/>
      <c r="D1873" s="46"/>
      <c r="E1873" s="10"/>
      <c r="F1873" s="10"/>
      <c r="G1873" s="10"/>
    </row>
    <row r="1874" spans="1:7" ht="15.75" customHeight="1">
      <c r="A1874" s="9"/>
      <c r="B1874" s="9"/>
      <c r="C1874" s="9"/>
      <c r="D1874" s="46"/>
      <c r="E1874" s="10"/>
      <c r="F1874" s="10"/>
      <c r="G1874" s="10"/>
    </row>
    <row r="1875" spans="1:7" ht="15.75" customHeight="1">
      <c r="A1875" s="9"/>
      <c r="B1875" s="9"/>
      <c r="C1875" s="9"/>
      <c r="D1875" s="46"/>
      <c r="E1875" s="10"/>
      <c r="F1875" s="10"/>
      <c r="G1875" s="10"/>
    </row>
    <row r="1876" spans="1:7" ht="15.75" customHeight="1">
      <c r="A1876" s="9"/>
      <c r="B1876" s="9"/>
      <c r="C1876" s="9"/>
      <c r="D1876" s="46"/>
      <c r="E1876" s="10"/>
      <c r="F1876" s="10"/>
      <c r="G1876" s="10"/>
    </row>
    <row r="1877" spans="1:7" ht="15.75" customHeight="1">
      <c r="A1877" s="9"/>
      <c r="B1877" s="9"/>
      <c r="C1877" s="9"/>
      <c r="D1877" s="46"/>
      <c r="E1877" s="10"/>
      <c r="F1877" s="10"/>
      <c r="G1877" s="10"/>
    </row>
    <row r="1878" spans="1:7" ht="15.75" customHeight="1">
      <c r="A1878" s="9"/>
      <c r="B1878" s="9"/>
      <c r="C1878" s="9"/>
      <c r="D1878" s="46"/>
      <c r="E1878" s="10"/>
      <c r="F1878" s="10"/>
      <c r="G1878" s="10"/>
    </row>
    <row r="1879" spans="1:7" ht="15.75" customHeight="1">
      <c r="A1879" s="9"/>
      <c r="B1879" s="9"/>
      <c r="C1879" s="9"/>
      <c r="D1879" s="46"/>
      <c r="E1879" s="10"/>
      <c r="F1879" s="10"/>
      <c r="G1879" s="10"/>
    </row>
    <row r="1880" spans="1:7" ht="15.75" customHeight="1">
      <c r="A1880" s="9"/>
      <c r="B1880" s="9"/>
      <c r="C1880" s="9"/>
      <c r="D1880" s="46"/>
      <c r="E1880" s="10"/>
      <c r="F1880" s="10"/>
      <c r="G1880" s="10"/>
    </row>
    <row r="1881" spans="1:7" ht="15.75" customHeight="1">
      <c r="A1881" s="9"/>
      <c r="B1881" s="9"/>
      <c r="C1881" s="9"/>
      <c r="D1881" s="46"/>
      <c r="E1881" s="10"/>
      <c r="F1881" s="10"/>
      <c r="G1881" s="10"/>
    </row>
    <row r="1882" spans="1:7" ht="15.75" customHeight="1">
      <c r="A1882" s="9"/>
      <c r="B1882" s="9"/>
      <c r="C1882" s="9"/>
      <c r="D1882" s="46"/>
      <c r="E1882" s="10"/>
      <c r="F1882" s="10"/>
      <c r="G1882" s="10"/>
    </row>
    <row r="1883" spans="1:7" ht="15.75" customHeight="1">
      <c r="A1883" s="9"/>
      <c r="B1883" s="9"/>
      <c r="C1883" s="9"/>
      <c r="D1883" s="46"/>
      <c r="E1883" s="10"/>
      <c r="F1883" s="10"/>
      <c r="G1883" s="10"/>
    </row>
    <row r="1884" spans="1:7" ht="15.75" customHeight="1">
      <c r="A1884" s="9"/>
      <c r="B1884" s="9"/>
      <c r="C1884" s="9"/>
      <c r="D1884" s="46"/>
      <c r="E1884" s="10"/>
      <c r="F1884" s="10"/>
      <c r="G1884" s="10"/>
    </row>
    <row r="1885" spans="1:7" ht="15.75" customHeight="1">
      <c r="A1885" s="9"/>
      <c r="B1885" s="9"/>
      <c r="C1885" s="9"/>
      <c r="D1885" s="46"/>
      <c r="E1885" s="10"/>
      <c r="F1885" s="10"/>
      <c r="G1885" s="10"/>
    </row>
    <row r="1886" spans="1:7" ht="15.75" customHeight="1">
      <c r="A1886" s="9"/>
      <c r="B1886" s="9"/>
      <c r="C1886" s="9"/>
      <c r="D1886" s="46"/>
      <c r="E1886" s="10"/>
      <c r="F1886" s="10"/>
      <c r="G1886" s="10"/>
    </row>
    <row r="1887" spans="1:7" ht="15.75" customHeight="1">
      <c r="A1887" s="9"/>
      <c r="B1887" s="9"/>
      <c r="C1887" s="9"/>
      <c r="D1887" s="46"/>
      <c r="E1887" s="10"/>
      <c r="F1887" s="10"/>
      <c r="G1887" s="10"/>
    </row>
    <row r="1888" spans="1:7" ht="15.75" customHeight="1">
      <c r="A1888" s="9"/>
      <c r="B1888" s="9"/>
      <c r="C1888" s="9"/>
      <c r="D1888" s="46"/>
      <c r="E1888" s="10"/>
      <c r="F1888" s="10"/>
      <c r="G1888" s="10"/>
    </row>
    <row r="1889" spans="1:7" ht="15.75" customHeight="1">
      <c r="A1889" s="9"/>
      <c r="B1889" s="9"/>
      <c r="C1889" s="9"/>
      <c r="D1889" s="46"/>
      <c r="E1889" s="10"/>
      <c r="F1889" s="10"/>
      <c r="G1889" s="10"/>
    </row>
    <row r="1890" spans="1:7" ht="15.75" customHeight="1">
      <c r="A1890" s="9"/>
      <c r="B1890" s="9"/>
      <c r="C1890" s="9"/>
      <c r="D1890" s="46"/>
      <c r="E1890" s="10"/>
      <c r="F1890" s="10"/>
      <c r="G1890" s="10"/>
    </row>
    <row r="1891" spans="1:7" ht="15.75" customHeight="1">
      <c r="A1891" s="9"/>
      <c r="B1891" s="9"/>
      <c r="C1891" s="9"/>
      <c r="D1891" s="46"/>
      <c r="E1891" s="10"/>
      <c r="F1891" s="10"/>
      <c r="G1891" s="10"/>
    </row>
    <row r="1892" spans="1:7" ht="15.75" customHeight="1">
      <c r="A1892" s="9"/>
      <c r="B1892" s="9"/>
      <c r="C1892" s="9"/>
      <c r="D1892" s="46"/>
      <c r="E1892" s="10"/>
      <c r="F1892" s="10"/>
      <c r="G1892" s="10"/>
    </row>
    <row r="1893" spans="1:7" ht="15.75" customHeight="1">
      <c r="A1893" s="9"/>
      <c r="B1893" s="9"/>
      <c r="C1893" s="9"/>
      <c r="D1893" s="46"/>
      <c r="E1893" s="10"/>
      <c r="F1893" s="10"/>
      <c r="G1893" s="10"/>
    </row>
    <row r="1894" spans="1:7" ht="15.75" customHeight="1">
      <c r="A1894" s="9"/>
      <c r="B1894" s="9"/>
      <c r="C1894" s="9"/>
      <c r="D1894" s="46"/>
      <c r="E1894" s="10"/>
      <c r="F1894" s="10"/>
      <c r="G1894" s="10"/>
    </row>
    <row r="1895" spans="1:7" ht="15.75" customHeight="1">
      <c r="A1895" s="9"/>
      <c r="B1895" s="9"/>
      <c r="C1895" s="9"/>
      <c r="D1895" s="46"/>
      <c r="E1895" s="10"/>
      <c r="F1895" s="10"/>
      <c r="G1895" s="10"/>
    </row>
    <row r="1896" spans="1:7" ht="15.75" customHeight="1">
      <c r="A1896" s="9"/>
      <c r="B1896" s="9"/>
      <c r="C1896" s="9"/>
      <c r="D1896" s="46"/>
      <c r="E1896" s="10"/>
      <c r="F1896" s="10"/>
      <c r="G1896" s="10"/>
    </row>
    <row r="1897" spans="1:7" ht="15.75" customHeight="1">
      <c r="A1897" s="9"/>
      <c r="B1897" s="9"/>
      <c r="C1897" s="9"/>
      <c r="D1897" s="46"/>
      <c r="E1897" s="10"/>
      <c r="F1897" s="10"/>
      <c r="G1897" s="10"/>
    </row>
    <row r="1898" spans="1:7" ht="15.75" customHeight="1">
      <c r="A1898" s="9"/>
      <c r="B1898" s="9"/>
      <c r="C1898" s="9"/>
      <c r="D1898" s="46"/>
      <c r="E1898" s="10"/>
      <c r="F1898" s="10"/>
      <c r="G1898" s="10"/>
    </row>
    <row r="1899" spans="1:7" ht="15.75" customHeight="1">
      <c r="A1899" s="9"/>
      <c r="B1899" s="9"/>
      <c r="C1899" s="9"/>
      <c r="D1899" s="46"/>
      <c r="E1899" s="10"/>
      <c r="F1899" s="10"/>
      <c r="G1899" s="10"/>
    </row>
    <row r="1900" spans="1:7" ht="15.75" customHeight="1">
      <c r="A1900" s="9"/>
      <c r="B1900" s="9"/>
      <c r="C1900" s="9"/>
      <c r="D1900" s="46"/>
      <c r="E1900" s="10"/>
      <c r="F1900" s="10"/>
      <c r="G1900" s="10"/>
    </row>
    <row r="1901" spans="1:7" ht="15.75" customHeight="1">
      <c r="A1901" s="9"/>
      <c r="B1901" s="9"/>
      <c r="C1901" s="9"/>
      <c r="D1901" s="46"/>
      <c r="E1901" s="10"/>
      <c r="F1901" s="10"/>
      <c r="G1901" s="10"/>
    </row>
    <row r="1902" spans="1:7" ht="15.75" customHeight="1">
      <c r="A1902" s="9"/>
      <c r="B1902" s="9"/>
      <c r="C1902" s="9"/>
      <c r="D1902" s="46"/>
      <c r="E1902" s="10"/>
      <c r="F1902" s="10"/>
      <c r="G1902" s="10"/>
    </row>
    <row r="1903" spans="1:7" ht="15.75" customHeight="1">
      <c r="A1903" s="9"/>
      <c r="B1903" s="9"/>
      <c r="C1903" s="9"/>
      <c r="D1903" s="46"/>
      <c r="E1903" s="10"/>
      <c r="F1903" s="10"/>
      <c r="G1903" s="10"/>
    </row>
    <row r="1904" spans="1:7" ht="15.75" customHeight="1">
      <c r="A1904" s="9"/>
      <c r="B1904" s="9"/>
      <c r="C1904" s="9"/>
      <c r="D1904" s="46"/>
      <c r="E1904" s="10"/>
      <c r="F1904" s="10"/>
      <c r="G1904" s="10"/>
    </row>
    <row r="1905" spans="1:7" ht="15.75" customHeight="1">
      <c r="A1905" s="9"/>
      <c r="B1905" s="9"/>
      <c r="C1905" s="9"/>
      <c r="D1905" s="46"/>
      <c r="E1905" s="10"/>
      <c r="F1905" s="10"/>
      <c r="G1905" s="10"/>
    </row>
    <row r="1906" spans="1:7" ht="15.75" customHeight="1">
      <c r="A1906" s="9"/>
      <c r="B1906" s="9"/>
      <c r="C1906" s="9"/>
      <c r="D1906" s="46"/>
      <c r="E1906" s="10"/>
      <c r="F1906" s="10"/>
      <c r="G1906" s="10"/>
    </row>
    <row r="1907" spans="1:7" ht="15.75" customHeight="1">
      <c r="A1907" s="9"/>
      <c r="B1907" s="9"/>
      <c r="C1907" s="9"/>
      <c r="D1907" s="46"/>
      <c r="E1907" s="10"/>
      <c r="F1907" s="10"/>
      <c r="G1907" s="10"/>
    </row>
    <row r="1908" spans="1:7" ht="15.75" customHeight="1">
      <c r="A1908" s="9"/>
      <c r="B1908" s="9"/>
      <c r="C1908" s="9"/>
      <c r="D1908" s="46"/>
      <c r="E1908" s="10"/>
      <c r="F1908" s="10"/>
      <c r="G1908" s="10"/>
    </row>
    <row r="1909" spans="1:7" ht="15.75" customHeight="1">
      <c r="A1909" s="9"/>
      <c r="B1909" s="9"/>
      <c r="C1909" s="9"/>
      <c r="D1909" s="46"/>
      <c r="E1909" s="10"/>
      <c r="F1909" s="10"/>
      <c r="G1909" s="10"/>
    </row>
    <row r="1910" spans="1:7" ht="15.75" customHeight="1">
      <c r="A1910" s="9"/>
      <c r="B1910" s="9"/>
      <c r="C1910" s="9"/>
      <c r="D1910" s="46"/>
      <c r="E1910" s="10"/>
      <c r="F1910" s="10"/>
      <c r="G1910" s="10"/>
    </row>
    <row r="1911" spans="1:7" ht="15.75" customHeight="1">
      <c r="A1911" s="9"/>
      <c r="B1911" s="9"/>
      <c r="C1911" s="9"/>
      <c r="D1911" s="46"/>
      <c r="E1911" s="10"/>
      <c r="F1911" s="10"/>
      <c r="G1911" s="10"/>
    </row>
    <row r="1912" spans="1:7" ht="15.75" customHeight="1">
      <c r="A1912" s="9"/>
      <c r="B1912" s="9"/>
      <c r="C1912" s="9"/>
      <c r="D1912" s="46"/>
      <c r="E1912" s="10"/>
      <c r="F1912" s="10"/>
      <c r="G1912" s="10"/>
    </row>
    <row r="1913" spans="1:7" ht="15.75" customHeight="1">
      <c r="A1913" s="9"/>
      <c r="B1913" s="9"/>
      <c r="C1913" s="9"/>
      <c r="D1913" s="46"/>
      <c r="E1913" s="10"/>
      <c r="F1913" s="10"/>
      <c r="G1913" s="10"/>
    </row>
    <row r="1914" spans="1:7" ht="15.75" customHeight="1">
      <c r="A1914" s="9"/>
      <c r="B1914" s="9"/>
      <c r="C1914" s="9"/>
      <c r="D1914" s="46"/>
      <c r="E1914" s="10"/>
      <c r="F1914" s="10"/>
      <c r="G1914" s="10"/>
    </row>
    <row r="1915" spans="1:7" ht="15.75" customHeight="1">
      <c r="A1915" s="9"/>
      <c r="B1915" s="9"/>
      <c r="C1915" s="9"/>
      <c r="D1915" s="46"/>
      <c r="E1915" s="10"/>
      <c r="F1915" s="10"/>
      <c r="G1915" s="10"/>
    </row>
    <row r="1916" spans="1:7" ht="15.75" customHeight="1">
      <c r="A1916" s="9"/>
      <c r="B1916" s="9"/>
      <c r="C1916" s="9"/>
      <c r="D1916" s="46"/>
      <c r="E1916" s="10"/>
      <c r="F1916" s="10"/>
      <c r="G1916" s="10"/>
    </row>
    <row r="1917" spans="1:7" ht="15.75" customHeight="1">
      <c r="A1917" s="9"/>
      <c r="B1917" s="9"/>
      <c r="C1917" s="9"/>
      <c r="D1917" s="46"/>
      <c r="E1917" s="10"/>
      <c r="F1917" s="10"/>
      <c r="G1917" s="10"/>
    </row>
    <row r="1918" spans="1:7" ht="15.75" customHeight="1">
      <c r="A1918" s="9"/>
      <c r="B1918" s="9"/>
      <c r="C1918" s="9"/>
      <c r="D1918" s="46"/>
      <c r="E1918" s="10"/>
      <c r="F1918" s="10"/>
      <c r="G1918" s="10"/>
    </row>
    <row r="1919" spans="1:7" ht="15.75" customHeight="1">
      <c r="A1919" s="9"/>
      <c r="B1919" s="9"/>
      <c r="C1919" s="9"/>
      <c r="D1919" s="46"/>
      <c r="E1919" s="10"/>
      <c r="F1919" s="10"/>
      <c r="G1919" s="10"/>
    </row>
    <row r="1920" spans="1:7" ht="15.75" customHeight="1">
      <c r="A1920" s="9"/>
      <c r="B1920" s="9"/>
      <c r="C1920" s="9"/>
      <c r="D1920" s="46"/>
      <c r="E1920" s="10"/>
      <c r="F1920" s="10"/>
      <c r="G1920" s="10"/>
    </row>
    <row r="1921" spans="1:7" ht="15.75" customHeight="1">
      <c r="A1921" s="9"/>
      <c r="B1921" s="9"/>
      <c r="C1921" s="9"/>
      <c r="D1921" s="46"/>
      <c r="E1921" s="10"/>
      <c r="F1921" s="10"/>
      <c r="G1921" s="10"/>
    </row>
    <row r="1922" spans="1:7" ht="15.75" customHeight="1">
      <c r="A1922" s="9"/>
      <c r="B1922" s="9"/>
      <c r="C1922" s="9"/>
      <c r="D1922" s="46"/>
      <c r="E1922" s="10"/>
      <c r="F1922" s="10"/>
      <c r="G1922" s="10"/>
    </row>
    <row r="1923" spans="1:7" ht="15.75" customHeight="1">
      <c r="A1923" s="9"/>
      <c r="B1923" s="9"/>
      <c r="C1923" s="9"/>
      <c r="D1923" s="46"/>
      <c r="E1923" s="10"/>
      <c r="F1923" s="10"/>
      <c r="G1923" s="10"/>
    </row>
    <row r="1924" spans="1:7" ht="15.75" customHeight="1">
      <c r="A1924" s="9"/>
      <c r="B1924" s="9"/>
      <c r="C1924" s="9"/>
      <c r="D1924" s="46"/>
      <c r="E1924" s="10"/>
      <c r="F1924" s="10"/>
      <c r="G1924" s="10"/>
    </row>
    <row r="1925" spans="1:7" ht="15.75" customHeight="1">
      <c r="A1925" s="9"/>
      <c r="B1925" s="9"/>
      <c r="C1925" s="9"/>
      <c r="D1925" s="46"/>
      <c r="E1925" s="10"/>
      <c r="F1925" s="10"/>
      <c r="G1925" s="10"/>
    </row>
    <row r="1926" spans="1:7" ht="15.75" customHeight="1">
      <c r="A1926" s="9"/>
      <c r="B1926" s="9"/>
      <c r="C1926" s="9"/>
      <c r="D1926" s="46"/>
      <c r="E1926" s="10"/>
      <c r="F1926" s="10"/>
      <c r="G1926" s="10"/>
    </row>
    <row r="1927" spans="1:7" ht="15.75" customHeight="1">
      <c r="A1927" s="9"/>
      <c r="B1927" s="9"/>
      <c r="C1927" s="9"/>
      <c r="D1927" s="46"/>
      <c r="E1927" s="10"/>
      <c r="F1927" s="10"/>
      <c r="G1927" s="10"/>
    </row>
    <row r="1928" spans="1:7" ht="15.75" customHeight="1">
      <c r="A1928" s="9"/>
      <c r="B1928" s="9"/>
      <c r="C1928" s="9"/>
      <c r="D1928" s="46"/>
      <c r="E1928" s="10"/>
      <c r="F1928" s="10"/>
      <c r="G1928" s="10"/>
    </row>
    <row r="1929" spans="1:7" ht="15.75" customHeight="1">
      <c r="A1929" s="9"/>
      <c r="B1929" s="9"/>
      <c r="C1929" s="9"/>
      <c r="D1929" s="46"/>
      <c r="E1929" s="10"/>
      <c r="F1929" s="10"/>
      <c r="G1929" s="10"/>
    </row>
    <row r="1930" spans="1:7" ht="15.75" customHeight="1">
      <c r="A1930" s="9"/>
      <c r="B1930" s="9"/>
      <c r="C1930" s="9"/>
      <c r="D1930" s="46"/>
      <c r="E1930" s="10"/>
      <c r="F1930" s="10"/>
      <c r="G1930" s="10"/>
    </row>
    <row r="1931" spans="1:7" ht="15.75" customHeight="1">
      <c r="A1931" s="9"/>
      <c r="B1931" s="9"/>
      <c r="C1931" s="9"/>
      <c r="D1931" s="46"/>
      <c r="E1931" s="10"/>
      <c r="F1931" s="10"/>
      <c r="G1931" s="10"/>
    </row>
    <row r="1932" spans="1:7" ht="15.75" customHeight="1">
      <c r="A1932" s="9"/>
      <c r="B1932" s="9"/>
      <c r="C1932" s="9"/>
      <c r="D1932" s="46"/>
      <c r="E1932" s="10"/>
      <c r="F1932" s="10"/>
      <c r="G1932" s="10"/>
    </row>
    <row r="1933" spans="1:7" ht="15.75" customHeight="1">
      <c r="A1933" s="9"/>
      <c r="B1933" s="9"/>
      <c r="C1933" s="9"/>
      <c r="D1933" s="46"/>
      <c r="E1933" s="10"/>
      <c r="F1933" s="10"/>
      <c r="G1933" s="10"/>
    </row>
    <row r="1934" spans="1:7" ht="15.75" customHeight="1">
      <c r="A1934" s="9"/>
      <c r="B1934" s="9"/>
      <c r="C1934" s="9"/>
      <c r="D1934" s="46"/>
      <c r="E1934" s="10"/>
      <c r="F1934" s="10"/>
      <c r="G1934" s="10"/>
    </row>
    <row r="1935" spans="1:7" ht="15.75" customHeight="1">
      <c r="A1935" s="9"/>
      <c r="B1935" s="9"/>
      <c r="C1935" s="9"/>
      <c r="D1935" s="46"/>
      <c r="E1935" s="10"/>
      <c r="F1935" s="10"/>
      <c r="G1935" s="10"/>
    </row>
    <row r="1936" spans="1:7" ht="15.75" customHeight="1">
      <c r="A1936" s="9"/>
      <c r="B1936" s="9"/>
      <c r="C1936" s="9"/>
      <c r="D1936" s="46"/>
      <c r="E1936" s="10"/>
      <c r="F1936" s="10"/>
      <c r="G1936" s="10"/>
    </row>
    <row r="1937" spans="1:7" ht="15.75" customHeight="1">
      <c r="A1937" s="9"/>
      <c r="B1937" s="9"/>
      <c r="C1937" s="9"/>
      <c r="D1937" s="46"/>
      <c r="E1937" s="10"/>
      <c r="F1937" s="10"/>
      <c r="G1937" s="10"/>
    </row>
    <row r="1938" spans="1:7" ht="15.75" customHeight="1">
      <c r="A1938" s="9"/>
      <c r="B1938" s="9"/>
      <c r="C1938" s="9"/>
      <c r="D1938" s="46"/>
      <c r="E1938" s="10"/>
      <c r="F1938" s="10"/>
      <c r="G1938" s="10"/>
    </row>
    <row r="1939" spans="1:7" ht="15.75" customHeight="1">
      <c r="A1939" s="9"/>
      <c r="B1939" s="9"/>
      <c r="C1939" s="9"/>
      <c r="D1939" s="46"/>
      <c r="E1939" s="10"/>
      <c r="F1939" s="10"/>
      <c r="G1939" s="10"/>
    </row>
    <row r="1940" spans="1:7" ht="15.75" customHeight="1">
      <c r="A1940" s="9"/>
      <c r="B1940" s="9"/>
      <c r="C1940" s="9"/>
      <c r="D1940" s="46"/>
      <c r="E1940" s="10"/>
      <c r="F1940" s="10"/>
      <c r="G1940" s="10"/>
    </row>
    <row r="1941" spans="1:7" ht="15.75" customHeight="1">
      <c r="A1941" s="9"/>
      <c r="B1941" s="9"/>
      <c r="C1941" s="9"/>
      <c r="D1941" s="46"/>
      <c r="E1941" s="10"/>
      <c r="F1941" s="10"/>
      <c r="G1941" s="10"/>
    </row>
    <row r="1942" spans="1:7" ht="15.75" customHeight="1">
      <c r="A1942" s="9"/>
      <c r="B1942" s="9"/>
      <c r="C1942" s="9"/>
      <c r="D1942" s="46"/>
      <c r="E1942" s="10"/>
      <c r="F1942" s="10"/>
      <c r="G1942" s="10"/>
    </row>
    <row r="1943" spans="1:7" ht="15.75" customHeight="1">
      <c r="A1943" s="9"/>
      <c r="B1943" s="9"/>
      <c r="C1943" s="9"/>
      <c r="D1943" s="46"/>
      <c r="E1943" s="10"/>
      <c r="F1943" s="10"/>
      <c r="G1943" s="10"/>
    </row>
    <row r="1944" spans="1:7" ht="15.75" customHeight="1">
      <c r="A1944" s="9"/>
      <c r="B1944" s="9"/>
      <c r="C1944" s="9"/>
      <c r="D1944" s="46"/>
      <c r="E1944" s="10"/>
      <c r="F1944" s="10"/>
      <c r="G1944" s="10"/>
    </row>
    <row r="1945" spans="1:7" ht="15.75" customHeight="1">
      <c r="A1945" s="9"/>
      <c r="B1945" s="9"/>
      <c r="C1945" s="9"/>
      <c r="D1945" s="46"/>
      <c r="E1945" s="10"/>
      <c r="F1945" s="10"/>
      <c r="G1945" s="10"/>
    </row>
    <row r="1946" spans="1:7" ht="15.75" customHeight="1">
      <c r="A1946" s="9"/>
      <c r="B1946" s="9"/>
      <c r="C1946" s="9"/>
      <c r="D1946" s="46"/>
      <c r="E1946" s="10"/>
      <c r="F1946" s="10"/>
      <c r="G1946" s="10"/>
    </row>
    <row r="1947" spans="1:7" ht="15.75" customHeight="1">
      <c r="A1947" s="9"/>
      <c r="B1947" s="9"/>
      <c r="C1947" s="9"/>
      <c r="D1947" s="46"/>
      <c r="E1947" s="10"/>
      <c r="F1947" s="10"/>
      <c r="G1947" s="10"/>
    </row>
    <row r="1948" spans="1:7" ht="15.75" customHeight="1">
      <c r="A1948" s="9"/>
      <c r="B1948" s="9"/>
      <c r="C1948" s="9"/>
      <c r="D1948" s="46"/>
      <c r="E1948" s="10"/>
      <c r="F1948" s="10"/>
      <c r="G1948" s="10"/>
    </row>
    <row r="1949" spans="1:7" ht="15.75" customHeight="1">
      <c r="A1949" s="9"/>
      <c r="B1949" s="9"/>
      <c r="C1949" s="9"/>
      <c r="D1949" s="46"/>
      <c r="E1949" s="10"/>
      <c r="F1949" s="10"/>
      <c r="G1949" s="10"/>
    </row>
    <row r="1950" spans="1:7" ht="15.75" customHeight="1">
      <c r="A1950" s="9"/>
      <c r="B1950" s="9"/>
      <c r="C1950" s="9"/>
      <c r="D1950" s="46"/>
      <c r="E1950" s="10"/>
      <c r="F1950" s="10"/>
      <c r="G1950" s="10"/>
    </row>
    <row r="1951" spans="1:7" ht="15.75" customHeight="1">
      <c r="A1951" s="9"/>
      <c r="B1951" s="9"/>
      <c r="C1951" s="9"/>
      <c r="D1951" s="46"/>
      <c r="E1951" s="10"/>
      <c r="F1951" s="10"/>
      <c r="G1951" s="10"/>
    </row>
    <row r="1952" spans="1:7" ht="15.75" customHeight="1">
      <c r="A1952" s="9"/>
      <c r="B1952" s="9"/>
      <c r="C1952" s="9"/>
      <c r="D1952" s="46"/>
      <c r="E1952" s="10"/>
      <c r="F1952" s="10"/>
      <c r="G1952" s="10"/>
    </row>
    <row r="1953" spans="1:7" ht="15.75" customHeight="1">
      <c r="A1953" s="9"/>
      <c r="B1953" s="9"/>
      <c r="C1953" s="9"/>
      <c r="D1953" s="46"/>
      <c r="E1953" s="10"/>
      <c r="F1953" s="10"/>
      <c r="G1953" s="10"/>
    </row>
    <row r="1954" spans="1:7" ht="15.75" customHeight="1">
      <c r="A1954" s="9"/>
      <c r="B1954" s="9"/>
      <c r="C1954" s="9"/>
      <c r="D1954" s="46"/>
      <c r="E1954" s="10"/>
      <c r="F1954" s="10"/>
      <c r="G1954" s="10"/>
    </row>
    <row r="1955" spans="1:7" ht="15.75" customHeight="1">
      <c r="A1955" s="9"/>
      <c r="B1955" s="9"/>
      <c r="C1955" s="9"/>
      <c r="D1955" s="46"/>
      <c r="E1955" s="10"/>
      <c r="F1955" s="10"/>
      <c r="G1955" s="10"/>
    </row>
    <row r="1956" spans="1:7" ht="15.75" customHeight="1">
      <c r="A1956" s="9"/>
      <c r="B1956" s="9"/>
      <c r="C1956" s="9"/>
      <c r="D1956" s="46"/>
      <c r="E1956" s="10"/>
      <c r="F1956" s="10"/>
      <c r="G1956" s="10"/>
    </row>
    <row r="1957" spans="1:7" ht="15.75" customHeight="1">
      <c r="A1957" s="9"/>
      <c r="B1957" s="9"/>
      <c r="C1957" s="9"/>
      <c r="D1957" s="46"/>
      <c r="E1957" s="10"/>
      <c r="F1957" s="10"/>
      <c r="G1957" s="10"/>
    </row>
    <row r="1958" spans="1:7" ht="15.75" customHeight="1">
      <c r="A1958" s="9"/>
      <c r="B1958" s="9"/>
      <c r="C1958" s="9"/>
      <c r="D1958" s="46"/>
      <c r="E1958" s="10"/>
      <c r="F1958" s="10"/>
      <c r="G1958" s="10"/>
    </row>
    <row r="1959" spans="1:7" ht="15.75" customHeight="1">
      <c r="A1959" s="9"/>
      <c r="B1959" s="9"/>
      <c r="C1959" s="9"/>
      <c r="D1959" s="46"/>
      <c r="E1959" s="10"/>
      <c r="F1959" s="10"/>
      <c r="G1959" s="10"/>
    </row>
    <row r="1960" spans="1:7" ht="15.75" customHeight="1">
      <c r="A1960" s="9"/>
      <c r="B1960" s="9"/>
      <c r="C1960" s="9"/>
      <c r="D1960" s="46"/>
      <c r="E1960" s="10"/>
      <c r="F1960" s="10"/>
      <c r="G1960" s="10"/>
    </row>
    <row r="1961" spans="1:7" ht="15.75" customHeight="1">
      <c r="A1961" s="9"/>
      <c r="B1961" s="9"/>
      <c r="C1961" s="9"/>
      <c r="D1961" s="46"/>
      <c r="E1961" s="10"/>
      <c r="F1961" s="10"/>
      <c r="G1961" s="10"/>
    </row>
    <row r="1962" spans="1:7" ht="15.75" customHeight="1">
      <c r="A1962" s="9"/>
      <c r="B1962" s="9"/>
      <c r="C1962" s="9"/>
      <c r="D1962" s="46"/>
      <c r="E1962" s="10"/>
      <c r="F1962" s="10"/>
      <c r="G1962" s="10"/>
    </row>
    <row r="1963" spans="1:7" ht="15.75" customHeight="1">
      <c r="A1963" s="9"/>
      <c r="B1963" s="9"/>
      <c r="C1963" s="9"/>
      <c r="D1963" s="46"/>
      <c r="E1963" s="10"/>
      <c r="F1963" s="10"/>
      <c r="G1963" s="10"/>
    </row>
    <row r="1964" spans="1:7" ht="15.75" customHeight="1">
      <c r="A1964" s="9"/>
      <c r="B1964" s="9"/>
      <c r="C1964" s="9"/>
      <c r="D1964" s="46"/>
      <c r="E1964" s="10"/>
      <c r="F1964" s="10"/>
      <c r="G1964" s="10"/>
    </row>
    <row r="1965" spans="1:7" ht="15.75" customHeight="1">
      <c r="A1965" s="9"/>
      <c r="B1965" s="9"/>
      <c r="C1965" s="9"/>
      <c r="D1965" s="46"/>
      <c r="E1965" s="10"/>
      <c r="F1965" s="10"/>
      <c r="G1965" s="10"/>
    </row>
    <row r="1966" spans="1:7" ht="15.75" customHeight="1">
      <c r="A1966" s="9"/>
      <c r="B1966" s="9"/>
      <c r="C1966" s="9"/>
      <c r="D1966" s="46"/>
      <c r="E1966" s="10"/>
      <c r="F1966" s="10"/>
      <c r="G1966" s="10"/>
    </row>
    <row r="1967" spans="1:7" ht="15.75" customHeight="1">
      <c r="A1967" s="9"/>
      <c r="B1967" s="9"/>
      <c r="C1967" s="9"/>
      <c r="D1967" s="46"/>
      <c r="E1967" s="10"/>
      <c r="F1967" s="10"/>
      <c r="G1967" s="10"/>
    </row>
    <row r="1968" spans="1:7" ht="15.75" customHeight="1">
      <c r="A1968" s="9"/>
      <c r="B1968" s="9"/>
      <c r="C1968" s="9"/>
      <c r="D1968" s="46"/>
      <c r="E1968" s="10"/>
      <c r="F1968" s="10"/>
      <c r="G1968" s="10"/>
    </row>
    <row r="1969" spans="1:7" ht="15.75" customHeight="1">
      <c r="A1969" s="9"/>
      <c r="B1969" s="9"/>
      <c r="C1969" s="9"/>
      <c r="D1969" s="46"/>
      <c r="E1969" s="10"/>
      <c r="F1969" s="10"/>
      <c r="G1969" s="10"/>
    </row>
    <row r="1970" spans="1:7" ht="15.75" customHeight="1">
      <c r="A1970" s="9"/>
      <c r="B1970" s="9"/>
      <c r="C1970" s="9"/>
      <c r="D1970" s="46"/>
      <c r="E1970" s="10"/>
      <c r="F1970" s="10"/>
      <c r="G1970" s="10"/>
    </row>
    <row r="1971" spans="1:7" ht="15.75" customHeight="1">
      <c r="A1971" s="9"/>
      <c r="B1971" s="9"/>
      <c r="C1971" s="9"/>
      <c r="D1971" s="46"/>
      <c r="E1971" s="10"/>
      <c r="F1971" s="10"/>
      <c r="G1971" s="10"/>
    </row>
    <row r="1972" spans="1:7" ht="15.75" customHeight="1">
      <c r="A1972" s="9"/>
      <c r="B1972" s="9"/>
      <c r="C1972" s="9"/>
      <c r="D1972" s="46"/>
      <c r="E1972" s="10"/>
      <c r="F1972" s="10"/>
      <c r="G1972" s="10"/>
    </row>
    <row r="1973" spans="1:7" ht="15.75" customHeight="1">
      <c r="A1973" s="9"/>
      <c r="B1973" s="9"/>
      <c r="C1973" s="9"/>
      <c r="D1973" s="46"/>
      <c r="E1973" s="10"/>
      <c r="F1973" s="10"/>
      <c r="G1973" s="10"/>
    </row>
    <row r="1974" spans="1:7" ht="15.75" customHeight="1">
      <c r="A1974" s="9"/>
      <c r="B1974" s="9"/>
      <c r="C1974" s="9"/>
      <c r="D1974" s="46"/>
      <c r="E1974" s="10"/>
      <c r="F1974" s="10"/>
      <c r="G1974" s="10"/>
    </row>
    <row r="1975" spans="1:7" ht="15.75" customHeight="1">
      <c r="A1975" s="9"/>
      <c r="B1975" s="9"/>
      <c r="C1975" s="9"/>
      <c r="D1975" s="46"/>
      <c r="E1975" s="10"/>
      <c r="F1975" s="10"/>
      <c r="G1975" s="10"/>
    </row>
    <row r="1976" spans="1:7" ht="15.75" customHeight="1">
      <c r="A1976" s="9"/>
      <c r="B1976" s="9"/>
      <c r="C1976" s="9"/>
      <c r="D1976" s="46"/>
      <c r="E1976" s="10"/>
      <c r="F1976" s="10"/>
      <c r="G1976" s="10"/>
    </row>
    <row r="1977" spans="1:7" ht="15.75" customHeight="1">
      <c r="A1977" s="9"/>
      <c r="B1977" s="9"/>
      <c r="C1977" s="9"/>
      <c r="D1977" s="46"/>
      <c r="E1977" s="10"/>
      <c r="F1977" s="10"/>
      <c r="G1977" s="10"/>
    </row>
    <row r="1978" spans="1:7" ht="15.75" customHeight="1">
      <c r="A1978" s="9"/>
      <c r="B1978" s="9"/>
      <c r="C1978" s="9"/>
      <c r="D1978" s="46"/>
      <c r="E1978" s="10"/>
      <c r="F1978" s="10"/>
      <c r="G1978" s="10"/>
    </row>
    <row r="1979" spans="1:7" ht="15.75" customHeight="1">
      <c r="A1979" s="9"/>
      <c r="B1979" s="9"/>
      <c r="C1979" s="9"/>
      <c r="D1979" s="46"/>
      <c r="E1979" s="10"/>
      <c r="F1979" s="10"/>
      <c r="G1979" s="10"/>
    </row>
    <row r="1980" spans="1:7" ht="15.75" customHeight="1">
      <c r="A1980" s="9"/>
      <c r="B1980" s="9"/>
      <c r="C1980" s="9"/>
      <c r="D1980" s="46"/>
      <c r="E1980" s="10"/>
      <c r="F1980" s="10"/>
      <c r="G1980" s="10"/>
    </row>
    <row r="1981" spans="1:7" ht="15.75" customHeight="1">
      <c r="A1981" s="9"/>
      <c r="B1981" s="9"/>
      <c r="C1981" s="9"/>
      <c r="D1981" s="46"/>
      <c r="E1981" s="10"/>
      <c r="F1981" s="10"/>
      <c r="G1981" s="10"/>
    </row>
    <row r="1982" spans="1:7" ht="15.75" customHeight="1">
      <c r="A1982" s="9"/>
      <c r="B1982" s="9"/>
      <c r="C1982" s="9"/>
      <c r="D1982" s="46"/>
      <c r="E1982" s="10"/>
      <c r="F1982" s="10"/>
      <c r="G1982" s="10"/>
    </row>
    <row r="1983" spans="1:7" ht="15.75" customHeight="1">
      <c r="A1983" s="9"/>
      <c r="B1983" s="9"/>
      <c r="C1983" s="9"/>
      <c r="D1983" s="46"/>
      <c r="E1983" s="10"/>
      <c r="F1983" s="10"/>
      <c r="G1983" s="10"/>
    </row>
    <row r="1984" spans="1:7" ht="15.75" customHeight="1">
      <c r="A1984" s="9"/>
      <c r="B1984" s="9"/>
      <c r="C1984" s="9"/>
      <c r="D1984" s="46"/>
      <c r="E1984" s="10"/>
      <c r="F1984" s="10"/>
      <c r="G1984" s="10"/>
    </row>
    <row r="1985" spans="1:7" ht="15.75" customHeight="1">
      <c r="A1985" s="9"/>
      <c r="B1985" s="9"/>
      <c r="C1985" s="9"/>
      <c r="D1985" s="46"/>
      <c r="E1985" s="10"/>
      <c r="F1985" s="10"/>
      <c r="G1985" s="10"/>
    </row>
    <row r="1986" spans="1:7" ht="15.75" customHeight="1">
      <c r="A1986" s="9"/>
      <c r="B1986" s="9"/>
      <c r="C1986" s="9"/>
      <c r="D1986" s="46"/>
      <c r="E1986" s="10"/>
      <c r="F1986" s="10"/>
      <c r="G1986" s="10"/>
    </row>
    <row r="1987" spans="1:7" ht="15.75" customHeight="1">
      <c r="A1987" s="9"/>
      <c r="B1987" s="9"/>
      <c r="C1987" s="9"/>
      <c r="D1987" s="46"/>
      <c r="E1987" s="10"/>
      <c r="F1987" s="10"/>
      <c r="G1987" s="10"/>
    </row>
    <row r="1988" spans="1:7" ht="15.75" customHeight="1">
      <c r="A1988" s="9"/>
      <c r="B1988" s="9"/>
      <c r="C1988" s="9"/>
      <c r="D1988" s="46"/>
      <c r="E1988" s="10"/>
      <c r="F1988" s="10"/>
      <c r="G1988" s="10"/>
    </row>
    <row r="1989" spans="1:7" ht="15.75" customHeight="1">
      <c r="A1989" s="9"/>
      <c r="B1989" s="9"/>
      <c r="C1989" s="9"/>
      <c r="D1989" s="46"/>
      <c r="E1989" s="10"/>
      <c r="F1989" s="10"/>
      <c r="G1989" s="10"/>
    </row>
    <row r="1990" spans="1:7" ht="15.75" customHeight="1">
      <c r="A1990" s="9"/>
      <c r="B1990" s="9"/>
      <c r="C1990" s="9"/>
      <c r="D1990" s="46"/>
      <c r="E1990" s="10"/>
      <c r="F1990" s="10"/>
      <c r="G1990" s="10"/>
    </row>
    <row r="1991" spans="1:7" ht="15.75" customHeight="1">
      <c r="A1991" s="9"/>
      <c r="B1991" s="9"/>
      <c r="C1991" s="9"/>
      <c r="D1991" s="46"/>
      <c r="E1991" s="10"/>
      <c r="F1991" s="10"/>
      <c r="G1991" s="10"/>
    </row>
    <row r="1992" spans="1:7" ht="15.75" customHeight="1">
      <c r="A1992" s="9"/>
      <c r="B1992" s="9"/>
      <c r="C1992" s="9"/>
      <c r="D1992" s="46"/>
      <c r="E1992" s="10"/>
      <c r="F1992" s="10"/>
      <c r="G1992" s="10"/>
    </row>
    <row r="1993" spans="1:7" ht="15.75" customHeight="1">
      <c r="A1993" s="9"/>
      <c r="B1993" s="9"/>
      <c r="C1993" s="9"/>
      <c r="D1993" s="46"/>
      <c r="E1993" s="10"/>
      <c r="F1993" s="10"/>
      <c r="G1993" s="10"/>
    </row>
    <row r="1994" spans="1:7" ht="15.75" customHeight="1">
      <c r="A1994" s="9"/>
      <c r="B1994" s="9"/>
      <c r="C1994" s="9"/>
      <c r="D1994" s="46"/>
      <c r="E1994" s="10"/>
      <c r="F1994" s="10"/>
      <c r="G1994" s="10"/>
    </row>
    <row r="1995" spans="1:7" ht="15.75" customHeight="1">
      <c r="A1995" s="9"/>
      <c r="B1995" s="9"/>
      <c r="C1995" s="9"/>
      <c r="D1995" s="46"/>
      <c r="E1995" s="10"/>
      <c r="F1995" s="10"/>
      <c r="G1995" s="10"/>
    </row>
    <row r="1996" spans="1:7" ht="15.75" customHeight="1">
      <c r="A1996" s="9"/>
      <c r="B1996" s="9"/>
      <c r="C1996" s="9"/>
      <c r="D1996" s="46"/>
      <c r="E1996" s="10"/>
      <c r="F1996" s="10"/>
      <c r="G1996" s="10"/>
    </row>
    <row r="1997" spans="1:7" ht="15.75" customHeight="1">
      <c r="A1997" s="9"/>
      <c r="B1997" s="9"/>
      <c r="C1997" s="9"/>
      <c r="D1997" s="46"/>
      <c r="E1997" s="10"/>
      <c r="F1997" s="10"/>
      <c r="G1997" s="10"/>
    </row>
    <row r="1998" spans="1:7" ht="15.75" customHeight="1">
      <c r="A1998" s="9"/>
      <c r="B1998" s="9"/>
      <c r="C1998" s="9"/>
      <c r="D1998" s="46"/>
      <c r="E1998" s="10"/>
      <c r="F1998" s="10"/>
      <c r="G1998" s="10"/>
    </row>
    <row r="1999" spans="1:7" ht="15.75" customHeight="1">
      <c r="A1999" s="9"/>
      <c r="B1999" s="9"/>
      <c r="C1999" s="9"/>
      <c r="D1999" s="46"/>
      <c r="E1999" s="10"/>
      <c r="F1999" s="10"/>
      <c r="G1999" s="10"/>
    </row>
    <row r="2000" spans="1:7" ht="15.75" customHeight="1">
      <c r="A2000" s="9"/>
      <c r="B2000" s="9"/>
      <c r="C2000" s="9"/>
      <c r="D2000" s="46"/>
      <c r="E2000" s="10"/>
      <c r="F2000" s="10"/>
      <c r="G2000" s="10"/>
    </row>
    <row r="2001" spans="1:7" ht="15.75" customHeight="1">
      <c r="A2001" s="9"/>
      <c r="B2001" s="9"/>
      <c r="C2001" s="9"/>
      <c r="D2001" s="46"/>
      <c r="E2001" s="10"/>
      <c r="F2001" s="10"/>
      <c r="G2001" s="10"/>
    </row>
    <row r="2002" spans="1:7" ht="15.75" customHeight="1">
      <c r="A2002" s="9"/>
      <c r="B2002" s="9"/>
      <c r="C2002" s="9"/>
      <c r="D2002" s="46"/>
      <c r="E2002" s="10"/>
      <c r="F2002" s="10"/>
      <c r="G2002" s="10"/>
    </row>
    <row r="2003" spans="1:7" ht="15.75" customHeight="1">
      <c r="A2003" s="9"/>
      <c r="B2003" s="9"/>
      <c r="C2003" s="9"/>
      <c r="D2003" s="46"/>
      <c r="E2003" s="10"/>
      <c r="F2003" s="10"/>
      <c r="G2003" s="10"/>
    </row>
    <row r="2004" spans="1:7" ht="15.75" customHeight="1">
      <c r="A2004" s="9"/>
      <c r="B2004" s="9"/>
      <c r="C2004" s="9"/>
      <c r="D2004" s="46"/>
      <c r="E2004" s="10"/>
      <c r="F2004" s="10"/>
      <c r="G2004" s="10"/>
    </row>
    <row r="2005" spans="1:7" ht="15.75" customHeight="1">
      <c r="A2005" s="9"/>
      <c r="B2005" s="9"/>
      <c r="C2005" s="9"/>
      <c r="D2005" s="46"/>
      <c r="E2005" s="10"/>
      <c r="F2005" s="10"/>
      <c r="G2005" s="10"/>
    </row>
    <row r="2006" spans="1:7" ht="15.75" customHeight="1">
      <c r="A2006" s="9"/>
      <c r="B2006" s="9"/>
      <c r="C2006" s="9"/>
      <c r="D2006" s="46"/>
      <c r="E2006" s="10"/>
      <c r="F2006" s="10"/>
      <c r="G2006" s="10"/>
    </row>
    <row r="2007" spans="1:7" ht="15.75" customHeight="1">
      <c r="A2007" s="9"/>
      <c r="B2007" s="9"/>
      <c r="C2007" s="9"/>
      <c r="D2007" s="46"/>
      <c r="E2007" s="10"/>
      <c r="F2007" s="10"/>
      <c r="G2007" s="10"/>
    </row>
    <row r="2008" spans="1:7" ht="15.75" customHeight="1">
      <c r="A2008" s="9"/>
      <c r="B2008" s="9"/>
      <c r="C2008" s="9"/>
      <c r="D2008" s="46"/>
      <c r="E2008" s="10"/>
      <c r="F2008" s="10"/>
      <c r="G2008" s="10"/>
    </row>
    <row r="2009" spans="1:7" ht="15.75" customHeight="1">
      <c r="A2009" s="9"/>
      <c r="B2009" s="9"/>
      <c r="C2009" s="9"/>
      <c r="D2009" s="46"/>
      <c r="E2009" s="10"/>
      <c r="F2009" s="10"/>
      <c r="G2009" s="10"/>
    </row>
    <row r="2010" spans="1:7" ht="15.75" customHeight="1">
      <c r="A2010" s="9"/>
      <c r="B2010" s="9"/>
      <c r="C2010" s="9"/>
      <c r="D2010" s="46"/>
      <c r="E2010" s="10"/>
      <c r="F2010" s="10"/>
      <c r="G2010" s="10"/>
    </row>
    <row r="2011" spans="1:7" ht="15.75" customHeight="1">
      <c r="A2011" s="9"/>
      <c r="B2011" s="9"/>
      <c r="C2011" s="9"/>
      <c r="D2011" s="46"/>
      <c r="E2011" s="10"/>
      <c r="F2011" s="10"/>
      <c r="G2011" s="10"/>
    </row>
    <row r="2012" spans="1:7" ht="15.75" customHeight="1">
      <c r="A2012" s="9"/>
      <c r="B2012" s="9"/>
      <c r="C2012" s="9"/>
      <c r="D2012" s="46"/>
      <c r="E2012" s="10"/>
      <c r="F2012" s="10"/>
      <c r="G2012" s="10"/>
    </row>
    <row r="2013" spans="1:7" ht="15.75" customHeight="1">
      <c r="A2013" s="9"/>
      <c r="B2013" s="9"/>
      <c r="C2013" s="9"/>
      <c r="D2013" s="46"/>
      <c r="E2013" s="10"/>
      <c r="F2013" s="10"/>
      <c r="G2013" s="10"/>
    </row>
    <row r="2014" spans="1:7" ht="15.75" customHeight="1">
      <c r="A2014" s="9"/>
      <c r="B2014" s="9"/>
      <c r="C2014" s="9"/>
      <c r="D2014" s="46"/>
      <c r="E2014" s="10"/>
      <c r="F2014" s="10"/>
      <c r="G2014" s="10"/>
    </row>
    <row r="2015" spans="1:7" ht="15.75" customHeight="1">
      <c r="A2015" s="9"/>
      <c r="B2015" s="9"/>
      <c r="C2015" s="9"/>
      <c r="D2015" s="46"/>
      <c r="E2015" s="10"/>
      <c r="F2015" s="10"/>
      <c r="G2015" s="10"/>
    </row>
    <row r="2016" spans="1:7" ht="15.75" customHeight="1">
      <c r="A2016" s="9"/>
      <c r="B2016" s="9"/>
      <c r="C2016" s="9"/>
      <c r="D2016" s="46"/>
      <c r="E2016" s="10"/>
      <c r="F2016" s="10"/>
      <c r="G2016" s="10"/>
    </row>
    <row r="2017" spans="1:7" ht="15.75" customHeight="1">
      <c r="A2017" s="9"/>
      <c r="B2017" s="9"/>
      <c r="C2017" s="9"/>
      <c r="D2017" s="46"/>
      <c r="E2017" s="10"/>
      <c r="F2017" s="10"/>
      <c r="G2017" s="10"/>
    </row>
    <row r="2018" spans="1:7" ht="15.75" customHeight="1">
      <c r="A2018" s="9"/>
      <c r="B2018" s="9"/>
      <c r="C2018" s="9"/>
      <c r="D2018" s="46"/>
      <c r="E2018" s="10"/>
      <c r="F2018" s="10"/>
      <c r="G2018" s="10"/>
    </row>
    <row r="2019" spans="1:7" ht="15.75" customHeight="1">
      <c r="A2019" s="9"/>
      <c r="B2019" s="9"/>
      <c r="C2019" s="9"/>
      <c r="D2019" s="46"/>
      <c r="E2019" s="10"/>
      <c r="F2019" s="10"/>
      <c r="G2019" s="10"/>
    </row>
    <row r="2020" spans="1:7" ht="15.75" customHeight="1">
      <c r="A2020" s="9"/>
      <c r="B2020" s="9"/>
      <c r="C2020" s="9"/>
      <c r="D2020" s="46"/>
      <c r="E2020" s="10"/>
      <c r="F2020" s="10"/>
      <c r="G2020" s="10"/>
    </row>
    <row r="2021" spans="1:7" ht="15.75" customHeight="1">
      <c r="A2021" s="9"/>
      <c r="B2021" s="9"/>
      <c r="C2021" s="9"/>
      <c r="D2021" s="46"/>
      <c r="E2021" s="10"/>
      <c r="F2021" s="10"/>
      <c r="G2021" s="10"/>
    </row>
  </sheetData>
  <hyperlinks>
    <hyperlink ref="B2" r:id="rId1" xr:uid="{00000000-0004-0000-0800-000000000000}"/>
    <hyperlink ref="B4" r:id="rId2" xr:uid="{00000000-0004-0000-0800-000001000000}"/>
    <hyperlink ref="B22" r:id="rId3" xr:uid="{00000000-0004-0000-0800-000002000000}"/>
    <hyperlink ref="B24" r:id="rId4" xr:uid="{00000000-0004-0000-0800-000003000000}"/>
    <hyperlink ref="B36" r:id="rId5" xr:uid="{00000000-0004-0000-0800-000004000000}"/>
    <hyperlink ref="B43" r:id="rId6" xr:uid="{00000000-0004-0000-0800-000005000000}"/>
    <hyperlink ref="B47" r:id="rId7" xr:uid="{00000000-0004-0000-0800-000006000000}"/>
    <hyperlink ref="B54" r:id="rId8" xr:uid="{00000000-0004-0000-0800-000007000000}"/>
    <hyperlink ref="D56" r:id="rId9" xr:uid="{00000000-0004-0000-0800-000008000000}"/>
    <hyperlink ref="D58" r:id="rId10" xr:uid="{00000000-0004-0000-0800-000009000000}"/>
    <hyperlink ref="B63" r:id="rId11" xr:uid="{00000000-0004-0000-0800-00000A000000}"/>
    <hyperlink ref="D69" r:id="rId12" xr:uid="{00000000-0004-0000-0800-00000B000000}"/>
    <hyperlink ref="B71" r:id="rId13" xr:uid="{00000000-0004-0000-0800-00000C000000}"/>
    <hyperlink ref="B91" r:id="rId14" xr:uid="{00000000-0004-0000-0800-00000D000000}"/>
    <hyperlink ref="B104" r:id="rId15" xr:uid="{00000000-0004-0000-0800-00000E000000}"/>
    <hyperlink ref="C166" r:id="rId16" xr:uid="{00000000-0004-0000-0800-00000F000000}"/>
    <hyperlink ref="B181" r:id="rId17" xr:uid="{00000000-0004-0000-0800-000010000000}"/>
    <hyperlink ref="B185" r:id="rId18" xr:uid="{00000000-0004-0000-0800-000011000000}"/>
    <hyperlink ref="D186" r:id="rId19" xr:uid="{00000000-0004-0000-0800-000012000000}"/>
    <hyperlink ref="D194" r:id="rId20" xr:uid="{00000000-0004-0000-0800-000013000000}"/>
    <hyperlink ref="B197" r:id="rId21" xr:uid="{00000000-0004-0000-0800-000014000000}"/>
    <hyperlink ref="D198" r:id="rId22" xr:uid="{00000000-0004-0000-0800-000015000000}"/>
    <hyperlink ref="B205" r:id="rId23" xr:uid="{00000000-0004-0000-0800-000016000000}"/>
    <hyperlink ref="B212" r:id="rId24" xr:uid="{00000000-0004-0000-0800-000017000000}"/>
    <hyperlink ref="B214" r:id="rId25" xr:uid="{00000000-0004-0000-0800-000018000000}"/>
    <hyperlink ref="B218" r:id="rId26" xr:uid="{00000000-0004-0000-0800-000019000000}"/>
    <hyperlink ref="B225" r:id="rId27" xr:uid="{00000000-0004-0000-0800-00001A000000}"/>
    <hyperlink ref="B236" r:id="rId28" xr:uid="{00000000-0004-0000-0800-00001B000000}"/>
    <hyperlink ref="D238" r:id="rId29" xr:uid="{00000000-0004-0000-0800-00001C000000}"/>
    <hyperlink ref="B241" r:id="rId30" xr:uid="{00000000-0004-0000-0800-00001D000000}"/>
    <hyperlink ref="B245" r:id="rId31" xr:uid="{00000000-0004-0000-0800-00001E000000}"/>
    <hyperlink ref="B246" r:id="rId32" xr:uid="{00000000-0004-0000-0800-00001F000000}"/>
    <hyperlink ref="B248" r:id="rId33" xr:uid="{00000000-0004-0000-0800-000020000000}"/>
    <hyperlink ref="D266" r:id="rId34" xr:uid="{00000000-0004-0000-0800-000021000000}"/>
    <hyperlink ref="B270" r:id="rId35" xr:uid="{00000000-0004-0000-0800-000022000000}"/>
    <hyperlink ref="B277" r:id="rId36" xr:uid="{00000000-0004-0000-0800-000023000000}"/>
    <hyperlink ref="B285" r:id="rId37" xr:uid="{00000000-0004-0000-0800-000024000000}"/>
    <hyperlink ref="B308" r:id="rId38" xr:uid="{00000000-0004-0000-0800-000025000000}"/>
    <hyperlink ref="B312" r:id="rId39" xr:uid="{00000000-0004-0000-0800-000026000000}"/>
    <hyperlink ref="B317" r:id="rId40" xr:uid="{00000000-0004-0000-0800-000027000000}"/>
    <hyperlink ref="D321" r:id="rId41" xr:uid="{00000000-0004-0000-0800-000028000000}"/>
    <hyperlink ref="B324" r:id="rId42" xr:uid="{00000000-0004-0000-0800-000029000000}"/>
    <hyperlink ref="B325" r:id="rId43" xr:uid="{00000000-0004-0000-0800-00002A000000}"/>
    <hyperlink ref="B345" r:id="rId44" xr:uid="{00000000-0004-0000-0800-00002B000000}"/>
    <hyperlink ref="B365" r:id="rId45" xr:uid="{00000000-0004-0000-0800-00002C000000}"/>
    <hyperlink ref="B370" r:id="rId46" xr:uid="{00000000-0004-0000-0800-00002D000000}"/>
    <hyperlink ref="B374" r:id="rId47" xr:uid="{00000000-0004-0000-0800-00002E000000}"/>
    <hyperlink ref="B378" r:id="rId48" xr:uid="{00000000-0004-0000-0800-00002F000000}"/>
    <hyperlink ref="B382" r:id="rId49" xr:uid="{00000000-0004-0000-0800-000030000000}"/>
    <hyperlink ref="D384" r:id="rId50" xr:uid="{00000000-0004-0000-0800-000031000000}"/>
    <hyperlink ref="B386" r:id="rId51" xr:uid="{00000000-0004-0000-0800-000032000000}"/>
    <hyperlink ref="B394" r:id="rId52" xr:uid="{00000000-0004-0000-0800-000033000000}"/>
    <hyperlink ref="B399" r:id="rId53" xr:uid="{00000000-0004-0000-0800-000034000000}"/>
    <hyperlink ref="B403" r:id="rId54" xr:uid="{00000000-0004-0000-0800-000035000000}"/>
    <hyperlink ref="B409" r:id="rId55" xr:uid="{00000000-0004-0000-0800-000036000000}"/>
    <hyperlink ref="B414" r:id="rId56" xr:uid="{00000000-0004-0000-0800-000037000000}"/>
    <hyperlink ref="B425" r:id="rId57" xr:uid="{00000000-0004-0000-0800-000038000000}"/>
    <hyperlink ref="B428" r:id="rId58" xr:uid="{00000000-0004-0000-0800-000039000000}"/>
    <hyperlink ref="D428" r:id="rId59" xr:uid="{00000000-0004-0000-0800-00003A000000}"/>
    <hyperlink ref="B431" r:id="rId60" xr:uid="{00000000-0004-0000-0800-00003B000000}"/>
    <hyperlink ref="B441" r:id="rId61" xr:uid="{00000000-0004-0000-0800-00003C000000}"/>
    <hyperlink ref="B446" r:id="rId62" xr:uid="{00000000-0004-0000-0800-00003D000000}"/>
    <hyperlink ref="B449" r:id="rId63" xr:uid="{00000000-0004-0000-0800-00003E000000}"/>
    <hyperlink ref="B455" r:id="rId64" xr:uid="{00000000-0004-0000-0800-00003F000000}"/>
    <hyperlink ref="B460" r:id="rId65" xr:uid="{00000000-0004-0000-0800-000040000000}"/>
    <hyperlink ref="B464" r:id="rId66" xr:uid="{00000000-0004-0000-0800-000041000000}"/>
    <hyperlink ref="B466" r:id="rId67" xr:uid="{00000000-0004-0000-0800-000042000000}"/>
    <hyperlink ref="B471" r:id="rId68" xr:uid="{00000000-0004-0000-0800-000043000000}"/>
    <hyperlink ref="D471" r:id="rId69" xr:uid="{00000000-0004-0000-0800-000044000000}"/>
    <hyperlink ref="B476" r:id="rId70" xr:uid="{00000000-0004-0000-0800-000045000000}"/>
    <hyperlink ref="D476" r:id="rId71" xr:uid="{00000000-0004-0000-0800-000046000000}"/>
    <hyperlink ref="B483" r:id="rId72" xr:uid="{00000000-0004-0000-0800-000047000000}"/>
    <hyperlink ref="B489" r:id="rId73" xr:uid="{00000000-0004-0000-0800-000048000000}"/>
    <hyperlink ref="B499" r:id="rId74" xr:uid="{00000000-0004-0000-0800-000049000000}"/>
    <hyperlink ref="B503" r:id="rId75" xr:uid="{00000000-0004-0000-0800-00004A000000}"/>
    <hyperlink ref="D508" r:id="rId76" xr:uid="{00000000-0004-0000-0800-00004B000000}"/>
    <hyperlink ref="B513" r:id="rId77" xr:uid="{00000000-0004-0000-0800-00004C000000}"/>
    <hyperlink ref="B523" r:id="rId78" xr:uid="{00000000-0004-0000-0800-00004D000000}"/>
    <hyperlink ref="D525" r:id="rId79" xr:uid="{00000000-0004-0000-0800-00004E000000}"/>
    <hyperlink ref="D526" r:id="rId80" xr:uid="{00000000-0004-0000-0800-00004F000000}"/>
    <hyperlink ref="B527" r:id="rId81" xr:uid="{00000000-0004-0000-0800-000050000000}"/>
    <hyperlink ref="B533" r:id="rId82" xr:uid="{00000000-0004-0000-0800-000051000000}"/>
    <hyperlink ref="B541" r:id="rId83" xr:uid="{00000000-0004-0000-0800-000052000000}"/>
    <hyperlink ref="B545" r:id="rId84" xr:uid="{00000000-0004-0000-0800-000053000000}"/>
    <hyperlink ref="B550" r:id="rId85" xr:uid="{00000000-0004-0000-0800-000054000000}"/>
    <hyperlink ref="B556" r:id="rId86" xr:uid="{00000000-0004-0000-0800-000055000000}"/>
    <hyperlink ref="B562" r:id="rId87" xr:uid="{00000000-0004-0000-0800-000056000000}"/>
    <hyperlink ref="B567" r:id="rId88" xr:uid="{00000000-0004-0000-0800-000057000000}"/>
    <hyperlink ref="B579" r:id="rId89" xr:uid="{00000000-0004-0000-0800-000058000000}"/>
    <hyperlink ref="B600" r:id="rId90" xr:uid="{00000000-0004-0000-0800-000059000000}"/>
    <hyperlink ref="B605" r:id="rId91" xr:uid="{00000000-0004-0000-0800-00005A000000}"/>
    <hyperlink ref="D608" r:id="rId92" xr:uid="{00000000-0004-0000-0800-00005B000000}"/>
    <hyperlink ref="B609" r:id="rId93" xr:uid="{00000000-0004-0000-0800-00005C000000}"/>
    <hyperlink ref="B615" r:id="rId94" xr:uid="{00000000-0004-0000-0800-00005D000000}"/>
    <hyperlink ref="B620" r:id="rId95" xr:uid="{00000000-0004-0000-0800-00005E000000}"/>
    <hyperlink ref="D633" r:id="rId96" xr:uid="{00000000-0004-0000-0800-00005F000000}"/>
    <hyperlink ref="B637" r:id="rId97" xr:uid="{00000000-0004-0000-0800-000060000000}"/>
    <hyperlink ref="B642" r:id="rId98" xr:uid="{00000000-0004-0000-0800-000061000000}"/>
    <hyperlink ref="B643" r:id="rId99" xr:uid="{00000000-0004-0000-0800-000062000000}"/>
    <hyperlink ref="B647" r:id="rId100" xr:uid="{00000000-0004-0000-0800-000063000000}"/>
    <hyperlink ref="B651" r:id="rId101" xr:uid="{00000000-0004-0000-0800-000064000000}"/>
    <hyperlink ref="B657" r:id="rId102" xr:uid="{00000000-0004-0000-0800-000065000000}"/>
    <hyperlink ref="B661" r:id="rId103" xr:uid="{00000000-0004-0000-0800-000066000000}"/>
    <hyperlink ref="B667" r:id="rId104" xr:uid="{00000000-0004-0000-0800-000067000000}"/>
    <hyperlink ref="B675" r:id="rId105" xr:uid="{00000000-0004-0000-0800-000068000000}"/>
    <hyperlink ref="B678" r:id="rId106" xr:uid="{00000000-0004-0000-0800-000069000000}"/>
    <hyperlink ref="B679" r:id="rId107" xr:uid="{00000000-0004-0000-0800-00006A000000}"/>
    <hyperlink ref="B685" r:id="rId108" xr:uid="{00000000-0004-0000-0800-00006B000000}"/>
    <hyperlink ref="B692" r:id="rId109" xr:uid="{00000000-0004-0000-0800-00006C000000}"/>
    <hyperlink ref="D692" r:id="rId110" xr:uid="{00000000-0004-0000-0800-00006D000000}"/>
    <hyperlink ref="B700" r:id="rId111" xr:uid="{00000000-0004-0000-0800-00006E000000}"/>
    <hyperlink ref="B704" r:id="rId112" xr:uid="{00000000-0004-0000-0800-00006F000000}"/>
    <hyperlink ref="B709" r:id="rId113" xr:uid="{00000000-0004-0000-0800-000070000000}"/>
    <hyperlink ref="B713" r:id="rId114" xr:uid="{00000000-0004-0000-0800-000071000000}"/>
    <hyperlink ref="B728" r:id="rId115" xr:uid="{00000000-0004-0000-0800-000072000000}"/>
    <hyperlink ref="D729" r:id="rId116" xr:uid="{00000000-0004-0000-0800-000073000000}"/>
    <hyperlink ref="B732" r:id="rId117" xr:uid="{00000000-0004-0000-0800-000074000000}"/>
    <hyperlink ref="B737" r:id="rId118" xr:uid="{00000000-0004-0000-0800-000075000000}"/>
    <hyperlink ref="B740" r:id="rId119" xr:uid="{00000000-0004-0000-0800-000076000000}"/>
    <hyperlink ref="D741" r:id="rId120" xr:uid="{00000000-0004-0000-0800-000077000000}"/>
    <hyperlink ref="B745" r:id="rId121" xr:uid="{00000000-0004-0000-0800-000078000000}"/>
    <hyperlink ref="B752" r:id="rId122" xr:uid="{00000000-0004-0000-0800-000079000000}"/>
    <hyperlink ref="D756" r:id="rId123" xr:uid="{00000000-0004-0000-0800-00007A000000}"/>
    <hyperlink ref="B759" r:id="rId124" xr:uid="{00000000-0004-0000-0800-00007B000000}"/>
    <hyperlink ref="B764" r:id="rId125" xr:uid="{00000000-0004-0000-0800-00007C000000}"/>
    <hyperlink ref="B770" r:id="rId126" xr:uid="{00000000-0004-0000-0800-00007D000000}"/>
    <hyperlink ref="B775" r:id="rId127" xr:uid="{00000000-0004-0000-0800-00007E000000}"/>
    <hyperlink ref="B777" r:id="rId128" xr:uid="{00000000-0004-0000-0800-00007F000000}"/>
    <hyperlink ref="B780" r:id="rId129" xr:uid="{00000000-0004-0000-0800-000080000000}"/>
    <hyperlink ref="B786" r:id="rId130" xr:uid="{00000000-0004-0000-0800-000081000000}"/>
    <hyperlink ref="D788" r:id="rId131" xr:uid="{00000000-0004-0000-0800-000082000000}"/>
    <hyperlink ref="B790" r:id="rId132" xr:uid="{00000000-0004-0000-0800-000083000000}"/>
    <hyperlink ref="B797" r:id="rId133" xr:uid="{00000000-0004-0000-0800-000084000000}"/>
    <hyperlink ref="B801" r:id="rId134" xr:uid="{00000000-0004-0000-0800-000085000000}"/>
    <hyperlink ref="D805" r:id="rId135" xr:uid="{00000000-0004-0000-0800-000086000000}"/>
    <hyperlink ref="D806" r:id="rId136" xr:uid="{00000000-0004-0000-0800-000087000000}"/>
    <hyperlink ref="B811" r:id="rId137" xr:uid="{00000000-0004-0000-0800-000088000000}"/>
    <hyperlink ref="D811" r:id="rId138" xr:uid="{00000000-0004-0000-0800-000089000000}"/>
    <hyperlink ref="B838" r:id="rId139" xr:uid="{00000000-0004-0000-0800-00008A000000}"/>
    <hyperlink ref="B840" r:id="rId140" xr:uid="{00000000-0004-0000-0800-00008B000000}"/>
    <hyperlink ref="B845" r:id="rId141" xr:uid="{00000000-0004-0000-0800-00008C000000}"/>
    <hyperlink ref="B853" r:id="rId142" xr:uid="{00000000-0004-0000-0800-00008D000000}"/>
    <hyperlink ref="D853" r:id="rId143" xr:uid="{00000000-0004-0000-0800-00008E000000}"/>
    <hyperlink ref="B860" r:id="rId144" xr:uid="{00000000-0004-0000-0800-00008F000000}"/>
    <hyperlink ref="B870" r:id="rId145" xr:uid="{00000000-0004-0000-0800-000090000000}"/>
    <hyperlink ref="D870" r:id="rId146" xr:uid="{00000000-0004-0000-0800-000091000000}"/>
    <hyperlink ref="B878" r:id="rId147" xr:uid="{00000000-0004-0000-0800-000092000000}"/>
    <hyperlink ref="B882" r:id="rId148" xr:uid="{00000000-0004-0000-0800-000093000000}"/>
    <hyperlink ref="B891" r:id="rId149" xr:uid="{00000000-0004-0000-0800-000094000000}"/>
    <hyperlink ref="B896" r:id="rId150" xr:uid="{00000000-0004-0000-0800-000095000000}"/>
    <hyperlink ref="B902" r:id="rId151" xr:uid="{00000000-0004-0000-0800-000096000000}"/>
    <hyperlink ref="B910" r:id="rId152" xr:uid="{00000000-0004-0000-0800-000097000000}"/>
    <hyperlink ref="B911" r:id="rId153" xr:uid="{00000000-0004-0000-0800-000098000000}"/>
    <hyperlink ref="B915" r:id="rId154" xr:uid="{00000000-0004-0000-0800-000099000000}"/>
    <hyperlink ref="B925" r:id="rId155" xr:uid="{00000000-0004-0000-0800-00009A000000}"/>
    <hyperlink ref="B927" r:id="rId156" xr:uid="{00000000-0004-0000-0800-00009B000000}"/>
    <hyperlink ref="B932" r:id="rId157" xr:uid="{00000000-0004-0000-0800-00009C000000}"/>
    <hyperlink ref="B938" r:id="rId158" xr:uid="{00000000-0004-0000-0800-00009D000000}"/>
    <hyperlink ref="B947" r:id="rId159" xr:uid="{00000000-0004-0000-0800-00009E000000}"/>
    <hyperlink ref="D951" r:id="rId160" xr:uid="{00000000-0004-0000-0800-00009F000000}"/>
    <hyperlink ref="B952" r:id="rId161" xr:uid="{00000000-0004-0000-0800-0000A0000000}"/>
    <hyperlink ref="B953" r:id="rId162" xr:uid="{00000000-0004-0000-0800-0000A1000000}"/>
    <hyperlink ref="B956" r:id="rId163" xr:uid="{00000000-0004-0000-0800-0000A2000000}"/>
    <hyperlink ref="B964" r:id="rId164" xr:uid="{00000000-0004-0000-0800-0000A3000000}"/>
    <hyperlink ref="D971" r:id="rId165" xr:uid="{00000000-0004-0000-0800-0000A4000000}"/>
    <hyperlink ref="D972" r:id="rId166" xr:uid="{00000000-0004-0000-0800-0000A5000000}"/>
    <hyperlink ref="B974" r:id="rId167" xr:uid="{00000000-0004-0000-0800-0000A6000000}"/>
    <hyperlink ref="B984" r:id="rId168" xr:uid="{00000000-0004-0000-0800-0000A7000000}"/>
    <hyperlink ref="B987" r:id="rId169" xr:uid="{00000000-0004-0000-0800-0000A8000000}"/>
    <hyperlink ref="B992" r:id="rId170" xr:uid="{00000000-0004-0000-0800-0000A9000000}"/>
    <hyperlink ref="B995" r:id="rId171" xr:uid="{00000000-0004-0000-0800-0000AA000000}"/>
    <hyperlink ref="B1000" r:id="rId172" xr:uid="{00000000-0004-0000-0800-0000AB000000}"/>
    <hyperlink ref="B1004" r:id="rId173" xr:uid="{00000000-0004-0000-0800-0000AC000000}"/>
    <hyperlink ref="B1008" r:id="rId174" xr:uid="{00000000-0004-0000-0800-0000A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1"/>
  <sheetViews>
    <sheetView workbookViewId="0">
      <pane xSplit="2" topLeftCell="C1" activePane="topRight" state="frozen"/>
      <selection pane="topRight" activeCell="D2" sqref="D2"/>
    </sheetView>
  </sheetViews>
  <sheetFormatPr defaultColWidth="14.44140625" defaultRowHeight="15.75" customHeight="1"/>
  <cols>
    <col min="1" max="1" width="17.6640625" customWidth="1"/>
    <col min="2" max="2" width="18.88671875" customWidth="1"/>
    <col min="3" max="3" width="17.88671875" customWidth="1"/>
    <col min="4" max="4" width="7" customWidth="1"/>
    <col min="5" max="5" width="16" customWidth="1"/>
    <col min="6" max="6" width="17.6640625" customWidth="1"/>
    <col min="7" max="7" width="16.44140625" customWidth="1"/>
    <col min="9" max="9" width="15.6640625" customWidth="1"/>
    <col min="15" max="15" width="17.6640625" customWidth="1"/>
  </cols>
  <sheetData>
    <row r="1" spans="1:27" ht="15.75" customHeight="1">
      <c r="A1" s="90"/>
      <c r="B1" s="90"/>
      <c r="C1" s="122" t="s">
        <v>2016</v>
      </c>
      <c r="D1" s="121"/>
      <c r="E1" s="121"/>
      <c r="F1" s="121"/>
      <c r="G1" s="121"/>
      <c r="H1" s="121"/>
      <c r="I1" s="121"/>
      <c r="J1" s="121"/>
      <c r="K1" s="121"/>
      <c r="L1" s="91"/>
      <c r="M1" s="91"/>
      <c r="N1" s="91"/>
      <c r="O1" s="3"/>
      <c r="P1" s="3"/>
      <c r="Q1" s="91"/>
      <c r="R1" s="91"/>
      <c r="S1" s="91"/>
      <c r="T1" s="91"/>
      <c r="U1" s="91"/>
      <c r="V1" s="91"/>
      <c r="W1" s="91"/>
      <c r="X1" s="91"/>
      <c r="Y1" s="91"/>
      <c r="Z1" s="91"/>
      <c r="AA1" s="91"/>
    </row>
    <row r="2" spans="1:27" ht="15.75" customHeight="1">
      <c r="A2" s="90" t="s">
        <v>2055</v>
      </c>
      <c r="B2" s="90" t="s">
        <v>2056</v>
      </c>
      <c r="C2" s="90" t="s">
        <v>2057</v>
      </c>
      <c r="D2" s="90" t="s">
        <v>2058</v>
      </c>
      <c r="E2" s="90" t="s">
        <v>2050</v>
      </c>
      <c r="F2" s="92" t="s">
        <v>2051</v>
      </c>
      <c r="G2" s="90" t="s">
        <v>2052</v>
      </c>
      <c r="H2" s="90" t="s">
        <v>2053</v>
      </c>
      <c r="I2" s="90" t="s">
        <v>2059</v>
      </c>
      <c r="J2" s="90" t="s">
        <v>2054</v>
      </c>
      <c r="K2" s="90" t="s">
        <v>2060</v>
      </c>
      <c r="L2" s="91"/>
      <c r="M2" s="91"/>
      <c r="N2" s="91"/>
      <c r="O2" s="123" t="s">
        <v>2061</v>
      </c>
      <c r="P2" s="124"/>
      <c r="Q2" s="91"/>
      <c r="R2" s="91"/>
      <c r="S2" s="91"/>
      <c r="T2" s="91"/>
      <c r="U2" s="91"/>
      <c r="V2" s="91"/>
      <c r="W2" s="91"/>
      <c r="X2" s="91"/>
      <c r="Y2" s="91"/>
      <c r="Z2" s="91"/>
      <c r="AA2" s="91"/>
    </row>
    <row r="3" spans="1:27">
      <c r="A3" s="13" t="s">
        <v>2062</v>
      </c>
      <c r="B3" s="13" t="s">
        <v>2063</v>
      </c>
      <c r="C3" s="93">
        <v>0.80779999999999996</v>
      </c>
      <c r="D3" s="93">
        <v>0.94850000000000001</v>
      </c>
      <c r="E3" s="93">
        <v>0.61560000000000004</v>
      </c>
      <c r="F3" s="94">
        <v>0.92830000000000001</v>
      </c>
      <c r="G3" s="13">
        <v>0.85529999999999995</v>
      </c>
      <c r="H3" s="93">
        <v>0.81910000000000005</v>
      </c>
      <c r="I3" s="13">
        <v>0.97819999999999996</v>
      </c>
      <c r="J3" s="13">
        <v>0.9879</v>
      </c>
      <c r="K3" s="95">
        <f t="shared" ref="K3:K6" si="0">AVERAGE(C3:J3)</f>
        <v>0.86758749999999996</v>
      </c>
      <c r="O3" s="96" t="s">
        <v>2062</v>
      </c>
      <c r="P3" s="97"/>
    </row>
    <row r="4" spans="1:27">
      <c r="A4" s="13" t="s">
        <v>2064</v>
      </c>
      <c r="B4" s="13" t="s">
        <v>2063</v>
      </c>
      <c r="C4" s="93">
        <v>0.82940000000000003</v>
      </c>
      <c r="D4" s="93">
        <v>0.94989999999999997</v>
      </c>
      <c r="E4" s="93">
        <v>0.62719999999999998</v>
      </c>
      <c r="F4" s="94">
        <v>0.95169999999999999</v>
      </c>
      <c r="G4" s="13">
        <v>0.85950000000000004</v>
      </c>
      <c r="H4" s="93">
        <v>0.82179999999999997</v>
      </c>
      <c r="I4" s="13">
        <v>0.97819999999999996</v>
      </c>
      <c r="J4" s="13">
        <v>0.9879</v>
      </c>
      <c r="K4" s="95">
        <f t="shared" si="0"/>
        <v>0.87569999999999992</v>
      </c>
      <c r="O4" s="96" t="s">
        <v>2064</v>
      </c>
      <c r="P4" s="98"/>
    </row>
    <row r="5" spans="1:27">
      <c r="A5" s="13" t="s">
        <v>2065</v>
      </c>
      <c r="B5" s="13" t="s">
        <v>2066</v>
      </c>
      <c r="C5" s="93">
        <v>0.83489999999999998</v>
      </c>
      <c r="D5" s="93">
        <v>0.94989999999999997</v>
      </c>
      <c r="E5" s="93">
        <v>0.59640000000000004</v>
      </c>
      <c r="F5" s="13">
        <v>0.95030000000000003</v>
      </c>
      <c r="G5" s="13">
        <v>0.86639999999999995</v>
      </c>
      <c r="H5" s="93">
        <v>0.82589999999999997</v>
      </c>
      <c r="I5" s="13">
        <v>0.97960000000000003</v>
      </c>
      <c r="J5" s="13">
        <v>0.9879</v>
      </c>
      <c r="K5" s="95">
        <f t="shared" si="0"/>
        <v>0.87391249999999987</v>
      </c>
      <c r="O5" s="96" t="s">
        <v>2065</v>
      </c>
      <c r="P5" s="99"/>
    </row>
    <row r="6" spans="1:27">
      <c r="A6" s="13" t="s">
        <v>2067</v>
      </c>
      <c r="B6" s="13" t="s">
        <v>2068</v>
      </c>
      <c r="C6" s="93">
        <v>0.53580000000000005</v>
      </c>
      <c r="D6" s="93">
        <v>0.5827</v>
      </c>
      <c r="E6" s="93">
        <v>0.58989999999999998</v>
      </c>
      <c r="F6" s="13">
        <v>0.57369999999999999</v>
      </c>
      <c r="G6" s="100">
        <v>0.59089999999999998</v>
      </c>
      <c r="H6" s="13">
        <v>0.51819999999999999</v>
      </c>
      <c r="I6" s="13">
        <v>0.62139999999999995</v>
      </c>
      <c r="J6" s="13">
        <v>0.62350000000000005</v>
      </c>
      <c r="K6" s="101">
        <f t="shared" si="0"/>
        <v>0.5795125000000001</v>
      </c>
      <c r="O6" s="96" t="s">
        <v>2067</v>
      </c>
      <c r="P6" s="102"/>
    </row>
    <row r="7" spans="1:27">
      <c r="A7" s="10"/>
      <c r="B7" s="10"/>
      <c r="C7" s="103"/>
      <c r="D7" s="103"/>
      <c r="E7" s="103"/>
      <c r="F7" s="10"/>
      <c r="G7" s="10"/>
      <c r="H7" s="10"/>
      <c r="I7" s="10"/>
      <c r="J7" s="10"/>
      <c r="K7" s="104"/>
    </row>
    <row r="8" spans="1:27">
      <c r="A8" s="10"/>
      <c r="B8" s="10"/>
      <c r="C8" s="103"/>
      <c r="D8" s="103"/>
      <c r="E8" s="103"/>
      <c r="F8" s="10"/>
      <c r="G8" s="10"/>
      <c r="H8" s="10"/>
      <c r="I8" s="10"/>
      <c r="J8" s="10"/>
      <c r="K8" s="104"/>
    </row>
    <row r="9" spans="1:27" ht="15.75" customHeight="1">
      <c r="A9" s="90" t="s">
        <v>2055</v>
      </c>
      <c r="B9" s="90" t="s">
        <v>2056</v>
      </c>
      <c r="C9" s="90" t="s">
        <v>2057</v>
      </c>
      <c r="D9" s="90" t="s">
        <v>2058</v>
      </c>
      <c r="E9" s="90" t="s">
        <v>2050</v>
      </c>
      <c r="F9" s="92" t="s">
        <v>2051</v>
      </c>
      <c r="G9" s="90" t="s">
        <v>2052</v>
      </c>
      <c r="H9" s="90" t="s">
        <v>2053</v>
      </c>
      <c r="I9" s="90" t="s">
        <v>2059</v>
      </c>
      <c r="J9" s="90" t="s">
        <v>2054</v>
      </c>
      <c r="K9" s="90" t="s">
        <v>2060</v>
      </c>
    </row>
    <row r="10" spans="1:27">
      <c r="A10" s="13" t="s">
        <v>2062</v>
      </c>
      <c r="B10" s="13" t="s">
        <v>2069</v>
      </c>
      <c r="C10" s="93">
        <v>0.82050000000000001</v>
      </c>
      <c r="D10" s="93">
        <v>0.94420000000000004</v>
      </c>
      <c r="E10" s="93">
        <v>0.62180000000000002</v>
      </c>
      <c r="F10" s="13">
        <v>0.95450000000000002</v>
      </c>
      <c r="G10" s="13">
        <v>0.84060000000000001</v>
      </c>
      <c r="H10" s="13">
        <v>0.77390000000000003</v>
      </c>
      <c r="I10" s="13">
        <v>0.97670000000000001</v>
      </c>
      <c r="J10" s="13">
        <v>0.98680000000000001</v>
      </c>
      <c r="K10" s="101">
        <f t="shared" ref="K10:K13" si="1">AVERAGE(C10:J10)</f>
        <v>0.86487499999999995</v>
      </c>
    </row>
    <row r="11" spans="1:27">
      <c r="A11" s="13" t="s">
        <v>2064</v>
      </c>
      <c r="B11" s="13" t="s">
        <v>2069</v>
      </c>
      <c r="C11" s="93">
        <v>0.81779999999999997</v>
      </c>
      <c r="D11" s="93">
        <v>0.95230000000000004</v>
      </c>
      <c r="E11" s="93">
        <v>0.62739999999999996</v>
      </c>
      <c r="F11" s="13">
        <v>0.95450000000000002</v>
      </c>
      <c r="G11" s="13">
        <v>0.84189999999999998</v>
      </c>
      <c r="H11" s="13">
        <v>0.79710000000000003</v>
      </c>
      <c r="I11" s="13">
        <v>0.97670000000000001</v>
      </c>
      <c r="J11" s="13">
        <v>0.98680000000000001</v>
      </c>
      <c r="K11" s="101">
        <f t="shared" si="1"/>
        <v>0.86931250000000004</v>
      </c>
    </row>
    <row r="12" spans="1:27">
      <c r="A12" s="13" t="s">
        <v>2065</v>
      </c>
      <c r="B12" s="13" t="s">
        <v>2070</v>
      </c>
      <c r="C12" s="93">
        <v>0.83399999999999996</v>
      </c>
      <c r="D12" s="93">
        <v>0.95909999999999995</v>
      </c>
      <c r="E12" s="93">
        <v>0.58860000000000001</v>
      </c>
      <c r="F12" s="13">
        <v>0.95860000000000001</v>
      </c>
      <c r="G12" s="13">
        <v>0.84850000000000003</v>
      </c>
      <c r="H12" s="13">
        <v>0.81910000000000005</v>
      </c>
      <c r="I12" s="13">
        <v>0.97929999999999995</v>
      </c>
      <c r="J12" s="13">
        <v>0.98680000000000001</v>
      </c>
      <c r="K12" s="101">
        <f t="shared" si="1"/>
        <v>0.87175000000000002</v>
      </c>
    </row>
    <row r="13" spans="1:27">
      <c r="A13" s="13" t="s">
        <v>2067</v>
      </c>
      <c r="B13" s="13" t="s">
        <v>2071</v>
      </c>
      <c r="C13" s="93">
        <v>0.59099999999999997</v>
      </c>
      <c r="D13" s="93">
        <v>0.52510000000000001</v>
      </c>
      <c r="E13" s="93">
        <v>0.6038</v>
      </c>
      <c r="F13" s="94">
        <v>0.50900000000000001</v>
      </c>
      <c r="G13" s="13">
        <v>0.57179999999999997</v>
      </c>
      <c r="H13" s="13">
        <v>0.4793</v>
      </c>
      <c r="I13" s="13">
        <v>0.56920000000000004</v>
      </c>
      <c r="J13" s="13">
        <v>0.58950000000000002</v>
      </c>
      <c r="K13" s="101">
        <f t="shared" si="1"/>
        <v>0.55483749999999998</v>
      </c>
    </row>
    <row r="14" spans="1:27">
      <c r="A14" s="10"/>
      <c r="B14" s="10"/>
      <c r="C14" s="103"/>
      <c r="D14" s="103"/>
      <c r="E14" s="103"/>
      <c r="F14" s="10"/>
      <c r="G14" s="10"/>
      <c r="H14" s="10"/>
      <c r="I14" s="10"/>
      <c r="J14" s="10"/>
      <c r="K14" s="104"/>
    </row>
    <row r="15" spans="1:27">
      <c r="A15" s="10"/>
      <c r="B15" s="10"/>
      <c r="C15" s="103"/>
      <c r="D15" s="103"/>
      <c r="E15" s="103"/>
      <c r="F15" s="10"/>
      <c r="G15" s="10"/>
      <c r="H15" s="10"/>
      <c r="I15" s="10"/>
      <c r="J15" s="10"/>
      <c r="K15" s="104"/>
    </row>
    <row r="16" spans="1:27" ht="15.75" customHeight="1">
      <c r="A16" s="90" t="s">
        <v>2055</v>
      </c>
      <c r="B16" s="90" t="s">
        <v>2056</v>
      </c>
      <c r="C16" s="90" t="s">
        <v>2057</v>
      </c>
      <c r="D16" s="90" t="s">
        <v>2058</v>
      </c>
      <c r="E16" s="90" t="s">
        <v>2050</v>
      </c>
      <c r="F16" s="92" t="s">
        <v>2051</v>
      </c>
      <c r="G16" s="90" t="s">
        <v>2052</v>
      </c>
      <c r="H16" s="90" t="s">
        <v>2053</v>
      </c>
      <c r="I16" s="90" t="s">
        <v>2059</v>
      </c>
      <c r="J16" s="90" t="s">
        <v>2054</v>
      </c>
      <c r="K16" s="90" t="s">
        <v>2060</v>
      </c>
    </row>
    <row r="17" spans="1:11">
      <c r="A17" s="13" t="s">
        <v>2062</v>
      </c>
      <c r="B17" s="13" t="s">
        <v>2072</v>
      </c>
      <c r="C17" s="93">
        <v>0.80910000000000004</v>
      </c>
      <c r="D17" s="93">
        <v>0.94240000000000002</v>
      </c>
      <c r="E17" s="93">
        <v>0.6079</v>
      </c>
      <c r="F17" s="94">
        <v>0.93</v>
      </c>
      <c r="G17" s="13">
        <v>0.83550000000000002</v>
      </c>
      <c r="H17" s="13">
        <v>0.80740000000000001</v>
      </c>
      <c r="I17" s="13">
        <v>0.97799999999999998</v>
      </c>
      <c r="J17" s="13">
        <v>0.98640000000000005</v>
      </c>
      <c r="K17" s="101">
        <f t="shared" ref="K17:K20" si="2">AVERAGE(C17:J17)</f>
        <v>0.86208750000000001</v>
      </c>
    </row>
    <row r="18" spans="1:11">
      <c r="A18" s="13" t="s">
        <v>2064</v>
      </c>
      <c r="B18" s="13" t="s">
        <v>2072</v>
      </c>
      <c r="C18" s="93">
        <v>0.80630000000000002</v>
      </c>
      <c r="D18" s="93">
        <v>0.94520000000000004</v>
      </c>
      <c r="E18" s="93">
        <v>0.61339999999999995</v>
      </c>
      <c r="F18" s="13">
        <v>0.94820000000000004</v>
      </c>
      <c r="G18" s="13">
        <v>0.8488</v>
      </c>
      <c r="H18" s="13">
        <v>0.81</v>
      </c>
      <c r="I18" s="13">
        <v>0.97799999999999998</v>
      </c>
      <c r="J18" s="13">
        <v>0.98640000000000005</v>
      </c>
      <c r="K18" s="101">
        <f t="shared" si="2"/>
        <v>0.86703749999999991</v>
      </c>
    </row>
    <row r="19" spans="1:11">
      <c r="A19" s="13" t="s">
        <v>2065</v>
      </c>
      <c r="B19" s="13" t="s">
        <v>2073</v>
      </c>
      <c r="C19" s="93">
        <v>0.82569999999999999</v>
      </c>
      <c r="D19" s="93">
        <v>0.94799999999999995</v>
      </c>
      <c r="E19" s="93">
        <v>0.6038</v>
      </c>
      <c r="F19" s="13">
        <v>0.95940000000000003</v>
      </c>
      <c r="G19" s="100">
        <v>0.85940000000000005</v>
      </c>
      <c r="H19" s="13">
        <v>0.80869999999999997</v>
      </c>
      <c r="I19" s="13">
        <v>0.97799999999999998</v>
      </c>
      <c r="J19" s="13">
        <v>0.98640000000000005</v>
      </c>
      <c r="K19" s="101">
        <f t="shared" si="2"/>
        <v>0.87117499999999992</v>
      </c>
    </row>
    <row r="20" spans="1:11">
      <c r="A20" s="13" t="s">
        <v>2067</v>
      </c>
      <c r="B20" s="13" t="s">
        <v>2074</v>
      </c>
      <c r="C20" s="93">
        <v>0.77590000000000003</v>
      </c>
      <c r="D20" s="93">
        <v>0.92549999999999999</v>
      </c>
      <c r="E20" s="93">
        <v>0.58730000000000004</v>
      </c>
      <c r="F20" s="13">
        <v>0.91600000000000004</v>
      </c>
      <c r="G20" s="13">
        <v>0.7984</v>
      </c>
      <c r="H20" s="13">
        <v>0.75560000000000005</v>
      </c>
      <c r="I20" s="13">
        <v>0.96699999999999997</v>
      </c>
      <c r="J20" s="13">
        <v>0.98640000000000005</v>
      </c>
      <c r="K20" s="95">
        <f t="shared" si="2"/>
        <v>0.83901249999999994</v>
      </c>
    </row>
    <row r="21" spans="1:11">
      <c r="A21" s="10"/>
      <c r="B21" s="10"/>
      <c r="C21" s="103"/>
      <c r="D21" s="103"/>
      <c r="E21" s="103"/>
      <c r="F21" s="10"/>
      <c r="G21" s="10"/>
      <c r="H21" s="10"/>
      <c r="I21" s="10"/>
      <c r="J21" s="10"/>
      <c r="K21" s="104"/>
    </row>
    <row r="22" spans="1:11">
      <c r="A22" s="10"/>
      <c r="B22" s="10"/>
      <c r="C22" s="103"/>
      <c r="D22" s="103"/>
      <c r="E22" s="103"/>
      <c r="F22" s="10"/>
      <c r="G22" s="10"/>
      <c r="H22" s="10"/>
      <c r="I22" s="10"/>
      <c r="J22" s="10"/>
      <c r="K22" s="104"/>
    </row>
    <row r="23" spans="1:11" ht="15.75" customHeight="1">
      <c r="A23" s="90" t="s">
        <v>2055</v>
      </c>
      <c r="B23" s="90" t="s">
        <v>2056</v>
      </c>
      <c r="C23" s="90" t="s">
        <v>2057</v>
      </c>
      <c r="D23" s="90" t="s">
        <v>2058</v>
      </c>
      <c r="E23" s="90" t="s">
        <v>2050</v>
      </c>
      <c r="F23" s="92" t="s">
        <v>2051</v>
      </c>
      <c r="G23" s="90" t="s">
        <v>2052</v>
      </c>
      <c r="H23" s="90" t="s">
        <v>2053</v>
      </c>
      <c r="I23" s="90" t="s">
        <v>2059</v>
      </c>
      <c r="J23" s="90" t="s">
        <v>2054</v>
      </c>
      <c r="K23" s="90" t="s">
        <v>2060</v>
      </c>
    </row>
    <row r="24" spans="1:11">
      <c r="A24" s="13" t="s">
        <v>2062</v>
      </c>
      <c r="B24" s="13" t="s">
        <v>2075</v>
      </c>
      <c r="C24" s="93">
        <v>0.78639999999999999</v>
      </c>
      <c r="D24" s="93">
        <v>0.94579999999999997</v>
      </c>
      <c r="E24" s="93">
        <v>0.60070000000000001</v>
      </c>
      <c r="F24" s="94">
        <v>0.91839999999999999</v>
      </c>
      <c r="G24" s="13">
        <v>0.83420000000000005</v>
      </c>
      <c r="H24" s="13">
        <v>0.79220000000000002</v>
      </c>
      <c r="I24" s="13">
        <v>0.9748</v>
      </c>
      <c r="J24" s="13">
        <v>0.98599999999999999</v>
      </c>
      <c r="K24" s="101">
        <f t="shared" ref="K24:K25" si="3">AVERAGE(C24:J24)</f>
        <v>0.85481249999999998</v>
      </c>
    </row>
    <row r="25" spans="1:11">
      <c r="A25" s="13" t="s">
        <v>2064</v>
      </c>
      <c r="B25" s="13" t="s">
        <v>2075</v>
      </c>
      <c r="C25" s="93">
        <v>0.80900000000000005</v>
      </c>
      <c r="D25" s="93">
        <v>0.94720000000000004</v>
      </c>
      <c r="E25" s="93">
        <v>0.58620000000000005</v>
      </c>
      <c r="F25" s="13">
        <v>0.9345</v>
      </c>
      <c r="G25" s="13">
        <v>0.84379999999999999</v>
      </c>
      <c r="H25" s="13">
        <v>0.78949999999999998</v>
      </c>
      <c r="I25" s="13">
        <v>0.97609999999999997</v>
      </c>
      <c r="J25" s="13">
        <v>0.98599999999999999</v>
      </c>
      <c r="K25" s="101">
        <f t="shared" si="3"/>
        <v>0.85903750000000001</v>
      </c>
    </row>
    <row r="26" spans="1:11">
      <c r="A26" s="13"/>
      <c r="B26" s="13"/>
      <c r="C26" s="13"/>
      <c r="D26" s="13"/>
      <c r="E26" s="13"/>
      <c r="F26" s="10"/>
      <c r="G26" s="10"/>
      <c r="H26" s="10"/>
      <c r="I26" s="10"/>
      <c r="J26" s="10"/>
      <c r="K26" s="105"/>
    </row>
    <row r="27" spans="1:11">
      <c r="A27" s="13"/>
      <c r="B27" s="13"/>
      <c r="C27" s="13"/>
      <c r="D27" s="13"/>
      <c r="E27" s="13"/>
      <c r="F27" s="10"/>
      <c r="G27" s="10"/>
      <c r="H27" s="10"/>
      <c r="I27" s="10"/>
      <c r="J27" s="10"/>
      <c r="K27" s="105"/>
    </row>
    <row r="28" spans="1:11">
      <c r="A28" s="10"/>
      <c r="B28" s="10"/>
      <c r="C28" s="10"/>
      <c r="D28" s="10"/>
      <c r="E28" s="10"/>
      <c r="F28" s="10"/>
      <c r="G28" s="10"/>
      <c r="H28" s="10"/>
      <c r="I28" s="10"/>
      <c r="J28" s="10"/>
      <c r="K28" s="105"/>
    </row>
    <row r="29" spans="1:11" ht="17.399999999999999">
      <c r="A29" s="10"/>
      <c r="B29" s="10"/>
      <c r="C29" s="122" t="s">
        <v>2013</v>
      </c>
      <c r="D29" s="121"/>
      <c r="E29" s="121"/>
      <c r="F29" s="121"/>
      <c r="G29" s="121"/>
      <c r="H29" s="121"/>
      <c r="I29" s="121"/>
      <c r="J29" s="121"/>
      <c r="K29" s="121"/>
    </row>
    <row r="30" spans="1:11" ht="15.6">
      <c r="A30" s="90" t="s">
        <v>2055</v>
      </c>
      <c r="B30" s="90" t="s">
        <v>2056</v>
      </c>
      <c r="C30" s="90" t="s">
        <v>2076</v>
      </c>
      <c r="D30" s="90"/>
      <c r="E30" s="90" t="s">
        <v>2050</v>
      </c>
      <c r="F30" s="92" t="s">
        <v>2051</v>
      </c>
      <c r="G30" s="90" t="s">
        <v>2052</v>
      </c>
      <c r="H30" s="90" t="s">
        <v>2053</v>
      </c>
      <c r="I30" s="90" t="s">
        <v>2059</v>
      </c>
      <c r="J30" s="90" t="s">
        <v>2054</v>
      </c>
      <c r="K30" s="106" t="s">
        <v>2060</v>
      </c>
    </row>
    <row r="31" spans="1:11" ht="13.2">
      <c r="A31" s="13" t="s">
        <v>2062</v>
      </c>
      <c r="B31" s="13" t="s">
        <v>2063</v>
      </c>
      <c r="C31" s="93">
        <v>0.82979999999999998</v>
      </c>
      <c r="D31" s="93"/>
      <c r="E31" s="93">
        <v>0.70620000000000005</v>
      </c>
      <c r="F31" s="94">
        <v>0.96419999999999995</v>
      </c>
      <c r="G31" s="13">
        <v>0.94020000000000004</v>
      </c>
      <c r="H31" s="93">
        <v>0.80089999999999995</v>
      </c>
      <c r="I31" s="13">
        <v>0.80810000000000004</v>
      </c>
      <c r="J31" s="56">
        <v>0.99509999999999998</v>
      </c>
      <c r="K31" s="103">
        <f t="shared" ref="K31:K34" si="4">AVERAGE(C31,E31,F31,G31,H31,I31,J31)</f>
        <v>0.86350000000000005</v>
      </c>
    </row>
    <row r="32" spans="1:11" ht="13.2">
      <c r="A32" s="13" t="s">
        <v>2064</v>
      </c>
      <c r="B32" s="13" t="s">
        <v>2063</v>
      </c>
      <c r="C32" s="93">
        <v>0.82979999999999998</v>
      </c>
      <c r="D32" s="93"/>
      <c r="E32" s="93">
        <v>0.72899999999999998</v>
      </c>
      <c r="F32" s="94">
        <v>0.96379999999999999</v>
      </c>
      <c r="G32" s="13">
        <v>0.94140000000000001</v>
      </c>
      <c r="H32" s="93">
        <v>0.80659999999999998</v>
      </c>
      <c r="I32" s="13">
        <v>0.81299999999999994</v>
      </c>
      <c r="J32" s="56">
        <v>0.99509999999999998</v>
      </c>
      <c r="K32" s="103">
        <f t="shared" si="4"/>
        <v>0.86838571428571421</v>
      </c>
    </row>
    <row r="33" spans="1:11" ht="13.2">
      <c r="A33" s="13" t="s">
        <v>2065</v>
      </c>
      <c r="B33" s="13" t="s">
        <v>2066</v>
      </c>
      <c r="C33" s="93">
        <v>0.8226</v>
      </c>
      <c r="D33" s="93"/>
      <c r="E33" s="93">
        <v>0.57950000000000002</v>
      </c>
      <c r="F33" s="13">
        <v>0.9577</v>
      </c>
      <c r="G33" s="13">
        <v>0.9123</v>
      </c>
      <c r="H33" s="93">
        <v>0.7964</v>
      </c>
      <c r="I33" s="13">
        <v>0.80549999999999999</v>
      </c>
      <c r="J33" s="56">
        <v>0.99509999999999998</v>
      </c>
      <c r="K33" s="103">
        <f t="shared" si="4"/>
        <v>0.83844285714285716</v>
      </c>
    </row>
    <row r="34" spans="1:11" ht="13.2">
      <c r="A34" s="13" t="s">
        <v>2067</v>
      </c>
      <c r="B34" s="13" t="s">
        <v>2068</v>
      </c>
      <c r="C34" s="93">
        <v>0.64449999999999996</v>
      </c>
      <c r="D34" s="93"/>
      <c r="E34" s="93">
        <v>0.75329999999999997</v>
      </c>
      <c r="F34" s="13">
        <v>0.63119999999999998</v>
      </c>
      <c r="G34" s="100">
        <v>0.68469999999999998</v>
      </c>
      <c r="H34" s="13">
        <v>0.59660000000000002</v>
      </c>
      <c r="I34" s="13">
        <v>0.69340000000000002</v>
      </c>
      <c r="J34" s="56">
        <v>0.67269999999999996</v>
      </c>
      <c r="K34" s="103">
        <f t="shared" si="4"/>
        <v>0.6680571428571429</v>
      </c>
    </row>
    <row r="35" spans="1:11" ht="13.2">
      <c r="A35" s="10"/>
      <c r="B35" s="10"/>
      <c r="C35" s="103"/>
      <c r="D35" s="103"/>
      <c r="E35" s="103"/>
      <c r="F35" s="10"/>
      <c r="G35" s="10"/>
      <c r="H35" s="10"/>
      <c r="I35" s="10"/>
      <c r="J35" s="10"/>
      <c r="K35" s="103"/>
    </row>
    <row r="36" spans="1:11" ht="13.2">
      <c r="A36" s="10"/>
      <c r="B36" s="10"/>
      <c r="C36" s="103"/>
      <c r="D36" s="103"/>
      <c r="E36" s="103"/>
      <c r="F36" s="10"/>
      <c r="G36" s="10"/>
      <c r="H36" s="10"/>
      <c r="I36" s="10"/>
      <c r="J36" s="10"/>
      <c r="K36" s="103"/>
    </row>
    <row r="37" spans="1:11" ht="15.6">
      <c r="A37" s="90" t="s">
        <v>2055</v>
      </c>
      <c r="B37" s="90" t="s">
        <v>2056</v>
      </c>
      <c r="C37" s="90" t="s">
        <v>2076</v>
      </c>
      <c r="D37" s="90"/>
      <c r="E37" s="90" t="s">
        <v>2050</v>
      </c>
      <c r="F37" s="92" t="s">
        <v>2051</v>
      </c>
      <c r="G37" s="90" t="s">
        <v>2052</v>
      </c>
      <c r="H37" s="90" t="s">
        <v>2053</v>
      </c>
      <c r="I37" s="90" t="s">
        <v>2059</v>
      </c>
      <c r="J37" s="90" t="s">
        <v>2054</v>
      </c>
      <c r="K37" s="106" t="s">
        <v>2060</v>
      </c>
    </row>
    <row r="38" spans="1:11" ht="13.2">
      <c r="A38" s="13" t="s">
        <v>2062</v>
      </c>
      <c r="B38" s="13" t="s">
        <v>2069</v>
      </c>
      <c r="C38" s="93">
        <v>0.82410000000000005</v>
      </c>
      <c r="D38" s="93"/>
      <c r="E38" s="93">
        <v>0.7379</v>
      </c>
      <c r="F38" s="13">
        <v>0.96379999999999999</v>
      </c>
      <c r="G38" s="13">
        <v>0.94010000000000005</v>
      </c>
      <c r="H38" s="13">
        <v>0.81110000000000004</v>
      </c>
      <c r="I38" s="13">
        <v>0.97840000000000005</v>
      </c>
      <c r="J38" s="13">
        <v>0.99270000000000003</v>
      </c>
      <c r="K38" s="103">
        <f t="shared" ref="K38:K41" si="5">AVERAGE(C38,E38,F38,G38,H38,I38,J38)</f>
        <v>0.89258571428571432</v>
      </c>
    </row>
    <row r="39" spans="1:11" ht="13.2">
      <c r="A39" s="13" t="s">
        <v>2064</v>
      </c>
      <c r="B39" s="13" t="s">
        <v>2069</v>
      </c>
      <c r="C39" s="93">
        <v>0.82230000000000003</v>
      </c>
      <c r="D39" s="93"/>
      <c r="E39" s="93">
        <v>0.74509999999999998</v>
      </c>
      <c r="F39" s="13">
        <v>0.96640000000000004</v>
      </c>
      <c r="G39" s="13">
        <v>0.94159999999999999</v>
      </c>
      <c r="H39" s="13">
        <v>0.8115</v>
      </c>
      <c r="I39" s="13">
        <v>0.97689999999999999</v>
      </c>
      <c r="J39" s="13">
        <v>0.99429999999999996</v>
      </c>
      <c r="K39" s="103">
        <f t="shared" si="5"/>
        <v>0.89401428571428565</v>
      </c>
    </row>
    <row r="40" spans="1:11" ht="13.2">
      <c r="A40" s="13" t="s">
        <v>2065</v>
      </c>
      <c r="B40" s="13" t="s">
        <v>2070</v>
      </c>
      <c r="C40" s="93">
        <v>0.81859999999999999</v>
      </c>
      <c r="D40" s="93"/>
      <c r="E40" s="93">
        <v>0.59430000000000005</v>
      </c>
      <c r="F40" s="13">
        <v>0.96009999999999995</v>
      </c>
      <c r="G40" s="13">
        <v>0.91369999999999996</v>
      </c>
      <c r="H40" s="13">
        <v>0.80010000000000003</v>
      </c>
      <c r="I40" s="13">
        <v>0.96950000000000003</v>
      </c>
      <c r="J40" s="13">
        <v>0.99429999999999996</v>
      </c>
      <c r="K40" s="107">
        <f t="shared" si="5"/>
        <v>0.86437142857142857</v>
      </c>
    </row>
    <row r="41" spans="1:11" ht="13.2">
      <c r="A41" s="13" t="s">
        <v>2067</v>
      </c>
      <c r="B41" s="13" t="s">
        <v>2071</v>
      </c>
      <c r="C41" s="93">
        <v>0.63870000000000005</v>
      </c>
      <c r="D41" s="93"/>
      <c r="E41" s="93">
        <v>0.74129999999999996</v>
      </c>
      <c r="F41" s="94">
        <v>0.56299999999999994</v>
      </c>
      <c r="G41" s="13">
        <v>0.67930000000000001</v>
      </c>
      <c r="H41" s="13">
        <v>0.57150000000000001</v>
      </c>
      <c r="I41" s="13">
        <v>0.61</v>
      </c>
      <c r="J41" s="13">
        <v>0.62419999999999998</v>
      </c>
      <c r="K41" s="103">
        <f t="shared" si="5"/>
        <v>0.63257142857142856</v>
      </c>
    </row>
    <row r="42" spans="1:11" ht="13.2">
      <c r="A42" s="10"/>
      <c r="B42" s="10"/>
      <c r="C42" s="103"/>
      <c r="D42" s="103"/>
      <c r="E42" s="103"/>
      <c r="F42" s="10"/>
      <c r="G42" s="10"/>
      <c r="H42" s="10"/>
      <c r="I42" s="10"/>
      <c r="J42" s="10"/>
      <c r="K42" s="103"/>
    </row>
    <row r="43" spans="1:11" ht="13.2">
      <c r="A43" s="10"/>
      <c r="B43" s="10"/>
      <c r="C43" s="103"/>
      <c r="D43" s="103"/>
      <c r="E43" s="103"/>
      <c r="F43" s="10"/>
      <c r="G43" s="10"/>
      <c r="H43" s="10"/>
      <c r="I43" s="10"/>
      <c r="J43" s="10"/>
      <c r="K43" s="103"/>
    </row>
    <row r="44" spans="1:11" ht="15.6">
      <c r="A44" s="90" t="s">
        <v>2055</v>
      </c>
      <c r="B44" s="90" t="s">
        <v>2056</v>
      </c>
      <c r="C44" s="90" t="s">
        <v>2076</v>
      </c>
      <c r="D44" s="90"/>
      <c r="E44" s="90" t="s">
        <v>2050</v>
      </c>
      <c r="F44" s="92" t="s">
        <v>2051</v>
      </c>
      <c r="G44" s="90" t="s">
        <v>2052</v>
      </c>
      <c r="H44" s="90" t="s">
        <v>2053</v>
      </c>
      <c r="I44" s="90" t="s">
        <v>2059</v>
      </c>
      <c r="J44" s="90" t="s">
        <v>2054</v>
      </c>
      <c r="K44" s="106" t="s">
        <v>2060</v>
      </c>
    </row>
    <row r="45" spans="1:11" ht="13.2">
      <c r="A45" s="13" t="s">
        <v>2062</v>
      </c>
      <c r="B45" s="13" t="s">
        <v>2072</v>
      </c>
      <c r="C45" s="93">
        <v>0.82079999999999997</v>
      </c>
      <c r="D45" s="93"/>
      <c r="E45" s="93">
        <v>0.72660000000000002</v>
      </c>
      <c r="F45" s="94">
        <v>0.96230000000000004</v>
      </c>
      <c r="G45" s="93">
        <v>0.94320000000000004</v>
      </c>
      <c r="H45" s="13">
        <v>0.80569999999999997</v>
      </c>
      <c r="I45" s="13">
        <v>0.97470000000000001</v>
      </c>
      <c r="J45" s="13">
        <v>0.99470000000000003</v>
      </c>
      <c r="K45" s="103">
        <f t="shared" ref="K45:K48" si="6">AVERAGE(C45,E45,F45,G45,H45,I45,J45)</f>
        <v>0.88971428571428579</v>
      </c>
    </row>
    <row r="46" spans="1:11" ht="13.2">
      <c r="A46" s="13" t="s">
        <v>2064</v>
      </c>
      <c r="B46" s="13" t="s">
        <v>2072</v>
      </c>
      <c r="C46" s="93">
        <v>0.82230000000000003</v>
      </c>
      <c r="D46" s="93"/>
      <c r="E46" s="93">
        <v>0.73150000000000004</v>
      </c>
      <c r="F46" s="13">
        <v>0.96419999999999995</v>
      </c>
      <c r="G46" s="93">
        <v>0.94469999999999998</v>
      </c>
      <c r="H46" s="13">
        <v>0.80679999999999996</v>
      </c>
      <c r="I46" s="13">
        <v>0.97430000000000005</v>
      </c>
      <c r="J46" s="13">
        <v>0.99539999999999995</v>
      </c>
      <c r="K46" s="103">
        <f t="shared" si="6"/>
        <v>0.89131428571428573</v>
      </c>
    </row>
    <row r="47" spans="1:11" ht="13.2">
      <c r="A47" s="13" t="s">
        <v>2065</v>
      </c>
      <c r="B47" s="13" t="s">
        <v>2073</v>
      </c>
      <c r="C47" s="93">
        <v>0.82079999999999997</v>
      </c>
      <c r="D47" s="93"/>
      <c r="E47" s="93">
        <v>0.59279999999999999</v>
      </c>
      <c r="F47" s="13">
        <v>0.95899999999999996</v>
      </c>
      <c r="G47" s="93">
        <v>0.91579999999999995</v>
      </c>
      <c r="H47" s="13">
        <v>0.79210000000000003</v>
      </c>
      <c r="I47" s="13">
        <v>0.96870000000000001</v>
      </c>
      <c r="J47" s="13">
        <v>0.99539999999999995</v>
      </c>
      <c r="K47" s="103">
        <f t="shared" si="6"/>
        <v>0.86351428571428568</v>
      </c>
    </row>
    <row r="48" spans="1:11" ht="13.2">
      <c r="A48" s="13" t="s">
        <v>2067</v>
      </c>
      <c r="B48" s="13" t="s">
        <v>2074</v>
      </c>
      <c r="C48" s="93">
        <v>0.71050000000000002</v>
      </c>
      <c r="D48" s="93"/>
      <c r="E48" s="93">
        <v>0.68789999999999996</v>
      </c>
      <c r="F48" s="13">
        <v>0.87029999999999996</v>
      </c>
      <c r="G48" s="108">
        <v>0.87909999999999999</v>
      </c>
      <c r="H48" s="13">
        <v>0.74250000000000005</v>
      </c>
      <c r="I48" s="13">
        <v>0.89780000000000004</v>
      </c>
      <c r="J48" s="13">
        <v>0.93269999999999997</v>
      </c>
      <c r="K48" s="107">
        <f t="shared" si="6"/>
        <v>0.81725714285714279</v>
      </c>
    </row>
    <row r="49" spans="1:11" ht="13.2">
      <c r="A49" s="10"/>
      <c r="B49" s="10"/>
      <c r="C49" s="103"/>
      <c r="D49" s="103"/>
      <c r="E49" s="103"/>
      <c r="F49" s="10"/>
      <c r="G49" s="10"/>
      <c r="H49" s="10"/>
      <c r="I49" s="10"/>
      <c r="J49" s="10"/>
      <c r="K49" s="103"/>
    </row>
    <row r="50" spans="1:11" ht="13.2">
      <c r="A50" s="10"/>
      <c r="B50" s="10"/>
      <c r="C50" s="103"/>
      <c r="D50" s="103"/>
      <c r="E50" s="103"/>
      <c r="F50" s="10"/>
      <c r="G50" s="10"/>
      <c r="H50" s="10"/>
      <c r="I50" s="10"/>
      <c r="J50" s="10"/>
      <c r="K50" s="103"/>
    </row>
    <row r="51" spans="1:11" ht="15.6">
      <c r="A51" s="90" t="s">
        <v>2055</v>
      </c>
      <c r="B51" s="90" t="s">
        <v>2056</v>
      </c>
      <c r="C51" s="90" t="s">
        <v>2076</v>
      </c>
      <c r="D51" s="90"/>
      <c r="E51" s="90" t="s">
        <v>2050</v>
      </c>
      <c r="F51" s="92" t="s">
        <v>2051</v>
      </c>
      <c r="G51" s="90" t="s">
        <v>2052</v>
      </c>
      <c r="H51" s="90" t="s">
        <v>2053</v>
      </c>
      <c r="I51" s="90" t="s">
        <v>2059</v>
      </c>
      <c r="J51" s="90" t="s">
        <v>2054</v>
      </c>
      <c r="K51" s="106" t="s">
        <v>2060</v>
      </c>
    </row>
    <row r="52" spans="1:11" ht="13.2">
      <c r="A52" s="13" t="s">
        <v>2062</v>
      </c>
      <c r="B52" s="13" t="s">
        <v>2075</v>
      </c>
      <c r="C52" s="93">
        <v>0.82220000000000004</v>
      </c>
      <c r="D52" s="93"/>
      <c r="E52" s="93">
        <v>0.74409999999999998</v>
      </c>
      <c r="F52" s="94">
        <v>0.96240000000000003</v>
      </c>
      <c r="G52" s="13">
        <v>0.94059999999999999</v>
      </c>
      <c r="H52" s="13">
        <v>0.80810000000000004</v>
      </c>
      <c r="I52" s="13">
        <v>0.9798</v>
      </c>
      <c r="J52" s="13">
        <v>0.99229999999999996</v>
      </c>
      <c r="K52" s="107">
        <f t="shared" ref="K52:K53" si="7">AVERAGE(C52,E52,F52,G52,H52,I52,J52)</f>
        <v>0.89278571428571429</v>
      </c>
    </row>
    <row r="53" spans="1:11" ht="13.2">
      <c r="A53" s="13" t="s">
        <v>2064</v>
      </c>
      <c r="B53" s="13" t="s">
        <v>2075</v>
      </c>
      <c r="C53" s="93">
        <v>0.82069999999999999</v>
      </c>
      <c r="D53" s="93"/>
      <c r="E53" s="93">
        <v>0.75660000000000005</v>
      </c>
      <c r="F53" s="13">
        <v>0.96279999999999999</v>
      </c>
      <c r="G53" s="13">
        <v>0.93989999999999996</v>
      </c>
      <c r="H53" s="13">
        <v>0.81299999999999994</v>
      </c>
      <c r="I53" s="13">
        <v>0.97899999999999998</v>
      </c>
      <c r="J53" s="13">
        <v>0.99280000000000002</v>
      </c>
      <c r="K53" s="107">
        <f t="shared" si="7"/>
        <v>0.89497142857142864</v>
      </c>
    </row>
    <row r="54" spans="1:11" ht="15">
      <c r="A54" s="10"/>
      <c r="B54" s="10"/>
      <c r="C54" s="10"/>
      <c r="D54" s="10"/>
      <c r="E54" s="10"/>
      <c r="F54" s="10"/>
      <c r="G54" s="10"/>
      <c r="H54" s="10"/>
      <c r="I54" s="10"/>
      <c r="J54" s="10"/>
      <c r="K54" s="105"/>
    </row>
    <row r="55" spans="1:11" ht="15">
      <c r="A55" s="10"/>
      <c r="B55" s="10"/>
      <c r="C55" s="10"/>
      <c r="D55" s="10"/>
      <c r="E55" s="10"/>
      <c r="F55" s="10"/>
      <c r="G55" s="10"/>
      <c r="H55" s="10"/>
      <c r="I55" s="10"/>
      <c r="J55" s="10"/>
      <c r="K55" s="105"/>
    </row>
    <row r="56" spans="1:11" ht="15">
      <c r="A56" s="10"/>
      <c r="B56" s="10"/>
      <c r="C56" s="10"/>
      <c r="D56" s="10"/>
      <c r="E56" s="10"/>
      <c r="F56" s="10"/>
      <c r="G56" s="10"/>
      <c r="H56" s="10"/>
      <c r="I56" s="10"/>
      <c r="J56" s="10"/>
      <c r="K56" s="105"/>
    </row>
    <row r="57" spans="1:11" ht="17.399999999999999">
      <c r="A57" s="10"/>
      <c r="B57" s="10"/>
      <c r="C57" s="122" t="s">
        <v>2017</v>
      </c>
      <c r="D57" s="121"/>
      <c r="E57" s="121"/>
      <c r="F57" s="121"/>
      <c r="G57" s="121"/>
      <c r="H57" s="121"/>
      <c r="I57" s="121"/>
      <c r="J57" s="121"/>
      <c r="K57" s="121"/>
    </row>
    <row r="58" spans="1:11" ht="15.6">
      <c r="A58" s="90" t="s">
        <v>2055</v>
      </c>
      <c r="B58" s="90" t="s">
        <v>2056</v>
      </c>
      <c r="C58" s="90" t="s">
        <v>2076</v>
      </c>
      <c r="D58" s="90"/>
      <c r="E58" s="90" t="s">
        <v>2050</v>
      </c>
      <c r="F58" s="92" t="s">
        <v>2051</v>
      </c>
      <c r="G58" s="90" t="s">
        <v>2052</v>
      </c>
      <c r="H58" s="90" t="s">
        <v>2053</v>
      </c>
      <c r="I58" s="90" t="s">
        <v>2059</v>
      </c>
      <c r="J58" s="90" t="s">
        <v>2054</v>
      </c>
      <c r="K58" s="90" t="s">
        <v>2060</v>
      </c>
    </row>
    <row r="59" spans="1:11" ht="13.2">
      <c r="A59" s="13" t="s">
        <v>2062</v>
      </c>
      <c r="B59" s="13" t="s">
        <v>2063</v>
      </c>
      <c r="C59" s="93">
        <v>0.82369999999999999</v>
      </c>
      <c r="D59" s="93"/>
      <c r="E59" s="93">
        <v>0.70809999999999995</v>
      </c>
      <c r="F59" s="94">
        <v>0.95960000000000001</v>
      </c>
      <c r="G59" s="13">
        <v>0.91769999999999996</v>
      </c>
      <c r="H59" s="93">
        <v>0.80310000000000004</v>
      </c>
      <c r="I59" s="13">
        <v>0.97650000000000003</v>
      </c>
      <c r="J59" s="93">
        <v>0.99199999999999999</v>
      </c>
      <c r="K59" s="95">
        <f t="shared" ref="K59:K62" si="8">AVERAGE(C59,E59,F59,G59,H59,I59,J59)</f>
        <v>0.88295714285714288</v>
      </c>
    </row>
    <row r="60" spans="1:11" ht="13.2">
      <c r="A60" s="13" t="s">
        <v>2064</v>
      </c>
      <c r="B60" s="13" t="s">
        <v>2063</v>
      </c>
      <c r="C60" s="93">
        <v>0.82489999999999997</v>
      </c>
      <c r="D60" s="93"/>
      <c r="E60" s="93">
        <v>0.72260000000000002</v>
      </c>
      <c r="F60" s="94">
        <v>0.96040000000000003</v>
      </c>
      <c r="G60" s="13">
        <v>0.91649999999999998</v>
      </c>
      <c r="H60" s="93">
        <v>0.80989999999999995</v>
      </c>
      <c r="I60" s="13">
        <v>0.97799999999999998</v>
      </c>
      <c r="J60" s="93">
        <v>0.99229999999999996</v>
      </c>
      <c r="K60" s="95">
        <f t="shared" si="8"/>
        <v>0.88637142857142859</v>
      </c>
    </row>
    <row r="61" spans="1:11" ht="13.2">
      <c r="A61" s="13" t="s">
        <v>2065</v>
      </c>
      <c r="B61" s="13" t="s">
        <v>2066</v>
      </c>
      <c r="C61" s="93">
        <v>0.82189999999999996</v>
      </c>
      <c r="D61" s="93"/>
      <c r="E61" s="93">
        <v>0.58489999999999998</v>
      </c>
      <c r="F61" s="13">
        <v>0.95669999999999999</v>
      </c>
      <c r="G61" s="93">
        <v>0.89790000000000003</v>
      </c>
      <c r="H61" s="93">
        <v>0.80689999999999995</v>
      </c>
      <c r="I61" s="13">
        <v>0.97189999999999999</v>
      </c>
      <c r="J61" s="93">
        <v>0.99260000000000004</v>
      </c>
      <c r="K61" s="95">
        <f t="shared" si="8"/>
        <v>0.86182857142857139</v>
      </c>
    </row>
    <row r="62" spans="1:11" ht="13.2">
      <c r="A62" s="13" t="s">
        <v>2067</v>
      </c>
      <c r="B62" s="13" t="s">
        <v>2068</v>
      </c>
      <c r="C62" s="93">
        <v>0.63</v>
      </c>
      <c r="D62" s="93"/>
      <c r="E62" s="93">
        <v>0.69269999999999998</v>
      </c>
      <c r="F62" s="13">
        <v>0.64749999999999996</v>
      </c>
      <c r="G62" s="93">
        <v>0.74529999999999996</v>
      </c>
      <c r="H62" s="13">
        <v>0.57550000000000001</v>
      </c>
      <c r="I62" s="13">
        <v>0.66669999999999996</v>
      </c>
      <c r="J62" s="93">
        <v>0.72950000000000004</v>
      </c>
      <c r="K62" s="109">
        <f t="shared" si="8"/>
        <v>0.66959999999999997</v>
      </c>
    </row>
    <row r="63" spans="1:11" ht="13.2">
      <c r="A63" s="10"/>
      <c r="B63" s="10"/>
      <c r="C63" s="103"/>
      <c r="D63" s="103"/>
      <c r="E63" s="103"/>
      <c r="F63" s="10"/>
      <c r="G63" s="10"/>
      <c r="H63" s="10"/>
      <c r="I63" s="10"/>
      <c r="J63" s="10"/>
      <c r="K63" s="110"/>
    </row>
    <row r="64" spans="1:11" ht="13.2">
      <c r="A64" s="10"/>
      <c r="B64" s="10"/>
      <c r="C64" s="103"/>
      <c r="D64" s="103"/>
      <c r="E64" s="103"/>
      <c r="F64" s="10"/>
      <c r="G64" s="10"/>
      <c r="H64" s="10"/>
      <c r="I64" s="10"/>
      <c r="J64" s="10"/>
      <c r="K64" s="110"/>
    </row>
    <row r="65" spans="1:11" ht="15.6">
      <c r="A65" s="90" t="s">
        <v>2055</v>
      </c>
      <c r="B65" s="90" t="s">
        <v>2056</v>
      </c>
      <c r="C65" s="90" t="s">
        <v>2076</v>
      </c>
      <c r="D65" s="90"/>
      <c r="E65" s="90" t="s">
        <v>2050</v>
      </c>
      <c r="F65" s="92" t="s">
        <v>2051</v>
      </c>
      <c r="G65" s="90" t="s">
        <v>2052</v>
      </c>
      <c r="H65" s="90" t="s">
        <v>2053</v>
      </c>
      <c r="I65" s="90" t="s">
        <v>2059</v>
      </c>
      <c r="J65" s="90" t="s">
        <v>2054</v>
      </c>
      <c r="K65" s="106" t="s">
        <v>2060</v>
      </c>
    </row>
    <row r="66" spans="1:11" ht="13.2">
      <c r="A66" s="13" t="s">
        <v>2062</v>
      </c>
      <c r="B66" s="13" t="s">
        <v>2069</v>
      </c>
      <c r="C66" s="93">
        <v>0.81610000000000005</v>
      </c>
      <c r="D66" s="93"/>
      <c r="E66" s="93">
        <v>0.68720000000000003</v>
      </c>
      <c r="F66" s="13">
        <v>0.95840000000000003</v>
      </c>
      <c r="G66" s="111">
        <v>0.91149999999999998</v>
      </c>
      <c r="H66" s="13">
        <v>0.80479999999999996</v>
      </c>
      <c r="I66" s="13">
        <v>0.96809999999999996</v>
      </c>
      <c r="J66" s="13">
        <v>0.9909</v>
      </c>
      <c r="K66" s="109">
        <f t="shared" ref="K66:K69" si="9">AVERAGE(C66:J66)</f>
        <v>0.87671428571428567</v>
      </c>
    </row>
    <row r="67" spans="1:11" ht="13.2">
      <c r="A67" s="13" t="s">
        <v>2064</v>
      </c>
      <c r="B67" s="13" t="s">
        <v>2069</v>
      </c>
      <c r="C67" s="93">
        <v>0.81820000000000004</v>
      </c>
      <c r="D67" s="93"/>
      <c r="E67" s="93">
        <v>0.69669999999999999</v>
      </c>
      <c r="F67" s="13">
        <v>0.95930000000000004</v>
      </c>
      <c r="G67" s="112">
        <v>0.9133</v>
      </c>
      <c r="H67" s="13">
        <v>0.80789999999999995</v>
      </c>
      <c r="I67" s="13">
        <v>0.97019999999999995</v>
      </c>
      <c r="J67" s="13">
        <v>0.99239999999999995</v>
      </c>
      <c r="K67" s="109">
        <f t="shared" si="9"/>
        <v>0.87971428571428567</v>
      </c>
    </row>
    <row r="68" spans="1:11" ht="13.2">
      <c r="A68" s="13" t="s">
        <v>2065</v>
      </c>
      <c r="B68" s="13" t="s">
        <v>2070</v>
      </c>
      <c r="C68" s="93">
        <v>0.81579999999999997</v>
      </c>
      <c r="D68" s="93"/>
      <c r="E68" s="93">
        <v>0.57879999999999998</v>
      </c>
      <c r="F68" s="13">
        <v>0.95340000000000003</v>
      </c>
      <c r="G68" s="13">
        <v>0.90010000000000001</v>
      </c>
      <c r="H68" s="13">
        <v>0.80179999999999996</v>
      </c>
      <c r="I68" s="13">
        <v>0.96899999999999997</v>
      </c>
      <c r="J68" s="13">
        <v>0.9929</v>
      </c>
      <c r="K68" s="109">
        <f t="shared" si="9"/>
        <v>0.85882857142857139</v>
      </c>
    </row>
    <row r="69" spans="1:11" ht="13.2">
      <c r="A69" s="13" t="s">
        <v>2067</v>
      </c>
      <c r="B69" s="13" t="s">
        <v>2071</v>
      </c>
      <c r="C69" s="93">
        <v>0.58699999999999997</v>
      </c>
      <c r="D69" s="93"/>
      <c r="E69" s="93">
        <v>0.67689999999999995</v>
      </c>
      <c r="F69" s="94">
        <v>0.62549999999999994</v>
      </c>
      <c r="G69" s="13">
        <v>0.68740000000000001</v>
      </c>
      <c r="H69" s="13">
        <v>0.57740000000000002</v>
      </c>
      <c r="I69" s="13">
        <v>0.64129999999999998</v>
      </c>
      <c r="J69" s="13">
        <v>0.67530000000000001</v>
      </c>
      <c r="K69" s="109">
        <f t="shared" si="9"/>
        <v>0.63868571428571419</v>
      </c>
    </row>
    <row r="70" spans="1:11" ht="13.2">
      <c r="A70" s="10"/>
      <c r="B70" s="10"/>
      <c r="C70" s="103"/>
      <c r="D70" s="103"/>
      <c r="E70" s="103"/>
      <c r="F70" s="10"/>
      <c r="G70" s="10"/>
      <c r="H70" s="10"/>
      <c r="I70" s="10"/>
      <c r="J70" s="10"/>
      <c r="K70" s="110"/>
    </row>
    <row r="71" spans="1:11" ht="13.2">
      <c r="A71" s="10"/>
      <c r="B71" s="10"/>
      <c r="C71" s="103"/>
      <c r="D71" s="103"/>
      <c r="E71" s="103"/>
      <c r="F71" s="10"/>
      <c r="G71" s="10"/>
      <c r="H71" s="10"/>
      <c r="I71" s="10"/>
      <c r="J71" s="10"/>
      <c r="K71" s="110"/>
    </row>
    <row r="72" spans="1:11" ht="15.6">
      <c r="A72" s="90" t="s">
        <v>2055</v>
      </c>
      <c r="B72" s="90" t="s">
        <v>2056</v>
      </c>
      <c r="C72" s="90" t="s">
        <v>2076</v>
      </c>
      <c r="D72" s="90"/>
      <c r="E72" s="90" t="s">
        <v>2050</v>
      </c>
      <c r="F72" s="92" t="s">
        <v>2051</v>
      </c>
      <c r="G72" s="90" t="s">
        <v>2052</v>
      </c>
      <c r="H72" s="90" t="s">
        <v>2053</v>
      </c>
      <c r="I72" s="90" t="s">
        <v>2059</v>
      </c>
      <c r="J72" s="90" t="s">
        <v>2054</v>
      </c>
      <c r="K72" s="106" t="s">
        <v>2060</v>
      </c>
    </row>
    <row r="73" spans="1:11" ht="13.2">
      <c r="A73" s="13" t="s">
        <v>2062</v>
      </c>
      <c r="B73" s="13" t="s">
        <v>2072</v>
      </c>
      <c r="C73" s="93">
        <v>0.81140000000000001</v>
      </c>
      <c r="D73" s="93"/>
      <c r="E73" s="93">
        <v>0.6905</v>
      </c>
      <c r="F73" s="94">
        <v>0.95609999999999995</v>
      </c>
      <c r="G73" s="13">
        <v>0.90549999999999997</v>
      </c>
      <c r="H73" s="13">
        <v>0.79979999999999996</v>
      </c>
      <c r="I73" s="13">
        <v>0.9728</v>
      </c>
      <c r="J73" s="13">
        <v>0.99199999999999999</v>
      </c>
      <c r="K73" s="109">
        <f t="shared" ref="K73:K76" si="10">AVERAGE(C73:J73)</f>
        <v>0.8754428571428573</v>
      </c>
    </row>
    <row r="74" spans="1:11" ht="13.2">
      <c r="A74" s="13" t="s">
        <v>2064</v>
      </c>
      <c r="B74" s="13" t="s">
        <v>2072</v>
      </c>
      <c r="C74" s="93">
        <v>0.81969999999999998</v>
      </c>
      <c r="D74" s="93"/>
      <c r="E74" s="93">
        <v>0.70350000000000001</v>
      </c>
      <c r="F74" s="13">
        <v>0.95850000000000002</v>
      </c>
      <c r="G74" s="13">
        <v>0.91220000000000001</v>
      </c>
      <c r="H74" s="13">
        <v>0.80389999999999995</v>
      </c>
      <c r="I74" s="13">
        <v>0.97489999999999999</v>
      </c>
      <c r="J74" s="13">
        <v>0.99199999999999999</v>
      </c>
      <c r="K74" s="109">
        <f t="shared" si="10"/>
        <v>0.88067142857142855</v>
      </c>
    </row>
    <row r="75" spans="1:11" ht="13.2">
      <c r="A75" s="13" t="s">
        <v>2065</v>
      </c>
      <c r="B75" s="13" t="s">
        <v>2073</v>
      </c>
      <c r="C75" s="93">
        <v>0.82120000000000004</v>
      </c>
      <c r="D75" s="93"/>
      <c r="E75" s="93">
        <v>0.57699999999999996</v>
      </c>
      <c r="F75" s="13">
        <v>0.95699999999999996</v>
      </c>
      <c r="G75" s="13">
        <v>0.90229999999999999</v>
      </c>
      <c r="H75" s="13">
        <v>0.80710000000000004</v>
      </c>
      <c r="I75" s="13">
        <v>0.96960000000000002</v>
      </c>
      <c r="J75" s="13">
        <v>0.99380000000000002</v>
      </c>
      <c r="K75" s="109">
        <f t="shared" si="10"/>
        <v>0.8611428571428571</v>
      </c>
    </row>
    <row r="76" spans="1:11" ht="13.2">
      <c r="A76" s="13" t="s">
        <v>2067</v>
      </c>
      <c r="B76" s="13" t="s">
        <v>2074</v>
      </c>
      <c r="C76" s="93">
        <v>0.68179999999999996</v>
      </c>
      <c r="D76" s="93"/>
      <c r="E76" s="93">
        <v>0.60350000000000004</v>
      </c>
      <c r="F76" s="13">
        <v>0.87319999999999998</v>
      </c>
      <c r="G76" s="13">
        <v>0.83020000000000005</v>
      </c>
      <c r="H76" s="13">
        <v>0.68489999999999995</v>
      </c>
      <c r="I76" s="13">
        <v>0.90969999999999995</v>
      </c>
      <c r="J76" s="13">
        <v>0.93010000000000004</v>
      </c>
      <c r="K76" s="95">
        <f t="shared" si="10"/>
        <v>0.78762857142857146</v>
      </c>
    </row>
    <row r="77" spans="1:11" ht="13.2">
      <c r="A77" s="10"/>
      <c r="B77" s="10"/>
      <c r="C77" s="103"/>
      <c r="D77" s="103"/>
      <c r="E77" s="103"/>
      <c r="F77" s="10"/>
      <c r="G77" s="10"/>
      <c r="H77" s="10"/>
      <c r="I77" s="10"/>
      <c r="J77" s="10"/>
      <c r="K77" s="110"/>
    </row>
    <row r="78" spans="1:11" ht="13.2">
      <c r="A78" s="10"/>
      <c r="B78" s="10"/>
      <c r="C78" s="103"/>
      <c r="D78" s="103"/>
      <c r="E78" s="103"/>
      <c r="F78" s="10"/>
      <c r="G78" s="10"/>
      <c r="H78" s="10"/>
      <c r="I78" s="10"/>
      <c r="J78" s="10"/>
      <c r="K78" s="110"/>
    </row>
    <row r="79" spans="1:11" ht="15.6">
      <c r="A79" s="90" t="s">
        <v>2055</v>
      </c>
      <c r="B79" s="90" t="s">
        <v>2056</v>
      </c>
      <c r="C79" s="90" t="s">
        <v>2076</v>
      </c>
      <c r="D79" s="90"/>
      <c r="E79" s="90" t="s">
        <v>2050</v>
      </c>
      <c r="F79" s="92" t="s">
        <v>2051</v>
      </c>
      <c r="G79" s="90" t="s">
        <v>2052</v>
      </c>
      <c r="H79" s="90" t="s">
        <v>2053</v>
      </c>
      <c r="I79" s="90" t="s">
        <v>2059</v>
      </c>
      <c r="J79" s="90" t="s">
        <v>2054</v>
      </c>
      <c r="K79" s="106" t="s">
        <v>2060</v>
      </c>
    </row>
    <row r="80" spans="1:11" ht="13.2">
      <c r="A80" s="13" t="s">
        <v>2062</v>
      </c>
      <c r="B80" s="13" t="s">
        <v>2075</v>
      </c>
      <c r="C80" s="93">
        <v>0.8165</v>
      </c>
      <c r="D80" s="93"/>
      <c r="E80" s="93">
        <v>0.69499999999999995</v>
      </c>
      <c r="F80" s="94">
        <v>0.95660000000000001</v>
      </c>
      <c r="G80" s="13">
        <v>0.90439999999999998</v>
      </c>
      <c r="H80" s="13">
        <v>0.80549999999999999</v>
      </c>
      <c r="I80" s="13">
        <v>0.97589999999999999</v>
      </c>
      <c r="J80" s="13">
        <v>0.99209999999999998</v>
      </c>
      <c r="K80" s="109">
        <f t="shared" ref="K80:K81" si="11">AVERAGE(C80:J80)</f>
        <v>0.878</v>
      </c>
    </row>
    <row r="81" spans="1:11" ht="13.2">
      <c r="A81" s="13" t="s">
        <v>2064</v>
      </c>
      <c r="B81" s="13" t="s">
        <v>2075</v>
      </c>
      <c r="C81" s="93">
        <v>0.81740000000000002</v>
      </c>
      <c r="D81" s="93"/>
      <c r="E81" s="93">
        <v>0.70609999999999995</v>
      </c>
      <c r="F81" s="13">
        <v>0.95779999999999998</v>
      </c>
      <c r="G81" s="13">
        <v>0.91379999999999995</v>
      </c>
      <c r="H81" s="13">
        <v>0.80640000000000001</v>
      </c>
      <c r="I81" s="13">
        <v>0.97699999999999998</v>
      </c>
      <c r="J81" s="13">
        <v>0.99209999999999998</v>
      </c>
      <c r="K81" s="109">
        <f t="shared" si="11"/>
        <v>0.88151428571428581</v>
      </c>
    </row>
    <row r="82" spans="1:11" ht="15">
      <c r="A82" s="10"/>
      <c r="B82" s="10"/>
      <c r="C82" s="10"/>
      <c r="D82" s="10"/>
      <c r="E82" s="10"/>
      <c r="F82" s="10"/>
      <c r="G82" s="10"/>
      <c r="H82" s="10"/>
      <c r="I82" s="10"/>
      <c r="J82" s="10"/>
      <c r="K82" s="105"/>
    </row>
    <row r="83" spans="1:11" ht="15">
      <c r="A83" s="10"/>
      <c r="B83" s="10"/>
      <c r="C83" s="10"/>
      <c r="D83" s="10"/>
      <c r="E83" s="10"/>
      <c r="F83" s="10"/>
      <c r="G83" s="10"/>
      <c r="H83" s="10"/>
      <c r="I83" s="10"/>
      <c r="J83" s="10"/>
      <c r="K83" s="105"/>
    </row>
    <row r="84" spans="1:11" ht="15">
      <c r="A84" s="10"/>
      <c r="B84" s="10"/>
      <c r="C84" s="10"/>
      <c r="D84" s="10"/>
      <c r="E84" s="10"/>
      <c r="F84" s="10"/>
      <c r="G84" s="10"/>
      <c r="H84" s="10"/>
      <c r="I84" s="10"/>
      <c r="J84" s="10"/>
      <c r="K84" s="105"/>
    </row>
    <row r="85" spans="1:11" ht="15">
      <c r="A85" s="10"/>
      <c r="B85" s="10"/>
      <c r="C85" s="10"/>
      <c r="D85" s="10"/>
      <c r="E85" s="10"/>
      <c r="F85" s="10"/>
      <c r="G85" s="10"/>
      <c r="H85" s="10"/>
      <c r="I85" s="10"/>
      <c r="J85" s="10"/>
      <c r="K85" s="105"/>
    </row>
    <row r="86" spans="1:11" ht="15">
      <c r="A86" s="10"/>
      <c r="B86" s="10"/>
      <c r="C86" s="10"/>
      <c r="D86" s="10"/>
      <c r="E86" s="10"/>
      <c r="F86" s="10"/>
      <c r="G86" s="10"/>
      <c r="H86" s="10"/>
      <c r="I86" s="10"/>
      <c r="J86" s="10"/>
      <c r="K86" s="105"/>
    </row>
    <row r="87" spans="1:11" ht="15">
      <c r="A87" s="10"/>
      <c r="B87" s="10"/>
      <c r="C87" s="10"/>
      <c r="D87" s="10"/>
      <c r="E87" s="10"/>
      <c r="F87" s="10"/>
      <c r="G87" s="10"/>
      <c r="H87" s="10"/>
      <c r="I87" s="10"/>
      <c r="J87" s="10"/>
      <c r="K87" s="105"/>
    </row>
    <row r="88" spans="1:11" ht="15">
      <c r="A88" s="10"/>
      <c r="B88" s="10"/>
      <c r="C88" s="10"/>
      <c r="D88" s="10"/>
      <c r="E88" s="10"/>
      <c r="F88" s="10"/>
      <c r="G88" s="10"/>
      <c r="H88" s="10"/>
      <c r="I88" s="10"/>
      <c r="J88" s="10"/>
      <c r="K88" s="105"/>
    </row>
    <row r="89" spans="1:11" ht="15">
      <c r="A89" s="10"/>
      <c r="B89" s="10"/>
      <c r="C89" s="10"/>
      <c r="D89" s="10"/>
      <c r="E89" s="10"/>
      <c r="F89" s="10"/>
      <c r="G89" s="10"/>
      <c r="H89" s="10"/>
      <c r="I89" s="10"/>
      <c r="J89" s="10"/>
      <c r="K89" s="105"/>
    </row>
    <row r="90" spans="1:11" ht="15">
      <c r="A90" s="10"/>
      <c r="B90" s="10"/>
      <c r="C90" s="10"/>
      <c r="D90" s="10"/>
      <c r="E90" s="10"/>
      <c r="F90" s="10"/>
      <c r="G90" s="10"/>
      <c r="H90" s="10"/>
      <c r="I90" s="10"/>
      <c r="J90" s="10"/>
      <c r="K90" s="105"/>
    </row>
    <row r="91" spans="1:11" ht="15">
      <c r="A91" s="10"/>
      <c r="B91" s="10"/>
      <c r="C91" s="10"/>
      <c r="D91" s="10"/>
      <c r="E91" s="10"/>
      <c r="F91" s="10"/>
      <c r="G91" s="10"/>
      <c r="H91" s="10"/>
      <c r="I91" s="10"/>
      <c r="J91" s="10"/>
      <c r="K91" s="105"/>
    </row>
    <row r="92" spans="1:11" ht="15">
      <c r="A92" s="10"/>
      <c r="B92" s="10"/>
      <c r="C92" s="10"/>
      <c r="D92" s="10"/>
      <c r="E92" s="10"/>
      <c r="F92" s="10"/>
      <c r="G92" s="10"/>
      <c r="H92" s="10"/>
      <c r="I92" s="10"/>
      <c r="J92" s="10"/>
      <c r="K92" s="105"/>
    </row>
    <row r="93" spans="1:11" ht="15">
      <c r="A93" s="10"/>
      <c r="B93" s="10"/>
      <c r="C93" s="10"/>
      <c r="D93" s="10"/>
      <c r="E93" s="10"/>
      <c r="F93" s="10"/>
      <c r="G93" s="10"/>
      <c r="H93" s="10"/>
      <c r="I93" s="10"/>
      <c r="J93" s="10"/>
      <c r="K93" s="105"/>
    </row>
    <row r="94" spans="1:11" ht="15">
      <c r="A94" s="10"/>
      <c r="B94" s="10"/>
      <c r="C94" s="10"/>
      <c r="D94" s="10"/>
      <c r="E94" s="10"/>
      <c r="F94" s="10"/>
      <c r="G94" s="10"/>
      <c r="H94" s="10"/>
      <c r="I94" s="10"/>
      <c r="J94" s="10"/>
      <c r="K94" s="105"/>
    </row>
    <row r="95" spans="1:11" ht="15">
      <c r="A95" s="10"/>
      <c r="B95" s="10"/>
      <c r="C95" s="10"/>
      <c r="D95" s="10"/>
      <c r="E95" s="10"/>
      <c r="F95" s="10"/>
      <c r="G95" s="10"/>
      <c r="H95" s="10"/>
      <c r="I95" s="10"/>
      <c r="J95" s="10"/>
      <c r="K95" s="105"/>
    </row>
    <row r="96" spans="1:11" ht="15">
      <c r="A96" s="10"/>
      <c r="B96" s="10"/>
      <c r="C96" s="10"/>
      <c r="D96" s="10"/>
      <c r="E96" s="10"/>
      <c r="F96" s="10"/>
      <c r="G96" s="10"/>
      <c r="H96" s="10"/>
      <c r="I96" s="10"/>
      <c r="J96" s="10"/>
      <c r="K96" s="105"/>
    </row>
    <row r="97" spans="1:11" ht="15">
      <c r="A97" s="10"/>
      <c r="B97" s="10"/>
      <c r="C97" s="10"/>
      <c r="D97" s="10"/>
      <c r="E97" s="10"/>
      <c r="F97" s="10"/>
      <c r="G97" s="10"/>
      <c r="H97" s="10"/>
      <c r="I97" s="10"/>
      <c r="J97" s="10"/>
      <c r="K97" s="105"/>
    </row>
    <row r="98" spans="1:11" ht="15">
      <c r="A98" s="10"/>
      <c r="B98" s="10"/>
      <c r="C98" s="10"/>
      <c r="D98" s="10"/>
      <c r="E98" s="10"/>
      <c r="F98" s="10"/>
      <c r="G98" s="10"/>
      <c r="H98" s="10"/>
      <c r="I98" s="10"/>
      <c r="J98" s="10"/>
      <c r="K98" s="105"/>
    </row>
    <row r="99" spans="1:11" ht="15">
      <c r="A99" s="10"/>
      <c r="B99" s="10"/>
      <c r="C99" s="10"/>
      <c r="D99" s="10"/>
      <c r="E99" s="10"/>
      <c r="F99" s="10"/>
      <c r="G99" s="10"/>
      <c r="H99" s="10"/>
      <c r="I99" s="10"/>
      <c r="J99" s="10"/>
      <c r="K99" s="105"/>
    </row>
    <row r="100" spans="1:11" ht="15">
      <c r="A100" s="10"/>
      <c r="B100" s="10"/>
      <c r="C100" s="10"/>
      <c r="D100" s="10"/>
      <c r="E100" s="10"/>
      <c r="F100" s="10"/>
      <c r="G100" s="10"/>
      <c r="H100" s="10"/>
      <c r="I100" s="10"/>
      <c r="J100" s="10"/>
      <c r="K100" s="105"/>
    </row>
    <row r="101" spans="1:11" ht="15">
      <c r="A101" s="10"/>
      <c r="B101" s="10"/>
      <c r="C101" s="10"/>
      <c r="D101" s="10"/>
      <c r="E101" s="10"/>
      <c r="F101" s="10"/>
      <c r="G101" s="10"/>
      <c r="H101" s="10"/>
      <c r="I101" s="10"/>
      <c r="J101" s="10"/>
      <c r="K101" s="105"/>
    </row>
    <row r="102" spans="1:11" ht="15">
      <c r="A102" s="10"/>
      <c r="B102" s="10"/>
      <c r="C102" s="10"/>
      <c r="D102" s="10"/>
      <c r="E102" s="10"/>
      <c r="F102" s="10"/>
      <c r="G102" s="10"/>
      <c r="H102" s="10"/>
      <c r="I102" s="10"/>
      <c r="J102" s="10"/>
      <c r="K102" s="105"/>
    </row>
    <row r="103" spans="1:11" ht="15">
      <c r="A103" s="10"/>
      <c r="B103" s="10"/>
      <c r="C103" s="10"/>
      <c r="D103" s="10"/>
      <c r="E103" s="10"/>
      <c r="F103" s="10"/>
      <c r="G103" s="10"/>
      <c r="H103" s="10"/>
      <c r="I103" s="10"/>
      <c r="J103" s="10"/>
      <c r="K103" s="105"/>
    </row>
    <row r="104" spans="1:11" ht="15">
      <c r="A104" s="10"/>
      <c r="B104" s="10"/>
      <c r="C104" s="10"/>
      <c r="D104" s="10"/>
      <c r="E104" s="10"/>
      <c r="F104" s="10"/>
      <c r="G104" s="10"/>
      <c r="H104" s="10"/>
      <c r="I104" s="10"/>
      <c r="J104" s="10"/>
      <c r="K104" s="105"/>
    </row>
    <row r="105" spans="1:11" ht="15">
      <c r="A105" s="10"/>
      <c r="B105" s="10"/>
      <c r="C105" s="10"/>
      <c r="D105" s="10"/>
      <c r="E105" s="10"/>
      <c r="F105" s="10"/>
      <c r="G105" s="10"/>
      <c r="H105" s="10"/>
      <c r="I105" s="10"/>
      <c r="J105" s="10"/>
      <c r="K105" s="105"/>
    </row>
    <row r="106" spans="1:11" ht="15">
      <c r="A106" s="10"/>
      <c r="B106" s="10"/>
      <c r="C106" s="10"/>
      <c r="D106" s="10"/>
      <c r="E106" s="10"/>
      <c r="F106" s="10"/>
      <c r="G106" s="10"/>
      <c r="H106" s="10"/>
      <c r="I106" s="10"/>
      <c r="J106" s="10"/>
      <c r="K106" s="105"/>
    </row>
    <row r="107" spans="1:11" ht="15">
      <c r="A107" s="10"/>
      <c r="B107" s="10"/>
      <c r="C107" s="10"/>
      <c r="D107" s="10"/>
      <c r="E107" s="10"/>
      <c r="F107" s="10"/>
      <c r="G107" s="10"/>
      <c r="H107" s="10"/>
      <c r="I107" s="10"/>
      <c r="J107" s="10"/>
      <c r="K107" s="105"/>
    </row>
    <row r="108" spans="1:11" ht="15">
      <c r="A108" s="10"/>
      <c r="B108" s="10"/>
      <c r="C108" s="10"/>
      <c r="D108" s="10"/>
      <c r="E108" s="10"/>
      <c r="F108" s="10"/>
      <c r="G108" s="10"/>
      <c r="H108" s="10"/>
      <c r="I108" s="10"/>
      <c r="J108" s="10"/>
      <c r="K108" s="105"/>
    </row>
    <row r="109" spans="1:11" ht="15">
      <c r="A109" s="10"/>
      <c r="B109" s="10"/>
      <c r="C109" s="10"/>
      <c r="D109" s="10"/>
      <c r="E109" s="10"/>
      <c r="F109" s="10"/>
      <c r="G109" s="10"/>
      <c r="H109" s="10"/>
      <c r="I109" s="10"/>
      <c r="J109" s="10"/>
      <c r="K109" s="105"/>
    </row>
    <row r="110" spans="1:11" ht="15">
      <c r="A110" s="10"/>
      <c r="B110" s="10"/>
      <c r="C110" s="10"/>
      <c r="D110" s="10"/>
      <c r="E110" s="10"/>
      <c r="F110" s="10"/>
      <c r="G110" s="10"/>
      <c r="H110" s="10"/>
      <c r="I110" s="10"/>
      <c r="J110" s="10"/>
      <c r="K110" s="105"/>
    </row>
    <row r="111" spans="1:11" ht="15">
      <c r="A111" s="10"/>
      <c r="B111" s="10"/>
      <c r="C111" s="10"/>
      <c r="D111" s="10"/>
      <c r="E111" s="10"/>
      <c r="F111" s="10"/>
      <c r="G111" s="10"/>
      <c r="H111" s="10"/>
      <c r="I111" s="10"/>
      <c r="J111" s="10"/>
      <c r="K111" s="105"/>
    </row>
    <row r="112" spans="1:11" ht="15">
      <c r="A112" s="10"/>
      <c r="B112" s="10"/>
      <c r="C112" s="10"/>
      <c r="D112" s="10"/>
      <c r="E112" s="10"/>
      <c r="F112" s="10"/>
      <c r="G112" s="10"/>
      <c r="H112" s="10"/>
      <c r="I112" s="10"/>
      <c r="J112" s="10"/>
      <c r="K112" s="105"/>
    </row>
    <row r="113" spans="1:11" ht="15">
      <c r="A113" s="10"/>
      <c r="B113" s="10"/>
      <c r="C113" s="10"/>
      <c r="D113" s="10"/>
      <c r="E113" s="10"/>
      <c r="F113" s="10"/>
      <c r="G113" s="10"/>
      <c r="H113" s="10"/>
      <c r="I113" s="10"/>
      <c r="J113" s="10"/>
      <c r="K113" s="105"/>
    </row>
    <row r="114" spans="1:11" ht="15">
      <c r="A114" s="10"/>
      <c r="B114" s="10"/>
      <c r="C114" s="10"/>
      <c r="D114" s="10"/>
      <c r="E114" s="10"/>
      <c r="F114" s="10"/>
      <c r="G114" s="10"/>
      <c r="H114" s="10"/>
      <c r="I114" s="10"/>
      <c r="J114" s="10"/>
      <c r="K114" s="105"/>
    </row>
    <row r="115" spans="1:11" ht="15">
      <c r="A115" s="10"/>
      <c r="B115" s="10"/>
      <c r="C115" s="10"/>
      <c r="D115" s="10"/>
      <c r="E115" s="10"/>
      <c r="F115" s="10"/>
      <c r="G115" s="10"/>
      <c r="H115" s="10"/>
      <c r="I115" s="10"/>
      <c r="J115" s="10"/>
      <c r="K115" s="105"/>
    </row>
    <row r="116" spans="1:11" ht="15">
      <c r="A116" s="10"/>
      <c r="B116" s="10"/>
      <c r="C116" s="10"/>
      <c r="D116" s="10"/>
      <c r="E116" s="10"/>
      <c r="F116" s="10"/>
      <c r="G116" s="10"/>
      <c r="H116" s="10"/>
      <c r="I116" s="10"/>
      <c r="J116" s="10"/>
      <c r="K116" s="105"/>
    </row>
    <row r="117" spans="1:11" ht="15">
      <c r="A117" s="10"/>
      <c r="B117" s="10"/>
      <c r="C117" s="10"/>
      <c r="D117" s="10"/>
      <c r="E117" s="10"/>
      <c r="F117" s="10"/>
      <c r="G117" s="10"/>
      <c r="H117" s="10"/>
      <c r="I117" s="10"/>
      <c r="J117" s="10"/>
      <c r="K117" s="105"/>
    </row>
    <row r="118" spans="1:11" ht="15">
      <c r="A118" s="10"/>
      <c r="B118" s="10"/>
      <c r="C118" s="10"/>
      <c r="D118" s="10"/>
      <c r="E118" s="10"/>
      <c r="F118" s="10"/>
      <c r="G118" s="10"/>
      <c r="H118" s="10"/>
      <c r="I118" s="10"/>
      <c r="J118" s="10"/>
      <c r="K118" s="105"/>
    </row>
    <row r="119" spans="1:11" ht="15">
      <c r="A119" s="10"/>
      <c r="B119" s="10"/>
      <c r="C119" s="10"/>
      <c r="D119" s="10"/>
      <c r="E119" s="10"/>
      <c r="F119" s="10"/>
      <c r="G119" s="10"/>
      <c r="H119" s="10"/>
      <c r="I119" s="10"/>
      <c r="J119" s="10"/>
      <c r="K119" s="105"/>
    </row>
    <row r="120" spans="1:11" ht="15">
      <c r="A120" s="10"/>
      <c r="B120" s="10"/>
      <c r="C120" s="10"/>
      <c r="D120" s="10"/>
      <c r="E120" s="10"/>
      <c r="F120" s="10"/>
      <c r="G120" s="10"/>
      <c r="H120" s="10"/>
      <c r="I120" s="10"/>
      <c r="J120" s="10"/>
      <c r="K120" s="105"/>
    </row>
    <row r="121" spans="1:11" ht="15">
      <c r="A121" s="10"/>
      <c r="B121" s="10"/>
      <c r="C121" s="10"/>
      <c r="D121" s="10"/>
      <c r="E121" s="10"/>
      <c r="F121" s="10"/>
      <c r="G121" s="10"/>
      <c r="H121" s="10"/>
      <c r="I121" s="10"/>
      <c r="J121" s="10"/>
      <c r="K121" s="105"/>
    </row>
    <row r="122" spans="1:11" ht="15">
      <c r="A122" s="10"/>
      <c r="B122" s="10"/>
      <c r="C122" s="10"/>
      <c r="D122" s="10"/>
      <c r="E122" s="10"/>
      <c r="F122" s="10"/>
      <c r="G122" s="10"/>
      <c r="H122" s="10"/>
      <c r="I122" s="10"/>
      <c r="J122" s="10"/>
      <c r="K122" s="105"/>
    </row>
    <row r="123" spans="1:11" ht="15">
      <c r="A123" s="10"/>
      <c r="B123" s="10"/>
      <c r="C123" s="10"/>
      <c r="D123" s="10"/>
      <c r="E123" s="10"/>
      <c r="F123" s="10"/>
      <c r="G123" s="10"/>
      <c r="H123" s="10"/>
      <c r="I123" s="10"/>
      <c r="J123" s="10"/>
      <c r="K123" s="105"/>
    </row>
    <row r="124" spans="1:11" ht="15">
      <c r="A124" s="10"/>
      <c r="B124" s="10"/>
      <c r="C124" s="10"/>
      <c r="D124" s="10"/>
      <c r="E124" s="10"/>
      <c r="F124" s="10"/>
      <c r="G124" s="10"/>
      <c r="H124" s="10"/>
      <c r="I124" s="10"/>
      <c r="J124" s="10"/>
      <c r="K124" s="105"/>
    </row>
    <row r="125" spans="1:11" ht="15">
      <c r="A125" s="10"/>
      <c r="B125" s="10"/>
      <c r="C125" s="10"/>
      <c r="D125" s="10"/>
      <c r="E125" s="10"/>
      <c r="F125" s="10"/>
      <c r="G125" s="10"/>
      <c r="H125" s="10"/>
      <c r="I125" s="10"/>
      <c r="J125" s="10"/>
      <c r="K125" s="105"/>
    </row>
    <row r="126" spans="1:11" ht="15">
      <c r="A126" s="10"/>
      <c r="B126" s="10"/>
      <c r="C126" s="10"/>
      <c r="D126" s="10"/>
      <c r="E126" s="10"/>
      <c r="F126" s="10"/>
      <c r="G126" s="10"/>
      <c r="H126" s="10"/>
      <c r="I126" s="10"/>
      <c r="J126" s="10"/>
      <c r="K126" s="105"/>
    </row>
    <row r="127" spans="1:11" ht="15">
      <c r="A127" s="10"/>
      <c r="B127" s="10"/>
      <c r="C127" s="10"/>
      <c r="D127" s="10"/>
      <c r="E127" s="10"/>
      <c r="F127" s="10"/>
      <c r="G127" s="10"/>
      <c r="H127" s="10"/>
      <c r="I127" s="10"/>
      <c r="J127" s="10"/>
      <c r="K127" s="105"/>
    </row>
    <row r="128" spans="1:11" ht="15">
      <c r="A128" s="10"/>
      <c r="B128" s="10"/>
      <c r="C128" s="10"/>
      <c r="D128" s="10"/>
      <c r="E128" s="10"/>
      <c r="F128" s="10"/>
      <c r="G128" s="10"/>
      <c r="H128" s="10"/>
      <c r="I128" s="10"/>
      <c r="J128" s="10"/>
      <c r="K128" s="105"/>
    </row>
    <row r="129" spans="1:11" ht="15">
      <c r="A129" s="10"/>
      <c r="B129" s="10"/>
      <c r="C129" s="10"/>
      <c r="D129" s="10"/>
      <c r="E129" s="10"/>
      <c r="F129" s="10"/>
      <c r="G129" s="10"/>
      <c r="H129" s="10"/>
      <c r="I129" s="10"/>
      <c r="J129" s="10"/>
      <c r="K129" s="105"/>
    </row>
    <row r="130" spans="1:11" ht="15">
      <c r="A130" s="10"/>
      <c r="B130" s="10"/>
      <c r="C130" s="10"/>
      <c r="D130" s="10"/>
      <c r="E130" s="10"/>
      <c r="F130" s="10"/>
      <c r="G130" s="10"/>
      <c r="H130" s="10"/>
      <c r="I130" s="10"/>
      <c r="J130" s="10"/>
      <c r="K130" s="105"/>
    </row>
    <row r="131" spans="1:11" ht="15">
      <c r="A131" s="10"/>
      <c r="B131" s="10"/>
      <c r="C131" s="10"/>
      <c r="D131" s="10"/>
      <c r="E131" s="10"/>
      <c r="F131" s="10"/>
      <c r="G131" s="10"/>
      <c r="H131" s="10"/>
      <c r="I131" s="10"/>
      <c r="J131" s="10"/>
      <c r="K131" s="105"/>
    </row>
    <row r="132" spans="1:11" ht="15">
      <c r="A132" s="10"/>
      <c r="B132" s="10"/>
      <c r="C132" s="10"/>
      <c r="D132" s="10"/>
      <c r="E132" s="10"/>
      <c r="F132" s="10"/>
      <c r="G132" s="10"/>
      <c r="H132" s="10"/>
      <c r="I132" s="10"/>
      <c r="J132" s="10"/>
      <c r="K132" s="105"/>
    </row>
    <row r="133" spans="1:11" ht="15">
      <c r="A133" s="10"/>
      <c r="B133" s="10"/>
      <c r="C133" s="10"/>
      <c r="D133" s="10"/>
      <c r="E133" s="10"/>
      <c r="F133" s="10"/>
      <c r="G133" s="10"/>
      <c r="H133" s="10"/>
      <c r="I133" s="10"/>
      <c r="J133" s="10"/>
      <c r="K133" s="105"/>
    </row>
    <row r="134" spans="1:11" ht="15">
      <c r="A134" s="10"/>
      <c r="B134" s="10"/>
      <c r="C134" s="10"/>
      <c r="D134" s="10"/>
      <c r="E134" s="10"/>
      <c r="F134" s="10"/>
      <c r="G134" s="10"/>
      <c r="H134" s="10"/>
      <c r="I134" s="10"/>
      <c r="J134" s="10"/>
      <c r="K134" s="105"/>
    </row>
    <row r="135" spans="1:11" ht="15">
      <c r="A135" s="10"/>
      <c r="B135" s="10"/>
      <c r="C135" s="10"/>
      <c r="D135" s="10"/>
      <c r="E135" s="10"/>
      <c r="F135" s="10"/>
      <c r="G135" s="10"/>
      <c r="H135" s="10"/>
      <c r="I135" s="10"/>
      <c r="J135" s="10"/>
      <c r="K135" s="105"/>
    </row>
    <row r="136" spans="1:11" ht="15">
      <c r="A136" s="10"/>
      <c r="B136" s="10"/>
      <c r="C136" s="10"/>
      <c r="D136" s="10"/>
      <c r="E136" s="10"/>
      <c r="F136" s="10"/>
      <c r="G136" s="10"/>
      <c r="H136" s="10"/>
      <c r="I136" s="10"/>
      <c r="J136" s="10"/>
      <c r="K136" s="105"/>
    </row>
    <row r="137" spans="1:11" ht="15">
      <c r="A137" s="10"/>
      <c r="B137" s="10"/>
      <c r="C137" s="10"/>
      <c r="D137" s="10"/>
      <c r="E137" s="10"/>
      <c r="F137" s="10"/>
      <c r="G137" s="10"/>
      <c r="H137" s="10"/>
      <c r="I137" s="10"/>
      <c r="J137" s="10"/>
      <c r="K137" s="105"/>
    </row>
    <row r="138" spans="1:11" ht="15">
      <c r="A138" s="10"/>
      <c r="B138" s="10"/>
      <c r="C138" s="10"/>
      <c r="D138" s="10"/>
      <c r="E138" s="10"/>
      <c r="F138" s="10"/>
      <c r="G138" s="10"/>
      <c r="H138" s="10"/>
      <c r="I138" s="10"/>
      <c r="J138" s="10"/>
      <c r="K138" s="105"/>
    </row>
    <row r="139" spans="1:11" ht="15">
      <c r="A139" s="10"/>
      <c r="B139" s="10"/>
      <c r="C139" s="10"/>
      <c r="D139" s="10"/>
      <c r="E139" s="10"/>
      <c r="F139" s="10"/>
      <c r="G139" s="10"/>
      <c r="H139" s="10"/>
      <c r="I139" s="10"/>
      <c r="J139" s="10"/>
      <c r="K139" s="105"/>
    </row>
    <row r="140" spans="1:11" ht="15">
      <c r="A140" s="10"/>
      <c r="B140" s="10"/>
      <c r="C140" s="10"/>
      <c r="D140" s="10"/>
      <c r="E140" s="10"/>
      <c r="F140" s="10"/>
      <c r="G140" s="10"/>
      <c r="H140" s="10"/>
      <c r="I140" s="10"/>
      <c r="J140" s="10"/>
      <c r="K140" s="105"/>
    </row>
    <row r="141" spans="1:11" ht="15">
      <c r="A141" s="10"/>
      <c r="B141" s="10"/>
      <c r="C141" s="10"/>
      <c r="D141" s="10"/>
      <c r="E141" s="10"/>
      <c r="F141" s="10"/>
      <c r="G141" s="10"/>
      <c r="H141" s="10"/>
      <c r="I141" s="10"/>
      <c r="J141" s="10"/>
      <c r="K141" s="105"/>
    </row>
    <row r="142" spans="1:11" ht="15">
      <c r="A142" s="10"/>
      <c r="B142" s="10"/>
      <c r="C142" s="10"/>
      <c r="D142" s="10"/>
      <c r="E142" s="10"/>
      <c r="F142" s="10"/>
      <c r="G142" s="10"/>
      <c r="H142" s="10"/>
      <c r="I142" s="10"/>
      <c r="J142" s="10"/>
      <c r="K142" s="105"/>
    </row>
    <row r="143" spans="1:11" ht="15">
      <c r="A143" s="10"/>
      <c r="B143" s="10"/>
      <c r="C143" s="10"/>
      <c r="D143" s="10"/>
      <c r="E143" s="10"/>
      <c r="F143" s="10"/>
      <c r="G143" s="10"/>
      <c r="H143" s="10"/>
      <c r="I143" s="10"/>
      <c r="J143" s="10"/>
      <c r="K143" s="105"/>
    </row>
    <row r="144" spans="1:11" ht="15">
      <c r="A144" s="10"/>
      <c r="B144" s="10"/>
      <c r="C144" s="10"/>
      <c r="D144" s="10"/>
      <c r="E144" s="10"/>
      <c r="F144" s="10"/>
      <c r="G144" s="10"/>
      <c r="H144" s="10"/>
      <c r="I144" s="10"/>
      <c r="J144" s="10"/>
      <c r="K144" s="105"/>
    </row>
    <row r="145" spans="1:11" ht="15">
      <c r="A145" s="10"/>
      <c r="B145" s="10"/>
      <c r="C145" s="10"/>
      <c r="D145" s="10"/>
      <c r="E145" s="10"/>
      <c r="F145" s="10"/>
      <c r="G145" s="10"/>
      <c r="H145" s="10"/>
      <c r="I145" s="10"/>
      <c r="J145" s="10"/>
      <c r="K145" s="105"/>
    </row>
    <row r="146" spans="1:11" ht="15">
      <c r="A146" s="10"/>
      <c r="B146" s="10"/>
      <c r="C146" s="10"/>
      <c r="D146" s="10"/>
      <c r="E146" s="10"/>
      <c r="F146" s="10"/>
      <c r="G146" s="10"/>
      <c r="H146" s="10"/>
      <c r="I146" s="10"/>
      <c r="J146" s="10"/>
      <c r="K146" s="105"/>
    </row>
    <row r="147" spans="1:11" ht="15">
      <c r="A147" s="10"/>
      <c r="B147" s="10"/>
      <c r="C147" s="10"/>
      <c r="D147" s="10"/>
      <c r="E147" s="10"/>
      <c r="F147" s="10"/>
      <c r="G147" s="10"/>
      <c r="H147" s="10"/>
      <c r="I147" s="10"/>
      <c r="J147" s="10"/>
      <c r="K147" s="105"/>
    </row>
    <row r="148" spans="1:11" ht="15">
      <c r="A148" s="10"/>
      <c r="B148" s="10"/>
      <c r="C148" s="10"/>
      <c r="D148" s="10"/>
      <c r="E148" s="10"/>
      <c r="F148" s="10"/>
      <c r="G148" s="10"/>
      <c r="H148" s="10"/>
      <c r="I148" s="10"/>
      <c r="J148" s="10"/>
      <c r="K148" s="105"/>
    </row>
    <row r="149" spans="1:11" ht="15">
      <c r="A149" s="10"/>
      <c r="B149" s="10"/>
      <c r="C149" s="10"/>
      <c r="D149" s="10"/>
      <c r="E149" s="10"/>
      <c r="F149" s="10"/>
      <c r="G149" s="10"/>
      <c r="H149" s="10"/>
      <c r="I149" s="10"/>
      <c r="J149" s="10"/>
      <c r="K149" s="105"/>
    </row>
    <row r="150" spans="1:11" ht="15">
      <c r="A150" s="10"/>
      <c r="B150" s="10"/>
      <c r="C150" s="10"/>
      <c r="D150" s="10"/>
      <c r="E150" s="10"/>
      <c r="F150" s="10"/>
      <c r="G150" s="10"/>
      <c r="H150" s="10"/>
      <c r="I150" s="10"/>
      <c r="J150" s="10"/>
      <c r="K150" s="105"/>
    </row>
    <row r="151" spans="1:11" ht="15">
      <c r="A151" s="10"/>
      <c r="B151" s="10"/>
      <c r="C151" s="10"/>
      <c r="D151" s="10"/>
      <c r="E151" s="10"/>
      <c r="F151" s="10"/>
      <c r="G151" s="10"/>
      <c r="H151" s="10"/>
      <c r="I151" s="10"/>
      <c r="J151" s="10"/>
      <c r="K151" s="105"/>
    </row>
    <row r="152" spans="1:11" ht="15">
      <c r="A152" s="10"/>
      <c r="B152" s="10"/>
      <c r="C152" s="10"/>
      <c r="D152" s="10"/>
      <c r="E152" s="10"/>
      <c r="F152" s="10"/>
      <c r="G152" s="10"/>
      <c r="H152" s="10"/>
      <c r="I152" s="10"/>
      <c r="J152" s="10"/>
      <c r="K152" s="105"/>
    </row>
    <row r="153" spans="1:11" ht="15">
      <c r="A153" s="10"/>
      <c r="B153" s="10"/>
      <c r="C153" s="10"/>
      <c r="D153" s="10"/>
      <c r="E153" s="10"/>
      <c r="F153" s="10"/>
      <c r="G153" s="10"/>
      <c r="H153" s="10"/>
      <c r="I153" s="10"/>
      <c r="J153" s="10"/>
      <c r="K153" s="105"/>
    </row>
    <row r="154" spans="1:11" ht="15">
      <c r="A154" s="10"/>
      <c r="B154" s="10"/>
      <c r="C154" s="10"/>
      <c r="D154" s="10"/>
      <c r="E154" s="10"/>
      <c r="F154" s="10"/>
      <c r="G154" s="10"/>
      <c r="H154" s="10"/>
      <c r="I154" s="10"/>
      <c r="J154" s="10"/>
      <c r="K154" s="105"/>
    </row>
    <row r="155" spans="1:11" ht="15">
      <c r="A155" s="10"/>
      <c r="B155" s="10"/>
      <c r="C155" s="10"/>
      <c r="D155" s="10"/>
      <c r="E155" s="10"/>
      <c r="F155" s="10"/>
      <c r="G155" s="10"/>
      <c r="H155" s="10"/>
      <c r="I155" s="10"/>
      <c r="J155" s="10"/>
      <c r="K155" s="105"/>
    </row>
    <row r="156" spans="1:11" ht="15">
      <c r="A156" s="10"/>
      <c r="B156" s="10"/>
      <c r="C156" s="10"/>
      <c r="D156" s="10"/>
      <c r="E156" s="10"/>
      <c r="F156" s="10"/>
      <c r="G156" s="10"/>
      <c r="H156" s="10"/>
      <c r="I156" s="10"/>
      <c r="J156" s="10"/>
      <c r="K156" s="105"/>
    </row>
    <row r="157" spans="1:11" ht="15">
      <c r="A157" s="10"/>
      <c r="B157" s="10"/>
      <c r="C157" s="10"/>
      <c r="D157" s="10"/>
      <c r="E157" s="10"/>
      <c r="F157" s="10"/>
      <c r="G157" s="10"/>
      <c r="H157" s="10"/>
      <c r="I157" s="10"/>
      <c r="J157" s="10"/>
      <c r="K157" s="105"/>
    </row>
    <row r="158" spans="1:11" ht="15">
      <c r="A158" s="10"/>
      <c r="B158" s="10"/>
      <c r="C158" s="10"/>
      <c r="D158" s="10"/>
      <c r="E158" s="10"/>
      <c r="F158" s="10"/>
      <c r="G158" s="10"/>
      <c r="H158" s="10"/>
      <c r="I158" s="10"/>
      <c r="J158" s="10"/>
      <c r="K158" s="105"/>
    </row>
    <row r="159" spans="1:11" ht="15">
      <c r="A159" s="10"/>
      <c r="B159" s="10"/>
      <c r="C159" s="10"/>
      <c r="D159" s="10"/>
      <c r="E159" s="10"/>
      <c r="F159" s="10"/>
      <c r="G159" s="10"/>
      <c r="H159" s="10"/>
      <c r="I159" s="10"/>
      <c r="J159" s="10"/>
      <c r="K159" s="105"/>
    </row>
    <row r="160" spans="1:11" ht="15">
      <c r="A160" s="10"/>
      <c r="B160" s="10"/>
      <c r="C160" s="10"/>
      <c r="D160" s="10"/>
      <c r="E160" s="10"/>
      <c r="F160" s="10"/>
      <c r="G160" s="10"/>
      <c r="H160" s="10"/>
      <c r="I160" s="10"/>
      <c r="J160" s="10"/>
      <c r="K160" s="105"/>
    </row>
    <row r="161" spans="1:11" ht="15">
      <c r="A161" s="10"/>
      <c r="B161" s="10"/>
      <c r="C161" s="10"/>
      <c r="D161" s="10"/>
      <c r="E161" s="10"/>
      <c r="F161" s="10"/>
      <c r="G161" s="10"/>
      <c r="H161" s="10"/>
      <c r="I161" s="10"/>
      <c r="J161" s="10"/>
      <c r="K161" s="105"/>
    </row>
    <row r="162" spans="1:11" ht="15">
      <c r="A162" s="10"/>
      <c r="B162" s="10"/>
      <c r="C162" s="10"/>
      <c r="D162" s="10"/>
      <c r="E162" s="10"/>
      <c r="F162" s="10"/>
      <c r="G162" s="10"/>
      <c r="H162" s="10"/>
      <c r="I162" s="10"/>
      <c r="J162" s="10"/>
      <c r="K162" s="105"/>
    </row>
    <row r="163" spans="1:11" ht="15">
      <c r="A163" s="10"/>
      <c r="B163" s="10"/>
      <c r="C163" s="10"/>
      <c r="D163" s="10"/>
      <c r="E163" s="10"/>
      <c r="F163" s="10"/>
      <c r="G163" s="10"/>
      <c r="H163" s="10"/>
      <c r="I163" s="10"/>
      <c r="J163" s="10"/>
      <c r="K163" s="105"/>
    </row>
    <row r="164" spans="1:11" ht="15">
      <c r="A164" s="10"/>
      <c r="B164" s="10"/>
      <c r="C164" s="10"/>
      <c r="D164" s="10"/>
      <c r="E164" s="10"/>
      <c r="F164" s="10"/>
      <c r="G164" s="10"/>
      <c r="H164" s="10"/>
      <c r="I164" s="10"/>
      <c r="J164" s="10"/>
      <c r="K164" s="105"/>
    </row>
    <row r="165" spans="1:11" ht="15">
      <c r="A165" s="10"/>
      <c r="B165" s="10"/>
      <c r="C165" s="10"/>
      <c r="D165" s="10"/>
      <c r="E165" s="10"/>
      <c r="F165" s="10"/>
      <c r="G165" s="10"/>
      <c r="H165" s="10"/>
      <c r="I165" s="10"/>
      <c r="J165" s="10"/>
      <c r="K165" s="105"/>
    </row>
    <row r="166" spans="1:11" ht="15">
      <c r="A166" s="10"/>
      <c r="B166" s="10"/>
      <c r="C166" s="10"/>
      <c r="D166" s="10"/>
      <c r="E166" s="10"/>
      <c r="F166" s="10"/>
      <c r="G166" s="10"/>
      <c r="H166" s="10"/>
      <c r="I166" s="10"/>
      <c r="J166" s="10"/>
      <c r="K166" s="105"/>
    </row>
    <row r="167" spans="1:11" ht="15">
      <c r="A167" s="10"/>
      <c r="B167" s="10"/>
      <c r="C167" s="10"/>
      <c r="D167" s="10"/>
      <c r="E167" s="10"/>
      <c r="F167" s="10"/>
      <c r="G167" s="10"/>
      <c r="H167" s="10"/>
      <c r="I167" s="10"/>
      <c r="J167" s="10"/>
      <c r="K167" s="105"/>
    </row>
    <row r="168" spans="1:11" ht="15">
      <c r="A168" s="10"/>
      <c r="B168" s="10"/>
      <c r="C168" s="10"/>
      <c r="D168" s="10"/>
      <c r="E168" s="10"/>
      <c r="F168" s="10"/>
      <c r="G168" s="10"/>
      <c r="H168" s="10"/>
      <c r="I168" s="10"/>
      <c r="J168" s="10"/>
      <c r="K168" s="105"/>
    </row>
    <row r="169" spans="1:11" ht="15">
      <c r="A169" s="10"/>
      <c r="B169" s="10"/>
      <c r="C169" s="10"/>
      <c r="D169" s="10"/>
      <c r="E169" s="10"/>
      <c r="F169" s="10"/>
      <c r="G169" s="10"/>
      <c r="H169" s="10"/>
      <c r="I169" s="10"/>
      <c r="J169" s="10"/>
      <c r="K169" s="105"/>
    </row>
    <row r="170" spans="1:11" ht="15">
      <c r="A170" s="10"/>
      <c r="B170" s="10"/>
      <c r="C170" s="10"/>
      <c r="D170" s="10"/>
      <c r="E170" s="10"/>
      <c r="F170" s="10"/>
      <c r="G170" s="10"/>
      <c r="H170" s="10"/>
      <c r="I170" s="10"/>
      <c r="J170" s="10"/>
      <c r="K170" s="105"/>
    </row>
    <row r="171" spans="1:11" ht="15">
      <c r="A171" s="10"/>
      <c r="B171" s="10"/>
      <c r="C171" s="10"/>
      <c r="D171" s="10"/>
      <c r="E171" s="10"/>
      <c r="F171" s="10"/>
      <c r="G171" s="10"/>
      <c r="H171" s="10"/>
      <c r="I171" s="10"/>
      <c r="J171" s="10"/>
      <c r="K171" s="105"/>
    </row>
    <row r="172" spans="1:11" ht="15">
      <c r="A172" s="10"/>
      <c r="B172" s="10"/>
      <c r="C172" s="10"/>
      <c r="D172" s="10"/>
      <c r="E172" s="10"/>
      <c r="F172" s="10"/>
      <c r="G172" s="10"/>
      <c r="H172" s="10"/>
      <c r="I172" s="10"/>
      <c r="J172" s="10"/>
      <c r="K172" s="105"/>
    </row>
    <row r="173" spans="1:11" ht="15">
      <c r="A173" s="10"/>
      <c r="B173" s="10"/>
      <c r="C173" s="10"/>
      <c r="D173" s="10"/>
      <c r="E173" s="10"/>
      <c r="F173" s="10"/>
      <c r="G173" s="10"/>
      <c r="H173" s="10"/>
      <c r="I173" s="10"/>
      <c r="J173" s="10"/>
      <c r="K173" s="105"/>
    </row>
    <row r="174" spans="1:11" ht="15">
      <c r="A174" s="10"/>
      <c r="B174" s="10"/>
      <c r="C174" s="10"/>
      <c r="D174" s="10"/>
      <c r="E174" s="10"/>
      <c r="F174" s="10"/>
      <c r="G174" s="10"/>
      <c r="H174" s="10"/>
      <c r="I174" s="10"/>
      <c r="J174" s="10"/>
      <c r="K174" s="105"/>
    </row>
    <row r="175" spans="1:11" ht="15">
      <c r="A175" s="10"/>
      <c r="B175" s="10"/>
      <c r="C175" s="10"/>
      <c r="D175" s="10"/>
      <c r="E175" s="10"/>
      <c r="F175" s="10"/>
      <c r="G175" s="10"/>
      <c r="H175" s="10"/>
      <c r="I175" s="10"/>
      <c r="J175" s="10"/>
      <c r="K175" s="105"/>
    </row>
    <row r="176" spans="1:11" ht="15">
      <c r="A176" s="10"/>
      <c r="B176" s="10"/>
      <c r="C176" s="10"/>
      <c r="D176" s="10"/>
      <c r="E176" s="10"/>
      <c r="F176" s="10"/>
      <c r="G176" s="10"/>
      <c r="H176" s="10"/>
      <c r="I176" s="10"/>
      <c r="J176" s="10"/>
      <c r="K176" s="105"/>
    </row>
    <row r="177" spans="1:11" ht="15">
      <c r="A177" s="10"/>
      <c r="B177" s="10"/>
      <c r="C177" s="10"/>
      <c r="D177" s="10"/>
      <c r="E177" s="10"/>
      <c r="F177" s="10"/>
      <c r="G177" s="10"/>
      <c r="H177" s="10"/>
      <c r="I177" s="10"/>
      <c r="J177" s="10"/>
      <c r="K177" s="105"/>
    </row>
    <row r="178" spans="1:11" ht="15">
      <c r="A178" s="10"/>
      <c r="B178" s="10"/>
      <c r="C178" s="10"/>
      <c r="D178" s="10"/>
      <c r="E178" s="10"/>
      <c r="F178" s="10"/>
      <c r="G178" s="10"/>
      <c r="H178" s="10"/>
      <c r="I178" s="10"/>
      <c r="J178" s="10"/>
      <c r="K178" s="105"/>
    </row>
    <row r="179" spans="1:11" ht="15">
      <c r="A179" s="10"/>
      <c r="B179" s="10"/>
      <c r="C179" s="10"/>
      <c r="D179" s="10"/>
      <c r="E179" s="10"/>
      <c r="F179" s="10"/>
      <c r="G179" s="10"/>
      <c r="H179" s="10"/>
      <c r="I179" s="10"/>
      <c r="J179" s="10"/>
      <c r="K179" s="105"/>
    </row>
    <row r="180" spans="1:11" ht="15">
      <c r="A180" s="10"/>
      <c r="B180" s="10"/>
      <c r="C180" s="10"/>
      <c r="D180" s="10"/>
      <c r="E180" s="10"/>
      <c r="F180" s="10"/>
      <c r="G180" s="10"/>
      <c r="H180" s="10"/>
      <c r="I180" s="10"/>
      <c r="J180" s="10"/>
      <c r="K180" s="105"/>
    </row>
    <row r="181" spans="1:11" ht="15">
      <c r="A181" s="10"/>
      <c r="B181" s="10"/>
      <c r="C181" s="10"/>
      <c r="D181" s="10"/>
      <c r="E181" s="10"/>
      <c r="F181" s="10"/>
      <c r="G181" s="10"/>
      <c r="H181" s="10"/>
      <c r="I181" s="10"/>
      <c r="J181" s="10"/>
      <c r="K181" s="105"/>
    </row>
    <row r="182" spans="1:11" ht="15">
      <c r="A182" s="10"/>
      <c r="B182" s="10"/>
      <c r="C182" s="10"/>
      <c r="D182" s="10"/>
      <c r="E182" s="10"/>
      <c r="F182" s="10"/>
      <c r="G182" s="10"/>
      <c r="H182" s="10"/>
      <c r="I182" s="10"/>
      <c r="J182" s="10"/>
      <c r="K182" s="105"/>
    </row>
    <row r="183" spans="1:11" ht="15">
      <c r="A183" s="10"/>
      <c r="B183" s="10"/>
      <c r="C183" s="10"/>
      <c r="D183" s="10"/>
      <c r="E183" s="10"/>
      <c r="F183" s="10"/>
      <c r="G183" s="10"/>
      <c r="H183" s="10"/>
      <c r="I183" s="10"/>
      <c r="J183" s="10"/>
      <c r="K183" s="105"/>
    </row>
    <row r="184" spans="1:11" ht="15">
      <c r="A184" s="10"/>
      <c r="B184" s="10"/>
      <c r="C184" s="10"/>
      <c r="D184" s="10"/>
      <c r="E184" s="10"/>
      <c r="F184" s="10"/>
      <c r="G184" s="10"/>
      <c r="H184" s="10"/>
      <c r="I184" s="10"/>
      <c r="J184" s="10"/>
      <c r="K184" s="105"/>
    </row>
    <row r="185" spans="1:11" ht="15">
      <c r="A185" s="10"/>
      <c r="B185" s="10"/>
      <c r="C185" s="10"/>
      <c r="D185" s="10"/>
      <c r="E185" s="10"/>
      <c r="F185" s="10"/>
      <c r="G185" s="10"/>
      <c r="H185" s="10"/>
      <c r="I185" s="10"/>
      <c r="J185" s="10"/>
      <c r="K185" s="105"/>
    </row>
    <row r="186" spans="1:11" ht="15">
      <c r="A186" s="10"/>
      <c r="B186" s="10"/>
      <c r="C186" s="10"/>
      <c r="D186" s="10"/>
      <c r="E186" s="10"/>
      <c r="F186" s="10"/>
      <c r="G186" s="10"/>
      <c r="H186" s="10"/>
      <c r="I186" s="10"/>
      <c r="J186" s="10"/>
      <c r="K186" s="105"/>
    </row>
    <row r="187" spans="1:11" ht="15">
      <c r="A187" s="10"/>
      <c r="B187" s="10"/>
      <c r="C187" s="10"/>
      <c r="D187" s="10"/>
      <c r="E187" s="10"/>
      <c r="F187" s="10"/>
      <c r="G187" s="10"/>
      <c r="H187" s="10"/>
      <c r="I187" s="10"/>
      <c r="J187" s="10"/>
      <c r="K187" s="105"/>
    </row>
    <row r="188" spans="1:11" ht="15">
      <c r="A188" s="10"/>
      <c r="B188" s="10"/>
      <c r="C188" s="10"/>
      <c r="D188" s="10"/>
      <c r="E188" s="10"/>
      <c r="F188" s="10"/>
      <c r="G188" s="10"/>
      <c r="H188" s="10"/>
      <c r="I188" s="10"/>
      <c r="J188" s="10"/>
      <c r="K188" s="105"/>
    </row>
    <row r="189" spans="1:11" ht="15">
      <c r="A189" s="10"/>
      <c r="B189" s="10"/>
      <c r="C189" s="10"/>
      <c r="D189" s="10"/>
      <c r="E189" s="10"/>
      <c r="F189" s="10"/>
      <c r="G189" s="10"/>
      <c r="H189" s="10"/>
      <c r="I189" s="10"/>
      <c r="J189" s="10"/>
      <c r="K189" s="105"/>
    </row>
    <row r="190" spans="1:11" ht="15">
      <c r="A190" s="10"/>
      <c r="B190" s="10"/>
      <c r="C190" s="10"/>
      <c r="D190" s="10"/>
      <c r="E190" s="10"/>
      <c r="F190" s="10"/>
      <c r="G190" s="10"/>
      <c r="H190" s="10"/>
      <c r="I190" s="10"/>
      <c r="J190" s="10"/>
      <c r="K190" s="105"/>
    </row>
    <row r="191" spans="1:11" ht="15">
      <c r="A191" s="10"/>
      <c r="B191" s="10"/>
      <c r="C191" s="10"/>
      <c r="D191" s="10"/>
      <c r="E191" s="10"/>
      <c r="F191" s="10"/>
      <c r="G191" s="10"/>
      <c r="H191" s="10"/>
      <c r="I191" s="10"/>
      <c r="J191" s="10"/>
      <c r="K191" s="105"/>
    </row>
    <row r="192" spans="1:11" ht="15">
      <c r="A192" s="10"/>
      <c r="B192" s="10"/>
      <c r="C192" s="10"/>
      <c r="D192" s="10"/>
      <c r="E192" s="10"/>
      <c r="F192" s="10"/>
      <c r="G192" s="10"/>
      <c r="H192" s="10"/>
      <c r="I192" s="10"/>
      <c r="J192" s="10"/>
      <c r="K192" s="105"/>
    </row>
    <row r="193" spans="1:11" ht="15">
      <c r="A193" s="10"/>
      <c r="B193" s="10"/>
      <c r="C193" s="10"/>
      <c r="D193" s="10"/>
      <c r="E193" s="10"/>
      <c r="F193" s="10"/>
      <c r="G193" s="10"/>
      <c r="H193" s="10"/>
      <c r="I193" s="10"/>
      <c r="J193" s="10"/>
      <c r="K193" s="105"/>
    </row>
    <row r="194" spans="1:11" ht="15">
      <c r="A194" s="10"/>
      <c r="B194" s="10"/>
      <c r="C194" s="10"/>
      <c r="D194" s="10"/>
      <c r="E194" s="10"/>
      <c r="F194" s="10"/>
      <c r="G194" s="10"/>
      <c r="H194" s="10"/>
      <c r="I194" s="10"/>
      <c r="J194" s="10"/>
      <c r="K194" s="105"/>
    </row>
    <row r="195" spans="1:11" ht="15">
      <c r="A195" s="10"/>
      <c r="B195" s="10"/>
      <c r="C195" s="10"/>
      <c r="D195" s="10"/>
      <c r="E195" s="10"/>
      <c r="F195" s="10"/>
      <c r="G195" s="10"/>
      <c r="H195" s="10"/>
      <c r="I195" s="10"/>
      <c r="J195" s="10"/>
      <c r="K195" s="105"/>
    </row>
    <row r="196" spans="1:11" ht="15">
      <c r="A196" s="10"/>
      <c r="B196" s="10"/>
      <c r="C196" s="10"/>
      <c r="D196" s="10"/>
      <c r="E196" s="10"/>
      <c r="F196" s="10"/>
      <c r="G196" s="10"/>
      <c r="H196" s="10"/>
      <c r="I196" s="10"/>
      <c r="J196" s="10"/>
      <c r="K196" s="105"/>
    </row>
    <row r="197" spans="1:11" ht="15">
      <c r="A197" s="10"/>
      <c r="B197" s="10"/>
      <c r="C197" s="10"/>
      <c r="D197" s="10"/>
      <c r="E197" s="10"/>
      <c r="F197" s="10"/>
      <c r="G197" s="10"/>
      <c r="H197" s="10"/>
      <c r="I197" s="10"/>
      <c r="J197" s="10"/>
      <c r="K197" s="105"/>
    </row>
    <row r="198" spans="1:11" ht="15">
      <c r="A198" s="10"/>
      <c r="B198" s="10"/>
      <c r="C198" s="10"/>
      <c r="D198" s="10"/>
      <c r="E198" s="10"/>
      <c r="F198" s="10"/>
      <c r="G198" s="10"/>
      <c r="H198" s="10"/>
      <c r="I198" s="10"/>
      <c r="J198" s="10"/>
      <c r="K198" s="105"/>
    </row>
    <row r="199" spans="1:11" ht="15">
      <c r="A199" s="10"/>
      <c r="B199" s="10"/>
      <c r="C199" s="10"/>
      <c r="D199" s="10"/>
      <c r="E199" s="10"/>
      <c r="F199" s="10"/>
      <c r="G199" s="10"/>
      <c r="H199" s="10"/>
      <c r="I199" s="10"/>
      <c r="J199" s="10"/>
      <c r="K199" s="105"/>
    </row>
    <row r="200" spans="1:11" ht="15">
      <c r="A200" s="10"/>
      <c r="B200" s="10"/>
      <c r="C200" s="10"/>
      <c r="D200" s="10"/>
      <c r="E200" s="10"/>
      <c r="F200" s="10"/>
      <c r="G200" s="10"/>
      <c r="H200" s="10"/>
      <c r="I200" s="10"/>
      <c r="J200" s="10"/>
      <c r="K200" s="105"/>
    </row>
    <row r="201" spans="1:11" ht="15">
      <c r="A201" s="10"/>
      <c r="B201" s="10"/>
      <c r="C201" s="10"/>
      <c r="D201" s="10"/>
      <c r="E201" s="10"/>
      <c r="F201" s="10"/>
      <c r="G201" s="10"/>
      <c r="H201" s="10"/>
      <c r="I201" s="10"/>
      <c r="J201" s="10"/>
      <c r="K201" s="105"/>
    </row>
    <row r="202" spans="1:11" ht="15">
      <c r="A202" s="10"/>
      <c r="B202" s="10"/>
      <c r="C202" s="10"/>
      <c r="D202" s="10"/>
      <c r="E202" s="10"/>
      <c r="F202" s="10"/>
      <c r="G202" s="10"/>
      <c r="H202" s="10"/>
      <c r="I202" s="10"/>
      <c r="J202" s="10"/>
      <c r="K202" s="105"/>
    </row>
    <row r="203" spans="1:11" ht="15">
      <c r="A203" s="10"/>
      <c r="B203" s="10"/>
      <c r="C203" s="10"/>
      <c r="D203" s="10"/>
      <c r="E203" s="10"/>
      <c r="F203" s="10"/>
      <c r="G203" s="10"/>
      <c r="H203" s="10"/>
      <c r="I203" s="10"/>
      <c r="J203" s="10"/>
      <c r="K203" s="105"/>
    </row>
    <row r="204" spans="1:11" ht="15">
      <c r="A204" s="10"/>
      <c r="B204" s="10"/>
      <c r="C204" s="10"/>
      <c r="D204" s="10"/>
      <c r="E204" s="10"/>
      <c r="F204" s="10"/>
      <c r="G204" s="10"/>
      <c r="H204" s="10"/>
      <c r="I204" s="10"/>
      <c r="J204" s="10"/>
      <c r="K204" s="105"/>
    </row>
    <row r="205" spans="1:11" ht="15">
      <c r="A205" s="10"/>
      <c r="B205" s="10"/>
      <c r="C205" s="10"/>
      <c r="D205" s="10"/>
      <c r="E205" s="10"/>
      <c r="F205" s="10"/>
      <c r="G205" s="10"/>
      <c r="H205" s="10"/>
      <c r="I205" s="10"/>
      <c r="J205" s="10"/>
      <c r="K205" s="105"/>
    </row>
    <row r="206" spans="1:11" ht="15">
      <c r="A206" s="10"/>
      <c r="B206" s="10"/>
      <c r="C206" s="10"/>
      <c r="D206" s="10"/>
      <c r="E206" s="10"/>
      <c r="F206" s="10"/>
      <c r="G206" s="10"/>
      <c r="H206" s="10"/>
      <c r="I206" s="10"/>
      <c r="J206" s="10"/>
      <c r="K206" s="105"/>
    </row>
    <row r="207" spans="1:11" ht="15">
      <c r="A207" s="10"/>
      <c r="B207" s="10"/>
      <c r="C207" s="10"/>
      <c r="D207" s="10"/>
      <c r="E207" s="10"/>
      <c r="F207" s="10"/>
      <c r="G207" s="10"/>
      <c r="H207" s="10"/>
      <c r="I207" s="10"/>
      <c r="J207" s="10"/>
      <c r="K207" s="105"/>
    </row>
    <row r="208" spans="1:11" ht="15">
      <c r="A208" s="10"/>
      <c r="B208" s="10"/>
      <c r="C208" s="10"/>
      <c r="D208" s="10"/>
      <c r="E208" s="10"/>
      <c r="F208" s="10"/>
      <c r="G208" s="10"/>
      <c r="H208" s="10"/>
      <c r="I208" s="10"/>
      <c r="J208" s="10"/>
      <c r="K208" s="105"/>
    </row>
    <row r="209" spans="1:11" ht="15">
      <c r="A209" s="10"/>
      <c r="B209" s="10"/>
      <c r="C209" s="10"/>
      <c r="D209" s="10"/>
      <c r="E209" s="10"/>
      <c r="F209" s="10"/>
      <c r="G209" s="10"/>
      <c r="H209" s="10"/>
      <c r="I209" s="10"/>
      <c r="J209" s="10"/>
      <c r="K209" s="105"/>
    </row>
    <row r="210" spans="1:11" ht="15">
      <c r="A210" s="10"/>
      <c r="B210" s="10"/>
      <c r="C210" s="10"/>
      <c r="D210" s="10"/>
      <c r="E210" s="10"/>
      <c r="F210" s="10"/>
      <c r="G210" s="10"/>
      <c r="H210" s="10"/>
      <c r="I210" s="10"/>
      <c r="J210" s="10"/>
      <c r="K210" s="105"/>
    </row>
    <row r="211" spans="1:11" ht="15">
      <c r="A211" s="10"/>
      <c r="B211" s="10"/>
      <c r="C211" s="10"/>
      <c r="D211" s="10"/>
      <c r="E211" s="10"/>
      <c r="F211" s="10"/>
      <c r="G211" s="10"/>
      <c r="H211" s="10"/>
      <c r="I211" s="10"/>
      <c r="J211" s="10"/>
      <c r="K211" s="105"/>
    </row>
    <row r="212" spans="1:11" ht="15">
      <c r="A212" s="10"/>
      <c r="B212" s="10"/>
      <c r="C212" s="10"/>
      <c r="D212" s="10"/>
      <c r="E212" s="10"/>
      <c r="F212" s="10"/>
      <c r="G212" s="10"/>
      <c r="H212" s="10"/>
      <c r="I212" s="10"/>
      <c r="J212" s="10"/>
      <c r="K212" s="105"/>
    </row>
    <row r="213" spans="1:11" ht="15">
      <c r="A213" s="10"/>
      <c r="B213" s="10"/>
      <c r="C213" s="10"/>
      <c r="D213" s="10"/>
      <c r="E213" s="10"/>
      <c r="F213" s="10"/>
      <c r="G213" s="10"/>
      <c r="H213" s="10"/>
      <c r="I213" s="10"/>
      <c r="J213" s="10"/>
      <c r="K213" s="105"/>
    </row>
    <row r="214" spans="1:11" ht="15">
      <c r="A214" s="10"/>
      <c r="B214" s="10"/>
      <c r="C214" s="10"/>
      <c r="D214" s="10"/>
      <c r="E214" s="10"/>
      <c r="F214" s="10"/>
      <c r="G214" s="10"/>
      <c r="H214" s="10"/>
      <c r="I214" s="10"/>
      <c r="J214" s="10"/>
      <c r="K214" s="105"/>
    </row>
    <row r="215" spans="1:11" ht="15">
      <c r="A215" s="10"/>
      <c r="B215" s="10"/>
      <c r="C215" s="10"/>
      <c r="D215" s="10"/>
      <c r="E215" s="10"/>
      <c r="F215" s="10"/>
      <c r="G215" s="10"/>
      <c r="H215" s="10"/>
      <c r="I215" s="10"/>
      <c r="J215" s="10"/>
      <c r="K215" s="105"/>
    </row>
    <row r="216" spans="1:11" ht="15">
      <c r="A216" s="10"/>
      <c r="B216" s="10"/>
      <c r="C216" s="10"/>
      <c r="D216" s="10"/>
      <c r="E216" s="10"/>
      <c r="F216" s="10"/>
      <c r="G216" s="10"/>
      <c r="H216" s="10"/>
      <c r="I216" s="10"/>
      <c r="J216" s="10"/>
      <c r="K216" s="105"/>
    </row>
    <row r="217" spans="1:11" ht="15">
      <c r="A217" s="10"/>
      <c r="B217" s="10"/>
      <c r="C217" s="10"/>
      <c r="D217" s="10"/>
      <c r="E217" s="10"/>
      <c r="F217" s="10"/>
      <c r="G217" s="10"/>
      <c r="H217" s="10"/>
      <c r="I217" s="10"/>
      <c r="J217" s="10"/>
      <c r="K217" s="105"/>
    </row>
    <row r="218" spans="1:11" ht="15">
      <c r="A218" s="10"/>
      <c r="B218" s="10"/>
      <c r="C218" s="10"/>
      <c r="D218" s="10"/>
      <c r="E218" s="10"/>
      <c r="F218" s="10"/>
      <c r="G218" s="10"/>
      <c r="H218" s="10"/>
      <c r="I218" s="10"/>
      <c r="J218" s="10"/>
      <c r="K218" s="105"/>
    </row>
    <row r="219" spans="1:11" ht="15">
      <c r="A219" s="10"/>
      <c r="B219" s="10"/>
      <c r="C219" s="10"/>
      <c r="D219" s="10"/>
      <c r="E219" s="10"/>
      <c r="F219" s="10"/>
      <c r="G219" s="10"/>
      <c r="H219" s="10"/>
      <c r="I219" s="10"/>
      <c r="J219" s="10"/>
      <c r="K219" s="105"/>
    </row>
    <row r="220" spans="1:11" ht="15">
      <c r="A220" s="10"/>
      <c r="B220" s="10"/>
      <c r="C220" s="10"/>
      <c r="D220" s="10"/>
      <c r="E220" s="10"/>
      <c r="F220" s="10"/>
      <c r="G220" s="10"/>
      <c r="H220" s="10"/>
      <c r="I220" s="10"/>
      <c r="J220" s="10"/>
      <c r="K220" s="105"/>
    </row>
    <row r="221" spans="1:11" ht="15">
      <c r="A221" s="10"/>
      <c r="B221" s="10"/>
      <c r="C221" s="10"/>
      <c r="D221" s="10"/>
      <c r="E221" s="10"/>
      <c r="F221" s="10"/>
      <c r="G221" s="10"/>
      <c r="H221" s="10"/>
      <c r="I221" s="10"/>
      <c r="J221" s="10"/>
      <c r="K221" s="105"/>
    </row>
    <row r="222" spans="1:11" ht="15">
      <c r="A222" s="10"/>
      <c r="B222" s="10"/>
      <c r="C222" s="10"/>
      <c r="D222" s="10"/>
      <c r="E222" s="10"/>
      <c r="F222" s="10"/>
      <c r="G222" s="10"/>
      <c r="H222" s="10"/>
      <c r="I222" s="10"/>
      <c r="J222" s="10"/>
      <c r="K222" s="105"/>
    </row>
    <row r="223" spans="1:11" ht="15">
      <c r="A223" s="10"/>
      <c r="B223" s="10"/>
      <c r="C223" s="10"/>
      <c r="D223" s="10"/>
      <c r="E223" s="10"/>
      <c r="F223" s="10"/>
      <c r="G223" s="10"/>
      <c r="H223" s="10"/>
      <c r="I223" s="10"/>
      <c r="J223" s="10"/>
      <c r="K223" s="105"/>
    </row>
    <row r="224" spans="1:11" ht="15">
      <c r="A224" s="10"/>
      <c r="B224" s="10"/>
      <c r="C224" s="10"/>
      <c r="D224" s="10"/>
      <c r="E224" s="10"/>
      <c r="F224" s="10"/>
      <c r="G224" s="10"/>
      <c r="H224" s="10"/>
      <c r="I224" s="10"/>
      <c r="J224" s="10"/>
      <c r="K224" s="105"/>
    </row>
    <row r="225" spans="1:11" ht="15">
      <c r="A225" s="10"/>
      <c r="B225" s="10"/>
      <c r="C225" s="10"/>
      <c r="D225" s="10"/>
      <c r="E225" s="10"/>
      <c r="F225" s="10"/>
      <c r="G225" s="10"/>
      <c r="H225" s="10"/>
      <c r="I225" s="10"/>
      <c r="J225" s="10"/>
      <c r="K225" s="105"/>
    </row>
    <row r="226" spans="1:11" ht="15">
      <c r="A226" s="10"/>
      <c r="B226" s="10"/>
      <c r="C226" s="10"/>
      <c r="D226" s="10"/>
      <c r="E226" s="10"/>
      <c r="F226" s="10"/>
      <c r="G226" s="10"/>
      <c r="H226" s="10"/>
      <c r="I226" s="10"/>
      <c r="J226" s="10"/>
      <c r="K226" s="105"/>
    </row>
    <row r="227" spans="1:11" ht="15">
      <c r="A227" s="10"/>
      <c r="B227" s="10"/>
      <c r="C227" s="10"/>
      <c r="D227" s="10"/>
      <c r="E227" s="10"/>
      <c r="F227" s="10"/>
      <c r="G227" s="10"/>
      <c r="H227" s="10"/>
      <c r="I227" s="10"/>
      <c r="J227" s="10"/>
      <c r="K227" s="105"/>
    </row>
    <row r="228" spans="1:11" ht="15">
      <c r="A228" s="10"/>
      <c r="B228" s="10"/>
      <c r="C228" s="10"/>
      <c r="D228" s="10"/>
      <c r="E228" s="10"/>
      <c r="F228" s="10"/>
      <c r="G228" s="10"/>
      <c r="H228" s="10"/>
      <c r="I228" s="10"/>
      <c r="J228" s="10"/>
      <c r="K228" s="105"/>
    </row>
    <row r="229" spans="1:11" ht="15">
      <c r="A229" s="10"/>
      <c r="B229" s="10"/>
      <c r="C229" s="10"/>
      <c r="D229" s="10"/>
      <c r="E229" s="10"/>
      <c r="F229" s="10"/>
      <c r="G229" s="10"/>
      <c r="H229" s="10"/>
      <c r="I229" s="10"/>
      <c r="J229" s="10"/>
      <c r="K229" s="105"/>
    </row>
    <row r="230" spans="1:11" ht="15">
      <c r="A230" s="10"/>
      <c r="B230" s="10"/>
      <c r="C230" s="10"/>
      <c r="D230" s="10"/>
      <c r="E230" s="10"/>
      <c r="F230" s="10"/>
      <c r="G230" s="10"/>
      <c r="H230" s="10"/>
      <c r="I230" s="10"/>
      <c r="J230" s="10"/>
      <c r="K230" s="105"/>
    </row>
    <row r="231" spans="1:11" ht="15">
      <c r="A231" s="10"/>
      <c r="B231" s="10"/>
      <c r="C231" s="10"/>
      <c r="D231" s="10"/>
      <c r="E231" s="10"/>
      <c r="F231" s="10"/>
      <c r="G231" s="10"/>
      <c r="H231" s="10"/>
      <c r="I231" s="10"/>
      <c r="J231" s="10"/>
      <c r="K231" s="105"/>
    </row>
    <row r="232" spans="1:11" ht="15">
      <c r="A232" s="10"/>
      <c r="B232" s="10"/>
      <c r="C232" s="10"/>
      <c r="D232" s="10"/>
      <c r="E232" s="10"/>
      <c r="F232" s="10"/>
      <c r="G232" s="10"/>
      <c r="H232" s="10"/>
      <c r="I232" s="10"/>
      <c r="J232" s="10"/>
      <c r="K232" s="105"/>
    </row>
    <row r="233" spans="1:11" ht="15">
      <c r="A233" s="10"/>
      <c r="B233" s="10"/>
      <c r="C233" s="10"/>
      <c r="D233" s="10"/>
      <c r="E233" s="10"/>
      <c r="F233" s="10"/>
      <c r="G233" s="10"/>
      <c r="H233" s="10"/>
      <c r="I233" s="10"/>
      <c r="J233" s="10"/>
      <c r="K233" s="105"/>
    </row>
    <row r="234" spans="1:11" ht="15">
      <c r="A234" s="10"/>
      <c r="B234" s="10"/>
      <c r="C234" s="10"/>
      <c r="D234" s="10"/>
      <c r="E234" s="10"/>
      <c r="F234" s="10"/>
      <c r="G234" s="10"/>
      <c r="H234" s="10"/>
      <c r="I234" s="10"/>
      <c r="J234" s="10"/>
      <c r="K234" s="105"/>
    </row>
    <row r="235" spans="1:11" ht="15">
      <c r="A235" s="10"/>
      <c r="B235" s="10"/>
      <c r="C235" s="10"/>
      <c r="D235" s="10"/>
      <c r="E235" s="10"/>
      <c r="F235" s="10"/>
      <c r="G235" s="10"/>
      <c r="H235" s="10"/>
      <c r="I235" s="10"/>
      <c r="J235" s="10"/>
      <c r="K235" s="105"/>
    </row>
    <row r="236" spans="1:11" ht="15">
      <c r="A236" s="10"/>
      <c r="B236" s="10"/>
      <c r="C236" s="10"/>
      <c r="D236" s="10"/>
      <c r="E236" s="10"/>
      <c r="F236" s="10"/>
      <c r="G236" s="10"/>
      <c r="H236" s="10"/>
      <c r="I236" s="10"/>
      <c r="J236" s="10"/>
      <c r="K236" s="105"/>
    </row>
    <row r="237" spans="1:11" ht="15">
      <c r="A237" s="10"/>
      <c r="B237" s="10"/>
      <c r="C237" s="10"/>
      <c r="D237" s="10"/>
      <c r="E237" s="10"/>
      <c r="F237" s="10"/>
      <c r="G237" s="10"/>
      <c r="H237" s="10"/>
      <c r="I237" s="10"/>
      <c r="J237" s="10"/>
      <c r="K237" s="105"/>
    </row>
    <row r="238" spans="1:11" ht="15">
      <c r="A238" s="10"/>
      <c r="B238" s="10"/>
      <c r="C238" s="10"/>
      <c r="D238" s="10"/>
      <c r="E238" s="10"/>
      <c r="F238" s="10"/>
      <c r="G238" s="10"/>
      <c r="H238" s="10"/>
      <c r="I238" s="10"/>
      <c r="J238" s="10"/>
      <c r="K238" s="105"/>
    </row>
    <row r="239" spans="1:11" ht="15">
      <c r="A239" s="10"/>
      <c r="B239" s="10"/>
      <c r="C239" s="10"/>
      <c r="D239" s="10"/>
      <c r="E239" s="10"/>
      <c r="F239" s="10"/>
      <c r="G239" s="10"/>
      <c r="H239" s="10"/>
      <c r="I239" s="10"/>
      <c r="J239" s="10"/>
      <c r="K239" s="105"/>
    </row>
    <row r="240" spans="1:11" ht="15">
      <c r="A240" s="10"/>
      <c r="B240" s="10"/>
      <c r="C240" s="10"/>
      <c r="D240" s="10"/>
      <c r="E240" s="10"/>
      <c r="F240" s="10"/>
      <c r="G240" s="10"/>
      <c r="H240" s="10"/>
      <c r="I240" s="10"/>
      <c r="J240" s="10"/>
      <c r="K240" s="105"/>
    </row>
    <row r="241" spans="1:11" ht="15">
      <c r="A241" s="10"/>
      <c r="B241" s="10"/>
      <c r="C241" s="10"/>
      <c r="D241" s="10"/>
      <c r="E241" s="10"/>
      <c r="F241" s="10"/>
      <c r="G241" s="10"/>
      <c r="H241" s="10"/>
      <c r="I241" s="10"/>
      <c r="J241" s="10"/>
      <c r="K241" s="105"/>
    </row>
    <row r="242" spans="1:11" ht="15">
      <c r="A242" s="10"/>
      <c r="B242" s="10"/>
      <c r="C242" s="10"/>
      <c r="D242" s="10"/>
      <c r="E242" s="10"/>
      <c r="F242" s="10"/>
      <c r="G242" s="10"/>
      <c r="H242" s="10"/>
      <c r="I242" s="10"/>
      <c r="J242" s="10"/>
      <c r="K242" s="105"/>
    </row>
    <row r="243" spans="1:11" ht="15">
      <c r="A243" s="10"/>
      <c r="B243" s="10"/>
      <c r="C243" s="10"/>
      <c r="D243" s="10"/>
      <c r="E243" s="10"/>
      <c r="F243" s="10"/>
      <c r="G243" s="10"/>
      <c r="H243" s="10"/>
      <c r="I243" s="10"/>
      <c r="J243" s="10"/>
      <c r="K243" s="105"/>
    </row>
    <row r="244" spans="1:11" ht="15">
      <c r="A244" s="10"/>
      <c r="B244" s="10"/>
      <c r="C244" s="10"/>
      <c r="D244" s="10"/>
      <c r="E244" s="10"/>
      <c r="F244" s="10"/>
      <c r="G244" s="10"/>
      <c r="H244" s="10"/>
      <c r="I244" s="10"/>
      <c r="J244" s="10"/>
      <c r="K244" s="105"/>
    </row>
    <row r="245" spans="1:11" ht="15">
      <c r="A245" s="10"/>
      <c r="B245" s="10"/>
      <c r="C245" s="10"/>
      <c r="D245" s="10"/>
      <c r="E245" s="10"/>
      <c r="F245" s="10"/>
      <c r="G245" s="10"/>
      <c r="H245" s="10"/>
      <c r="I245" s="10"/>
      <c r="J245" s="10"/>
      <c r="K245" s="105"/>
    </row>
    <row r="246" spans="1:11" ht="15">
      <c r="A246" s="10"/>
      <c r="B246" s="10"/>
      <c r="C246" s="10"/>
      <c r="D246" s="10"/>
      <c r="E246" s="10"/>
      <c r="F246" s="10"/>
      <c r="G246" s="10"/>
      <c r="H246" s="10"/>
      <c r="I246" s="10"/>
      <c r="J246" s="10"/>
      <c r="K246" s="105"/>
    </row>
    <row r="247" spans="1:11" ht="15">
      <c r="A247" s="10"/>
      <c r="B247" s="10"/>
      <c r="C247" s="10"/>
      <c r="D247" s="10"/>
      <c r="E247" s="10"/>
      <c r="F247" s="10"/>
      <c r="G247" s="10"/>
      <c r="H247" s="10"/>
      <c r="I247" s="10"/>
      <c r="J247" s="10"/>
      <c r="K247" s="105"/>
    </row>
    <row r="248" spans="1:11" ht="15">
      <c r="A248" s="10"/>
      <c r="B248" s="10"/>
      <c r="C248" s="10"/>
      <c r="D248" s="10"/>
      <c r="E248" s="10"/>
      <c r="F248" s="10"/>
      <c r="G248" s="10"/>
      <c r="H248" s="10"/>
      <c r="I248" s="10"/>
      <c r="J248" s="10"/>
      <c r="K248" s="105"/>
    </row>
    <row r="249" spans="1:11" ht="15">
      <c r="A249" s="10"/>
      <c r="B249" s="10"/>
      <c r="C249" s="10"/>
      <c r="D249" s="10"/>
      <c r="E249" s="10"/>
      <c r="F249" s="10"/>
      <c r="G249" s="10"/>
      <c r="H249" s="10"/>
      <c r="I249" s="10"/>
      <c r="J249" s="10"/>
      <c r="K249" s="105"/>
    </row>
    <row r="250" spans="1:11" ht="15">
      <c r="A250" s="10"/>
      <c r="B250" s="10"/>
      <c r="C250" s="10"/>
      <c r="D250" s="10"/>
      <c r="E250" s="10"/>
      <c r="F250" s="10"/>
      <c r="G250" s="10"/>
      <c r="H250" s="10"/>
      <c r="I250" s="10"/>
      <c r="J250" s="10"/>
      <c r="K250" s="105"/>
    </row>
    <row r="251" spans="1:11" ht="15">
      <c r="A251" s="10"/>
      <c r="B251" s="10"/>
      <c r="C251" s="10"/>
      <c r="D251" s="10"/>
      <c r="E251" s="10"/>
      <c r="F251" s="10"/>
      <c r="G251" s="10"/>
      <c r="H251" s="10"/>
      <c r="I251" s="10"/>
      <c r="J251" s="10"/>
      <c r="K251" s="105"/>
    </row>
    <row r="252" spans="1:11" ht="15">
      <c r="A252" s="10"/>
      <c r="B252" s="10"/>
      <c r="C252" s="10"/>
      <c r="D252" s="10"/>
      <c r="E252" s="10"/>
      <c r="F252" s="10"/>
      <c r="G252" s="10"/>
      <c r="H252" s="10"/>
      <c r="I252" s="10"/>
      <c r="J252" s="10"/>
      <c r="K252" s="105"/>
    </row>
    <row r="253" spans="1:11" ht="15">
      <c r="A253" s="10"/>
      <c r="B253" s="10"/>
      <c r="C253" s="10"/>
      <c r="D253" s="10"/>
      <c r="E253" s="10"/>
      <c r="F253" s="10"/>
      <c r="G253" s="10"/>
      <c r="H253" s="10"/>
      <c r="I253" s="10"/>
      <c r="J253" s="10"/>
      <c r="K253" s="105"/>
    </row>
    <row r="254" spans="1:11" ht="15">
      <c r="A254" s="10"/>
      <c r="B254" s="10"/>
      <c r="C254" s="10"/>
      <c r="D254" s="10"/>
      <c r="E254" s="10"/>
      <c r="F254" s="10"/>
      <c r="G254" s="10"/>
      <c r="H254" s="10"/>
      <c r="I254" s="10"/>
      <c r="J254" s="10"/>
      <c r="K254" s="105"/>
    </row>
    <row r="255" spans="1:11" ht="15">
      <c r="A255" s="10"/>
      <c r="B255" s="10"/>
      <c r="C255" s="10"/>
      <c r="D255" s="10"/>
      <c r="E255" s="10"/>
      <c r="F255" s="10"/>
      <c r="G255" s="10"/>
      <c r="H255" s="10"/>
      <c r="I255" s="10"/>
      <c r="J255" s="10"/>
      <c r="K255" s="105"/>
    </row>
    <row r="256" spans="1:11" ht="15">
      <c r="A256" s="10"/>
      <c r="B256" s="10"/>
      <c r="C256" s="10"/>
      <c r="D256" s="10"/>
      <c r="E256" s="10"/>
      <c r="F256" s="10"/>
      <c r="G256" s="10"/>
      <c r="H256" s="10"/>
      <c r="I256" s="10"/>
      <c r="J256" s="10"/>
      <c r="K256" s="105"/>
    </row>
    <row r="257" spans="1:11" ht="15">
      <c r="A257" s="10"/>
      <c r="B257" s="10"/>
      <c r="C257" s="10"/>
      <c r="D257" s="10"/>
      <c r="E257" s="10"/>
      <c r="F257" s="10"/>
      <c r="G257" s="10"/>
      <c r="H257" s="10"/>
      <c r="I257" s="10"/>
      <c r="J257" s="10"/>
      <c r="K257" s="105"/>
    </row>
    <row r="258" spans="1:11" ht="15">
      <c r="A258" s="10"/>
      <c r="B258" s="10"/>
      <c r="C258" s="10"/>
      <c r="D258" s="10"/>
      <c r="E258" s="10"/>
      <c r="F258" s="10"/>
      <c r="G258" s="10"/>
      <c r="H258" s="10"/>
      <c r="I258" s="10"/>
      <c r="J258" s="10"/>
      <c r="K258" s="105"/>
    </row>
    <row r="259" spans="1:11" ht="15">
      <c r="A259" s="10"/>
      <c r="B259" s="10"/>
      <c r="C259" s="10"/>
      <c r="D259" s="10"/>
      <c r="E259" s="10"/>
      <c r="F259" s="10"/>
      <c r="G259" s="10"/>
      <c r="H259" s="10"/>
      <c r="I259" s="10"/>
      <c r="J259" s="10"/>
      <c r="K259" s="105"/>
    </row>
    <row r="260" spans="1:11" ht="15">
      <c r="A260" s="10"/>
      <c r="B260" s="10"/>
      <c r="C260" s="10"/>
      <c r="D260" s="10"/>
      <c r="E260" s="10"/>
      <c r="F260" s="10"/>
      <c r="G260" s="10"/>
      <c r="H260" s="10"/>
      <c r="I260" s="10"/>
      <c r="J260" s="10"/>
      <c r="K260" s="105"/>
    </row>
    <row r="261" spans="1:11" ht="15">
      <c r="A261" s="10"/>
      <c r="B261" s="10"/>
      <c r="C261" s="10"/>
      <c r="D261" s="10"/>
      <c r="E261" s="10"/>
      <c r="F261" s="10"/>
      <c r="G261" s="10"/>
      <c r="H261" s="10"/>
      <c r="I261" s="10"/>
      <c r="J261" s="10"/>
      <c r="K261" s="105"/>
    </row>
    <row r="262" spans="1:11" ht="15">
      <c r="A262" s="10"/>
      <c r="B262" s="10"/>
      <c r="C262" s="10"/>
      <c r="D262" s="10"/>
      <c r="E262" s="10"/>
      <c r="F262" s="10"/>
      <c r="G262" s="10"/>
      <c r="H262" s="10"/>
      <c r="I262" s="10"/>
      <c r="J262" s="10"/>
      <c r="K262" s="105"/>
    </row>
    <row r="263" spans="1:11" ht="15">
      <c r="A263" s="10"/>
      <c r="B263" s="10"/>
      <c r="C263" s="10"/>
      <c r="D263" s="10"/>
      <c r="E263" s="10"/>
      <c r="F263" s="10"/>
      <c r="G263" s="10"/>
      <c r="H263" s="10"/>
      <c r="I263" s="10"/>
      <c r="J263" s="10"/>
      <c r="K263" s="105"/>
    </row>
    <row r="264" spans="1:11" ht="15">
      <c r="A264" s="10"/>
      <c r="B264" s="10"/>
      <c r="C264" s="10"/>
      <c r="D264" s="10"/>
      <c r="E264" s="10"/>
      <c r="F264" s="10"/>
      <c r="G264" s="10"/>
      <c r="H264" s="10"/>
      <c r="I264" s="10"/>
      <c r="J264" s="10"/>
      <c r="K264" s="105"/>
    </row>
    <row r="265" spans="1:11" ht="15">
      <c r="A265" s="10"/>
      <c r="B265" s="10"/>
      <c r="C265" s="10"/>
      <c r="D265" s="10"/>
      <c r="E265" s="10"/>
      <c r="F265" s="10"/>
      <c r="G265" s="10"/>
      <c r="H265" s="10"/>
      <c r="I265" s="10"/>
      <c r="J265" s="10"/>
      <c r="K265" s="105"/>
    </row>
    <row r="266" spans="1:11" ht="15">
      <c r="A266" s="10"/>
      <c r="B266" s="10"/>
      <c r="C266" s="10"/>
      <c r="D266" s="10"/>
      <c r="E266" s="10"/>
      <c r="F266" s="10"/>
      <c r="G266" s="10"/>
      <c r="H266" s="10"/>
      <c r="I266" s="10"/>
      <c r="J266" s="10"/>
      <c r="K266" s="105"/>
    </row>
    <row r="267" spans="1:11" ht="15">
      <c r="A267" s="10"/>
      <c r="B267" s="10"/>
      <c r="C267" s="10"/>
      <c r="D267" s="10"/>
      <c r="E267" s="10"/>
      <c r="F267" s="10"/>
      <c r="G267" s="10"/>
      <c r="H267" s="10"/>
      <c r="I267" s="10"/>
      <c r="J267" s="10"/>
      <c r="K267" s="105"/>
    </row>
    <row r="268" spans="1:11" ht="15">
      <c r="A268" s="10"/>
      <c r="B268" s="10"/>
      <c r="C268" s="10"/>
      <c r="D268" s="10"/>
      <c r="E268" s="10"/>
      <c r="F268" s="10"/>
      <c r="G268" s="10"/>
      <c r="H268" s="10"/>
      <c r="I268" s="10"/>
      <c r="J268" s="10"/>
      <c r="K268" s="105"/>
    </row>
    <row r="269" spans="1:11" ht="15">
      <c r="A269" s="10"/>
      <c r="B269" s="10"/>
      <c r="C269" s="10"/>
      <c r="D269" s="10"/>
      <c r="E269" s="10"/>
      <c r="F269" s="10"/>
      <c r="G269" s="10"/>
      <c r="H269" s="10"/>
      <c r="I269" s="10"/>
      <c r="J269" s="10"/>
      <c r="K269" s="105"/>
    </row>
    <row r="270" spans="1:11" ht="15">
      <c r="A270" s="10"/>
      <c r="B270" s="10"/>
      <c r="C270" s="10"/>
      <c r="D270" s="10"/>
      <c r="E270" s="10"/>
      <c r="F270" s="10"/>
      <c r="G270" s="10"/>
      <c r="H270" s="10"/>
      <c r="I270" s="10"/>
      <c r="J270" s="10"/>
      <c r="K270" s="105"/>
    </row>
    <row r="271" spans="1:11" ht="15">
      <c r="A271" s="10"/>
      <c r="B271" s="10"/>
      <c r="C271" s="10"/>
      <c r="D271" s="10"/>
      <c r="E271" s="10"/>
      <c r="F271" s="10"/>
      <c r="G271" s="10"/>
      <c r="H271" s="10"/>
      <c r="I271" s="10"/>
      <c r="J271" s="10"/>
      <c r="K271" s="105"/>
    </row>
    <row r="272" spans="1:11" ht="15">
      <c r="A272" s="10"/>
      <c r="B272" s="10"/>
      <c r="C272" s="10"/>
      <c r="D272" s="10"/>
      <c r="E272" s="10"/>
      <c r="F272" s="10"/>
      <c r="G272" s="10"/>
      <c r="H272" s="10"/>
      <c r="I272" s="10"/>
      <c r="J272" s="10"/>
      <c r="K272" s="105"/>
    </row>
    <row r="273" spans="1:11" ht="15">
      <c r="A273" s="10"/>
      <c r="B273" s="10"/>
      <c r="C273" s="10"/>
      <c r="D273" s="10"/>
      <c r="E273" s="10"/>
      <c r="F273" s="10"/>
      <c r="G273" s="10"/>
      <c r="H273" s="10"/>
      <c r="I273" s="10"/>
      <c r="J273" s="10"/>
      <c r="K273" s="105"/>
    </row>
    <row r="274" spans="1:11" ht="15">
      <c r="A274" s="10"/>
      <c r="B274" s="10"/>
      <c r="C274" s="10"/>
      <c r="D274" s="10"/>
      <c r="E274" s="10"/>
      <c r="F274" s="10"/>
      <c r="G274" s="10"/>
      <c r="H274" s="10"/>
      <c r="I274" s="10"/>
      <c r="J274" s="10"/>
      <c r="K274" s="105"/>
    </row>
    <row r="275" spans="1:11" ht="15">
      <c r="A275" s="10"/>
      <c r="B275" s="10"/>
      <c r="C275" s="10"/>
      <c r="D275" s="10"/>
      <c r="E275" s="10"/>
      <c r="F275" s="10"/>
      <c r="G275" s="10"/>
      <c r="H275" s="10"/>
      <c r="I275" s="10"/>
      <c r="J275" s="10"/>
      <c r="K275" s="105"/>
    </row>
    <row r="276" spans="1:11" ht="15">
      <c r="A276" s="10"/>
      <c r="B276" s="10"/>
      <c r="C276" s="10"/>
      <c r="D276" s="10"/>
      <c r="E276" s="10"/>
      <c r="F276" s="10"/>
      <c r="G276" s="10"/>
      <c r="H276" s="10"/>
      <c r="I276" s="10"/>
      <c r="J276" s="10"/>
      <c r="K276" s="105"/>
    </row>
    <row r="277" spans="1:11" ht="15">
      <c r="A277" s="10"/>
      <c r="B277" s="10"/>
      <c r="C277" s="10"/>
      <c r="D277" s="10"/>
      <c r="E277" s="10"/>
      <c r="F277" s="10"/>
      <c r="G277" s="10"/>
      <c r="H277" s="10"/>
      <c r="I277" s="10"/>
      <c r="J277" s="10"/>
      <c r="K277" s="105"/>
    </row>
    <row r="278" spans="1:11" ht="15">
      <c r="A278" s="10"/>
      <c r="B278" s="10"/>
      <c r="C278" s="10"/>
      <c r="D278" s="10"/>
      <c r="E278" s="10"/>
      <c r="F278" s="10"/>
      <c r="G278" s="10"/>
      <c r="H278" s="10"/>
      <c r="I278" s="10"/>
      <c r="J278" s="10"/>
      <c r="K278" s="105"/>
    </row>
    <row r="279" spans="1:11" ht="15">
      <c r="A279" s="10"/>
      <c r="B279" s="10"/>
      <c r="C279" s="10"/>
      <c r="D279" s="10"/>
      <c r="E279" s="10"/>
      <c r="F279" s="10"/>
      <c r="G279" s="10"/>
      <c r="H279" s="10"/>
      <c r="I279" s="10"/>
      <c r="J279" s="10"/>
      <c r="K279" s="105"/>
    </row>
    <row r="280" spans="1:11" ht="15">
      <c r="A280" s="10"/>
      <c r="B280" s="10"/>
      <c r="C280" s="10"/>
      <c r="D280" s="10"/>
      <c r="E280" s="10"/>
      <c r="F280" s="10"/>
      <c r="G280" s="10"/>
      <c r="H280" s="10"/>
      <c r="I280" s="10"/>
      <c r="J280" s="10"/>
      <c r="K280" s="105"/>
    </row>
    <row r="281" spans="1:11" ht="15">
      <c r="A281" s="10"/>
      <c r="B281" s="10"/>
      <c r="C281" s="10"/>
      <c r="D281" s="10"/>
      <c r="E281" s="10"/>
      <c r="F281" s="10"/>
      <c r="G281" s="10"/>
      <c r="H281" s="10"/>
      <c r="I281" s="10"/>
      <c r="J281" s="10"/>
      <c r="K281" s="105"/>
    </row>
    <row r="282" spans="1:11" ht="15">
      <c r="A282" s="10"/>
      <c r="B282" s="10"/>
      <c r="C282" s="10"/>
      <c r="D282" s="10"/>
      <c r="E282" s="10"/>
      <c r="F282" s="10"/>
      <c r="G282" s="10"/>
      <c r="H282" s="10"/>
      <c r="I282" s="10"/>
      <c r="J282" s="10"/>
      <c r="K282" s="105"/>
    </row>
    <row r="283" spans="1:11" ht="15">
      <c r="A283" s="10"/>
      <c r="B283" s="10"/>
      <c r="C283" s="10"/>
      <c r="D283" s="10"/>
      <c r="E283" s="10"/>
      <c r="F283" s="10"/>
      <c r="G283" s="10"/>
      <c r="H283" s="10"/>
      <c r="I283" s="10"/>
      <c r="J283" s="10"/>
      <c r="K283" s="105"/>
    </row>
    <row r="284" spans="1:11" ht="15">
      <c r="A284" s="10"/>
      <c r="B284" s="10"/>
      <c r="C284" s="10"/>
      <c r="D284" s="10"/>
      <c r="E284" s="10"/>
      <c r="F284" s="10"/>
      <c r="G284" s="10"/>
      <c r="H284" s="10"/>
      <c r="I284" s="10"/>
      <c r="J284" s="10"/>
      <c r="K284" s="105"/>
    </row>
    <row r="285" spans="1:11" ht="15">
      <c r="A285" s="10"/>
      <c r="B285" s="10"/>
      <c r="C285" s="10"/>
      <c r="D285" s="10"/>
      <c r="E285" s="10"/>
      <c r="F285" s="10"/>
      <c r="G285" s="10"/>
      <c r="H285" s="10"/>
      <c r="I285" s="10"/>
      <c r="J285" s="10"/>
      <c r="K285" s="105"/>
    </row>
    <row r="286" spans="1:11" ht="15">
      <c r="A286" s="10"/>
      <c r="B286" s="10"/>
      <c r="C286" s="10"/>
      <c r="D286" s="10"/>
      <c r="E286" s="10"/>
      <c r="F286" s="10"/>
      <c r="G286" s="10"/>
      <c r="H286" s="10"/>
      <c r="I286" s="10"/>
      <c r="J286" s="10"/>
      <c r="K286" s="105"/>
    </row>
    <row r="287" spans="1:11" ht="15">
      <c r="A287" s="10"/>
      <c r="B287" s="10"/>
      <c r="C287" s="10"/>
      <c r="D287" s="10"/>
      <c r="E287" s="10"/>
      <c r="F287" s="10"/>
      <c r="G287" s="10"/>
      <c r="H287" s="10"/>
      <c r="I287" s="10"/>
      <c r="J287" s="10"/>
      <c r="K287" s="105"/>
    </row>
    <row r="288" spans="1:11" ht="15">
      <c r="A288" s="10"/>
      <c r="B288" s="10"/>
      <c r="C288" s="10"/>
      <c r="D288" s="10"/>
      <c r="E288" s="10"/>
      <c r="F288" s="10"/>
      <c r="G288" s="10"/>
      <c r="H288" s="10"/>
      <c r="I288" s="10"/>
      <c r="J288" s="10"/>
      <c r="K288" s="105"/>
    </row>
    <row r="289" spans="1:11" ht="15">
      <c r="A289" s="10"/>
      <c r="B289" s="10"/>
      <c r="C289" s="10"/>
      <c r="D289" s="10"/>
      <c r="E289" s="10"/>
      <c r="F289" s="10"/>
      <c r="G289" s="10"/>
      <c r="H289" s="10"/>
      <c r="I289" s="10"/>
      <c r="J289" s="10"/>
      <c r="K289" s="105"/>
    </row>
    <row r="290" spans="1:11" ht="15">
      <c r="A290" s="10"/>
      <c r="B290" s="10"/>
      <c r="C290" s="10"/>
      <c r="D290" s="10"/>
      <c r="E290" s="10"/>
      <c r="F290" s="10"/>
      <c r="G290" s="10"/>
      <c r="H290" s="10"/>
      <c r="I290" s="10"/>
      <c r="J290" s="10"/>
      <c r="K290" s="105"/>
    </row>
    <row r="291" spans="1:11" ht="15">
      <c r="A291" s="10"/>
      <c r="B291" s="10"/>
      <c r="C291" s="10"/>
      <c r="D291" s="10"/>
      <c r="E291" s="10"/>
      <c r="F291" s="10"/>
      <c r="G291" s="10"/>
      <c r="H291" s="10"/>
      <c r="I291" s="10"/>
      <c r="J291" s="10"/>
      <c r="K291" s="105"/>
    </row>
    <row r="292" spans="1:11" ht="15">
      <c r="A292" s="10"/>
      <c r="B292" s="10"/>
      <c r="C292" s="10"/>
      <c r="D292" s="10"/>
      <c r="E292" s="10"/>
      <c r="F292" s="10"/>
      <c r="G292" s="10"/>
      <c r="H292" s="10"/>
      <c r="I292" s="10"/>
      <c r="J292" s="10"/>
      <c r="K292" s="105"/>
    </row>
    <row r="293" spans="1:11" ht="15">
      <c r="A293" s="10"/>
      <c r="B293" s="10"/>
      <c r="C293" s="10"/>
      <c r="D293" s="10"/>
      <c r="E293" s="10"/>
      <c r="F293" s="10"/>
      <c r="G293" s="10"/>
      <c r="H293" s="10"/>
      <c r="I293" s="10"/>
      <c r="J293" s="10"/>
      <c r="K293" s="105"/>
    </row>
    <row r="294" spans="1:11" ht="15">
      <c r="A294" s="10"/>
      <c r="B294" s="10"/>
      <c r="C294" s="10"/>
      <c r="D294" s="10"/>
      <c r="E294" s="10"/>
      <c r="F294" s="10"/>
      <c r="G294" s="10"/>
      <c r="H294" s="10"/>
      <c r="I294" s="10"/>
      <c r="J294" s="10"/>
      <c r="K294" s="105"/>
    </row>
    <row r="295" spans="1:11" ht="15">
      <c r="A295" s="10"/>
      <c r="B295" s="10"/>
      <c r="C295" s="10"/>
      <c r="D295" s="10"/>
      <c r="E295" s="10"/>
      <c r="F295" s="10"/>
      <c r="G295" s="10"/>
      <c r="H295" s="10"/>
      <c r="I295" s="10"/>
      <c r="J295" s="10"/>
      <c r="K295" s="105"/>
    </row>
    <row r="296" spans="1:11" ht="15">
      <c r="A296" s="10"/>
      <c r="B296" s="10"/>
      <c r="C296" s="10"/>
      <c r="D296" s="10"/>
      <c r="E296" s="10"/>
      <c r="F296" s="10"/>
      <c r="G296" s="10"/>
      <c r="H296" s="10"/>
      <c r="I296" s="10"/>
      <c r="J296" s="10"/>
      <c r="K296" s="105"/>
    </row>
    <row r="297" spans="1:11" ht="15">
      <c r="A297" s="10"/>
      <c r="B297" s="10"/>
      <c r="C297" s="10"/>
      <c r="D297" s="10"/>
      <c r="E297" s="10"/>
      <c r="F297" s="10"/>
      <c r="G297" s="10"/>
      <c r="H297" s="10"/>
      <c r="I297" s="10"/>
      <c r="J297" s="10"/>
      <c r="K297" s="105"/>
    </row>
    <row r="298" spans="1:11" ht="15">
      <c r="A298" s="10"/>
      <c r="B298" s="10"/>
      <c r="C298" s="10"/>
      <c r="D298" s="10"/>
      <c r="E298" s="10"/>
      <c r="F298" s="10"/>
      <c r="G298" s="10"/>
      <c r="H298" s="10"/>
      <c r="I298" s="10"/>
      <c r="J298" s="10"/>
      <c r="K298" s="105"/>
    </row>
    <row r="299" spans="1:11" ht="15">
      <c r="A299" s="10"/>
      <c r="B299" s="10"/>
      <c r="C299" s="10"/>
      <c r="D299" s="10"/>
      <c r="E299" s="10"/>
      <c r="F299" s="10"/>
      <c r="G299" s="10"/>
      <c r="H299" s="10"/>
      <c r="I299" s="10"/>
      <c r="J299" s="10"/>
      <c r="K299" s="105"/>
    </row>
    <row r="300" spans="1:11" ht="15">
      <c r="A300" s="10"/>
      <c r="B300" s="10"/>
      <c r="C300" s="10"/>
      <c r="D300" s="10"/>
      <c r="E300" s="10"/>
      <c r="F300" s="10"/>
      <c r="G300" s="10"/>
      <c r="H300" s="10"/>
      <c r="I300" s="10"/>
      <c r="J300" s="10"/>
      <c r="K300" s="105"/>
    </row>
    <row r="301" spans="1:11" ht="15">
      <c r="A301" s="10"/>
      <c r="B301" s="10"/>
      <c r="C301" s="10"/>
      <c r="D301" s="10"/>
      <c r="E301" s="10"/>
      <c r="F301" s="10"/>
      <c r="G301" s="10"/>
      <c r="H301" s="10"/>
      <c r="I301" s="10"/>
      <c r="J301" s="10"/>
      <c r="K301" s="105"/>
    </row>
    <row r="302" spans="1:11" ht="15">
      <c r="A302" s="10"/>
      <c r="B302" s="10"/>
      <c r="C302" s="10"/>
      <c r="D302" s="10"/>
      <c r="E302" s="10"/>
      <c r="F302" s="10"/>
      <c r="G302" s="10"/>
      <c r="H302" s="10"/>
      <c r="I302" s="10"/>
      <c r="J302" s="10"/>
      <c r="K302" s="105"/>
    </row>
    <row r="303" spans="1:11" ht="15">
      <c r="A303" s="10"/>
      <c r="B303" s="10"/>
      <c r="C303" s="10"/>
      <c r="D303" s="10"/>
      <c r="E303" s="10"/>
      <c r="F303" s="10"/>
      <c r="G303" s="10"/>
      <c r="H303" s="10"/>
      <c r="I303" s="10"/>
      <c r="J303" s="10"/>
      <c r="K303" s="105"/>
    </row>
    <row r="304" spans="1:11" ht="15">
      <c r="A304" s="10"/>
      <c r="B304" s="10"/>
      <c r="C304" s="10"/>
      <c r="D304" s="10"/>
      <c r="E304" s="10"/>
      <c r="F304" s="10"/>
      <c r="G304" s="10"/>
      <c r="H304" s="10"/>
      <c r="I304" s="10"/>
      <c r="J304" s="10"/>
      <c r="K304" s="105"/>
    </row>
    <row r="305" spans="1:11" ht="15">
      <c r="A305" s="10"/>
      <c r="B305" s="10"/>
      <c r="C305" s="10"/>
      <c r="D305" s="10"/>
      <c r="E305" s="10"/>
      <c r="F305" s="10"/>
      <c r="G305" s="10"/>
      <c r="H305" s="10"/>
      <c r="I305" s="10"/>
      <c r="J305" s="10"/>
      <c r="K305" s="105"/>
    </row>
    <row r="306" spans="1:11" ht="15">
      <c r="A306" s="10"/>
      <c r="B306" s="10"/>
      <c r="C306" s="10"/>
      <c r="D306" s="10"/>
      <c r="E306" s="10"/>
      <c r="F306" s="10"/>
      <c r="G306" s="10"/>
      <c r="H306" s="10"/>
      <c r="I306" s="10"/>
      <c r="J306" s="10"/>
      <c r="K306" s="105"/>
    </row>
    <row r="307" spans="1:11" ht="15">
      <c r="A307" s="10"/>
      <c r="B307" s="10"/>
      <c r="C307" s="10"/>
      <c r="D307" s="10"/>
      <c r="E307" s="10"/>
      <c r="F307" s="10"/>
      <c r="G307" s="10"/>
      <c r="H307" s="10"/>
      <c r="I307" s="10"/>
      <c r="J307" s="10"/>
      <c r="K307" s="105"/>
    </row>
    <row r="308" spans="1:11" ht="15">
      <c r="A308" s="10"/>
      <c r="B308" s="10"/>
      <c r="C308" s="10"/>
      <c r="D308" s="10"/>
      <c r="E308" s="10"/>
      <c r="F308" s="10"/>
      <c r="G308" s="10"/>
      <c r="H308" s="10"/>
      <c r="I308" s="10"/>
      <c r="J308" s="10"/>
      <c r="K308" s="105"/>
    </row>
    <row r="309" spans="1:11" ht="15">
      <c r="A309" s="10"/>
      <c r="B309" s="10"/>
      <c r="C309" s="10"/>
      <c r="D309" s="10"/>
      <c r="E309" s="10"/>
      <c r="F309" s="10"/>
      <c r="G309" s="10"/>
      <c r="H309" s="10"/>
      <c r="I309" s="10"/>
      <c r="J309" s="10"/>
      <c r="K309" s="105"/>
    </row>
    <row r="310" spans="1:11" ht="15">
      <c r="A310" s="10"/>
      <c r="B310" s="10"/>
      <c r="C310" s="10"/>
      <c r="D310" s="10"/>
      <c r="E310" s="10"/>
      <c r="F310" s="10"/>
      <c r="G310" s="10"/>
      <c r="H310" s="10"/>
      <c r="I310" s="10"/>
      <c r="J310" s="10"/>
      <c r="K310" s="105"/>
    </row>
    <row r="311" spans="1:11" ht="15">
      <c r="A311" s="10"/>
      <c r="B311" s="10"/>
      <c r="C311" s="10"/>
      <c r="D311" s="10"/>
      <c r="E311" s="10"/>
      <c r="F311" s="10"/>
      <c r="G311" s="10"/>
      <c r="H311" s="10"/>
      <c r="I311" s="10"/>
      <c r="J311" s="10"/>
      <c r="K311" s="105"/>
    </row>
    <row r="312" spans="1:11" ht="15">
      <c r="A312" s="10"/>
      <c r="B312" s="10"/>
      <c r="C312" s="10"/>
      <c r="D312" s="10"/>
      <c r="E312" s="10"/>
      <c r="F312" s="10"/>
      <c r="G312" s="10"/>
      <c r="H312" s="10"/>
      <c r="I312" s="10"/>
      <c r="J312" s="10"/>
      <c r="K312" s="105"/>
    </row>
    <row r="313" spans="1:11" ht="15">
      <c r="A313" s="10"/>
      <c r="B313" s="10"/>
      <c r="C313" s="10"/>
      <c r="D313" s="10"/>
      <c r="E313" s="10"/>
      <c r="F313" s="10"/>
      <c r="G313" s="10"/>
      <c r="H313" s="10"/>
      <c r="I313" s="10"/>
      <c r="J313" s="10"/>
      <c r="K313" s="105"/>
    </row>
    <row r="314" spans="1:11" ht="15">
      <c r="A314" s="10"/>
      <c r="B314" s="10"/>
      <c r="C314" s="10"/>
      <c r="D314" s="10"/>
      <c r="E314" s="10"/>
      <c r="F314" s="10"/>
      <c r="G314" s="10"/>
      <c r="H314" s="10"/>
      <c r="I314" s="10"/>
      <c r="J314" s="10"/>
      <c r="K314" s="105"/>
    </row>
    <row r="315" spans="1:11" ht="15">
      <c r="A315" s="10"/>
      <c r="B315" s="10"/>
      <c r="C315" s="10"/>
      <c r="D315" s="10"/>
      <c r="E315" s="10"/>
      <c r="F315" s="10"/>
      <c r="G315" s="10"/>
      <c r="H315" s="10"/>
      <c r="I315" s="10"/>
      <c r="J315" s="10"/>
      <c r="K315" s="105"/>
    </row>
    <row r="316" spans="1:11" ht="15">
      <c r="A316" s="10"/>
      <c r="B316" s="10"/>
      <c r="C316" s="10"/>
      <c r="D316" s="10"/>
      <c r="E316" s="10"/>
      <c r="F316" s="10"/>
      <c r="G316" s="10"/>
      <c r="H316" s="10"/>
      <c r="I316" s="10"/>
      <c r="J316" s="10"/>
      <c r="K316" s="105"/>
    </row>
    <row r="317" spans="1:11" ht="15">
      <c r="A317" s="10"/>
      <c r="B317" s="10"/>
      <c r="C317" s="10"/>
      <c r="D317" s="10"/>
      <c r="E317" s="10"/>
      <c r="F317" s="10"/>
      <c r="G317" s="10"/>
      <c r="H317" s="10"/>
      <c r="I317" s="10"/>
      <c r="J317" s="10"/>
      <c r="K317" s="105"/>
    </row>
    <row r="318" spans="1:11" ht="15">
      <c r="A318" s="10"/>
      <c r="B318" s="10"/>
      <c r="C318" s="10"/>
      <c r="D318" s="10"/>
      <c r="E318" s="10"/>
      <c r="F318" s="10"/>
      <c r="G318" s="10"/>
      <c r="H318" s="10"/>
      <c r="I318" s="10"/>
      <c r="J318" s="10"/>
      <c r="K318" s="105"/>
    </row>
    <row r="319" spans="1:11" ht="15">
      <c r="A319" s="10"/>
      <c r="B319" s="10"/>
      <c r="C319" s="10"/>
      <c r="D319" s="10"/>
      <c r="E319" s="10"/>
      <c r="F319" s="10"/>
      <c r="G319" s="10"/>
      <c r="H319" s="10"/>
      <c r="I319" s="10"/>
      <c r="J319" s="10"/>
      <c r="K319" s="105"/>
    </row>
    <row r="320" spans="1:11" ht="15">
      <c r="A320" s="10"/>
      <c r="B320" s="10"/>
      <c r="C320" s="10"/>
      <c r="D320" s="10"/>
      <c r="E320" s="10"/>
      <c r="F320" s="10"/>
      <c r="G320" s="10"/>
      <c r="H320" s="10"/>
      <c r="I320" s="10"/>
      <c r="J320" s="10"/>
      <c r="K320" s="105"/>
    </row>
    <row r="321" spans="1:11" ht="15">
      <c r="A321" s="10"/>
      <c r="B321" s="10"/>
      <c r="C321" s="10"/>
      <c r="D321" s="10"/>
      <c r="E321" s="10"/>
      <c r="F321" s="10"/>
      <c r="G321" s="10"/>
      <c r="H321" s="10"/>
      <c r="I321" s="10"/>
      <c r="J321" s="10"/>
      <c r="K321" s="105"/>
    </row>
    <row r="322" spans="1:11" ht="15">
      <c r="A322" s="10"/>
      <c r="B322" s="10"/>
      <c r="C322" s="10"/>
      <c r="D322" s="10"/>
      <c r="E322" s="10"/>
      <c r="F322" s="10"/>
      <c r="G322" s="10"/>
      <c r="H322" s="10"/>
      <c r="I322" s="10"/>
      <c r="J322" s="10"/>
      <c r="K322" s="105"/>
    </row>
    <row r="323" spans="1:11" ht="15">
      <c r="A323" s="10"/>
      <c r="B323" s="10"/>
      <c r="C323" s="10"/>
      <c r="D323" s="10"/>
      <c r="E323" s="10"/>
      <c r="F323" s="10"/>
      <c r="G323" s="10"/>
      <c r="H323" s="10"/>
      <c r="I323" s="10"/>
      <c r="J323" s="10"/>
      <c r="K323" s="105"/>
    </row>
    <row r="324" spans="1:11" ht="15">
      <c r="A324" s="10"/>
      <c r="B324" s="10"/>
      <c r="C324" s="10"/>
      <c r="D324" s="10"/>
      <c r="E324" s="10"/>
      <c r="F324" s="10"/>
      <c r="G324" s="10"/>
      <c r="H324" s="10"/>
      <c r="I324" s="10"/>
      <c r="J324" s="10"/>
      <c r="K324" s="105"/>
    </row>
    <row r="325" spans="1:11" ht="15">
      <c r="A325" s="10"/>
      <c r="B325" s="10"/>
      <c r="C325" s="10"/>
      <c r="D325" s="10"/>
      <c r="E325" s="10"/>
      <c r="F325" s="10"/>
      <c r="G325" s="10"/>
      <c r="H325" s="10"/>
      <c r="I325" s="10"/>
      <c r="J325" s="10"/>
      <c r="K325" s="105"/>
    </row>
    <row r="326" spans="1:11" ht="15">
      <c r="A326" s="10"/>
      <c r="B326" s="10"/>
      <c r="C326" s="10"/>
      <c r="D326" s="10"/>
      <c r="E326" s="10"/>
      <c r="F326" s="10"/>
      <c r="G326" s="10"/>
      <c r="H326" s="10"/>
      <c r="I326" s="10"/>
      <c r="J326" s="10"/>
      <c r="K326" s="105"/>
    </row>
    <row r="327" spans="1:11" ht="15">
      <c r="A327" s="10"/>
      <c r="B327" s="10"/>
      <c r="C327" s="10"/>
      <c r="D327" s="10"/>
      <c r="E327" s="10"/>
      <c r="F327" s="10"/>
      <c r="G327" s="10"/>
      <c r="H327" s="10"/>
      <c r="I327" s="10"/>
      <c r="J327" s="10"/>
      <c r="K327" s="105"/>
    </row>
    <row r="328" spans="1:11" ht="15">
      <c r="A328" s="10"/>
      <c r="B328" s="10"/>
      <c r="C328" s="10"/>
      <c r="D328" s="10"/>
      <c r="E328" s="10"/>
      <c r="F328" s="10"/>
      <c r="G328" s="10"/>
      <c r="H328" s="10"/>
      <c r="I328" s="10"/>
      <c r="J328" s="10"/>
      <c r="K328" s="105"/>
    </row>
    <row r="329" spans="1:11" ht="15">
      <c r="A329" s="10"/>
      <c r="B329" s="10"/>
      <c r="C329" s="10"/>
      <c r="D329" s="10"/>
      <c r="E329" s="10"/>
      <c r="F329" s="10"/>
      <c r="G329" s="10"/>
      <c r="H329" s="10"/>
      <c r="I329" s="10"/>
      <c r="J329" s="10"/>
      <c r="K329" s="105"/>
    </row>
    <row r="330" spans="1:11" ht="15">
      <c r="A330" s="10"/>
      <c r="B330" s="10"/>
      <c r="C330" s="10"/>
      <c r="D330" s="10"/>
      <c r="E330" s="10"/>
      <c r="F330" s="10"/>
      <c r="G330" s="10"/>
      <c r="H330" s="10"/>
      <c r="I330" s="10"/>
      <c r="J330" s="10"/>
      <c r="K330" s="105"/>
    </row>
    <row r="331" spans="1:11" ht="15">
      <c r="A331" s="10"/>
      <c r="B331" s="10"/>
      <c r="C331" s="10"/>
      <c r="D331" s="10"/>
      <c r="E331" s="10"/>
      <c r="F331" s="10"/>
      <c r="G331" s="10"/>
      <c r="H331" s="10"/>
      <c r="I331" s="10"/>
      <c r="J331" s="10"/>
      <c r="K331" s="105"/>
    </row>
    <row r="332" spans="1:11" ht="15">
      <c r="A332" s="10"/>
      <c r="B332" s="10"/>
      <c r="C332" s="10"/>
      <c r="D332" s="10"/>
      <c r="E332" s="10"/>
      <c r="F332" s="10"/>
      <c r="G332" s="10"/>
      <c r="H332" s="10"/>
      <c r="I332" s="10"/>
      <c r="J332" s="10"/>
      <c r="K332" s="105"/>
    </row>
    <row r="333" spans="1:11" ht="15">
      <c r="A333" s="10"/>
      <c r="B333" s="10"/>
      <c r="C333" s="10"/>
      <c r="D333" s="10"/>
      <c r="E333" s="10"/>
      <c r="F333" s="10"/>
      <c r="G333" s="10"/>
      <c r="H333" s="10"/>
      <c r="I333" s="10"/>
      <c r="J333" s="10"/>
      <c r="K333" s="105"/>
    </row>
    <row r="334" spans="1:11" ht="15">
      <c r="A334" s="10"/>
      <c r="B334" s="10"/>
      <c r="C334" s="10"/>
      <c r="D334" s="10"/>
      <c r="E334" s="10"/>
      <c r="F334" s="10"/>
      <c r="G334" s="10"/>
      <c r="H334" s="10"/>
      <c r="I334" s="10"/>
      <c r="J334" s="10"/>
      <c r="K334" s="105"/>
    </row>
    <row r="335" spans="1:11" ht="15">
      <c r="A335" s="10"/>
      <c r="B335" s="10"/>
      <c r="C335" s="10"/>
      <c r="D335" s="10"/>
      <c r="E335" s="10"/>
      <c r="F335" s="10"/>
      <c r="G335" s="10"/>
      <c r="H335" s="10"/>
      <c r="I335" s="10"/>
      <c r="J335" s="10"/>
      <c r="K335" s="105"/>
    </row>
    <row r="336" spans="1:11" ht="15">
      <c r="A336" s="10"/>
      <c r="B336" s="10"/>
      <c r="C336" s="10"/>
      <c r="D336" s="10"/>
      <c r="E336" s="10"/>
      <c r="F336" s="10"/>
      <c r="G336" s="10"/>
      <c r="H336" s="10"/>
      <c r="I336" s="10"/>
      <c r="J336" s="10"/>
      <c r="K336" s="105"/>
    </row>
    <row r="337" spans="1:11" ht="15">
      <c r="A337" s="10"/>
      <c r="B337" s="10"/>
      <c r="C337" s="10"/>
      <c r="D337" s="10"/>
      <c r="E337" s="10"/>
      <c r="F337" s="10"/>
      <c r="G337" s="10"/>
      <c r="H337" s="10"/>
      <c r="I337" s="10"/>
      <c r="J337" s="10"/>
      <c r="K337" s="105"/>
    </row>
    <row r="338" spans="1:11" ht="15">
      <c r="A338" s="10"/>
      <c r="B338" s="10"/>
      <c r="C338" s="10"/>
      <c r="D338" s="10"/>
      <c r="E338" s="10"/>
      <c r="F338" s="10"/>
      <c r="G338" s="10"/>
      <c r="H338" s="10"/>
      <c r="I338" s="10"/>
      <c r="J338" s="10"/>
      <c r="K338" s="105"/>
    </row>
    <row r="339" spans="1:11" ht="15">
      <c r="A339" s="10"/>
      <c r="B339" s="10"/>
      <c r="C339" s="10"/>
      <c r="D339" s="10"/>
      <c r="E339" s="10"/>
      <c r="F339" s="10"/>
      <c r="G339" s="10"/>
      <c r="H339" s="10"/>
      <c r="I339" s="10"/>
      <c r="J339" s="10"/>
      <c r="K339" s="105"/>
    </row>
    <row r="340" spans="1:11" ht="15">
      <c r="A340" s="10"/>
      <c r="B340" s="10"/>
      <c r="C340" s="10"/>
      <c r="D340" s="10"/>
      <c r="E340" s="10"/>
      <c r="F340" s="10"/>
      <c r="G340" s="10"/>
      <c r="H340" s="10"/>
      <c r="I340" s="10"/>
      <c r="J340" s="10"/>
      <c r="K340" s="105"/>
    </row>
    <row r="341" spans="1:11" ht="15">
      <c r="A341" s="10"/>
      <c r="B341" s="10"/>
      <c r="C341" s="10"/>
      <c r="D341" s="10"/>
      <c r="E341" s="10"/>
      <c r="F341" s="10"/>
      <c r="G341" s="10"/>
      <c r="H341" s="10"/>
      <c r="I341" s="10"/>
      <c r="J341" s="10"/>
      <c r="K341" s="105"/>
    </row>
    <row r="342" spans="1:11" ht="15">
      <c r="A342" s="10"/>
      <c r="B342" s="10"/>
      <c r="C342" s="10"/>
      <c r="D342" s="10"/>
      <c r="E342" s="10"/>
      <c r="F342" s="10"/>
      <c r="G342" s="10"/>
      <c r="H342" s="10"/>
      <c r="I342" s="10"/>
      <c r="J342" s="10"/>
      <c r="K342" s="105"/>
    </row>
    <row r="343" spans="1:11" ht="15">
      <c r="A343" s="10"/>
      <c r="B343" s="10"/>
      <c r="C343" s="10"/>
      <c r="D343" s="10"/>
      <c r="E343" s="10"/>
      <c r="F343" s="10"/>
      <c r="G343" s="10"/>
      <c r="H343" s="10"/>
      <c r="I343" s="10"/>
      <c r="J343" s="10"/>
      <c r="K343" s="105"/>
    </row>
    <row r="344" spans="1:11" ht="15">
      <c r="A344" s="10"/>
      <c r="B344" s="10"/>
      <c r="C344" s="10"/>
      <c r="D344" s="10"/>
      <c r="E344" s="10"/>
      <c r="F344" s="10"/>
      <c r="G344" s="10"/>
      <c r="H344" s="10"/>
      <c r="I344" s="10"/>
      <c r="J344" s="10"/>
      <c r="K344" s="105"/>
    </row>
    <row r="345" spans="1:11" ht="15">
      <c r="A345" s="10"/>
      <c r="B345" s="10"/>
      <c r="C345" s="10"/>
      <c r="D345" s="10"/>
      <c r="E345" s="10"/>
      <c r="F345" s="10"/>
      <c r="G345" s="10"/>
      <c r="H345" s="10"/>
      <c r="I345" s="10"/>
      <c r="J345" s="10"/>
      <c r="K345" s="105"/>
    </row>
    <row r="346" spans="1:11" ht="15">
      <c r="A346" s="10"/>
      <c r="B346" s="10"/>
      <c r="C346" s="10"/>
      <c r="D346" s="10"/>
      <c r="E346" s="10"/>
      <c r="F346" s="10"/>
      <c r="G346" s="10"/>
      <c r="H346" s="10"/>
      <c r="I346" s="10"/>
      <c r="J346" s="10"/>
      <c r="K346" s="105"/>
    </row>
    <row r="347" spans="1:11" ht="15">
      <c r="A347" s="10"/>
      <c r="B347" s="10"/>
      <c r="C347" s="10"/>
      <c r="D347" s="10"/>
      <c r="E347" s="10"/>
      <c r="F347" s="10"/>
      <c r="G347" s="10"/>
      <c r="H347" s="10"/>
      <c r="I347" s="10"/>
      <c r="J347" s="10"/>
      <c r="K347" s="105"/>
    </row>
    <row r="348" spans="1:11" ht="15">
      <c r="A348" s="10"/>
      <c r="B348" s="10"/>
      <c r="C348" s="10"/>
      <c r="D348" s="10"/>
      <c r="E348" s="10"/>
      <c r="F348" s="10"/>
      <c r="G348" s="10"/>
      <c r="H348" s="10"/>
      <c r="I348" s="10"/>
      <c r="J348" s="10"/>
      <c r="K348" s="105"/>
    </row>
    <row r="349" spans="1:11" ht="15">
      <c r="A349" s="10"/>
      <c r="B349" s="10"/>
      <c r="C349" s="10"/>
      <c r="D349" s="10"/>
      <c r="E349" s="10"/>
      <c r="F349" s="10"/>
      <c r="G349" s="10"/>
      <c r="H349" s="10"/>
      <c r="I349" s="10"/>
      <c r="J349" s="10"/>
      <c r="K349" s="105"/>
    </row>
    <row r="350" spans="1:11" ht="15">
      <c r="A350" s="10"/>
      <c r="B350" s="10"/>
      <c r="C350" s="10"/>
      <c r="D350" s="10"/>
      <c r="E350" s="10"/>
      <c r="F350" s="10"/>
      <c r="G350" s="10"/>
      <c r="H350" s="10"/>
      <c r="I350" s="10"/>
      <c r="J350" s="10"/>
      <c r="K350" s="105"/>
    </row>
    <row r="351" spans="1:11" ht="15">
      <c r="A351" s="10"/>
      <c r="B351" s="10"/>
      <c r="C351" s="10"/>
      <c r="D351" s="10"/>
      <c r="E351" s="10"/>
      <c r="F351" s="10"/>
      <c r="G351" s="10"/>
      <c r="H351" s="10"/>
      <c r="I351" s="10"/>
      <c r="J351" s="10"/>
      <c r="K351" s="105"/>
    </row>
    <row r="352" spans="1:11" ht="15">
      <c r="A352" s="10"/>
      <c r="B352" s="10"/>
      <c r="C352" s="10"/>
      <c r="D352" s="10"/>
      <c r="E352" s="10"/>
      <c r="F352" s="10"/>
      <c r="G352" s="10"/>
      <c r="H352" s="10"/>
      <c r="I352" s="10"/>
      <c r="J352" s="10"/>
      <c r="K352" s="105"/>
    </row>
    <row r="353" spans="1:11" ht="15">
      <c r="A353" s="10"/>
      <c r="B353" s="10"/>
      <c r="C353" s="10"/>
      <c r="D353" s="10"/>
      <c r="E353" s="10"/>
      <c r="F353" s="10"/>
      <c r="G353" s="10"/>
      <c r="H353" s="10"/>
      <c r="I353" s="10"/>
      <c r="J353" s="10"/>
      <c r="K353" s="105"/>
    </row>
    <row r="354" spans="1:11" ht="15">
      <c r="A354" s="10"/>
      <c r="B354" s="10"/>
      <c r="C354" s="10"/>
      <c r="D354" s="10"/>
      <c r="E354" s="10"/>
      <c r="F354" s="10"/>
      <c r="G354" s="10"/>
      <c r="H354" s="10"/>
      <c r="I354" s="10"/>
      <c r="J354" s="10"/>
      <c r="K354" s="105"/>
    </row>
    <row r="355" spans="1:11" ht="15">
      <c r="A355" s="10"/>
      <c r="B355" s="10"/>
      <c r="C355" s="10"/>
      <c r="D355" s="10"/>
      <c r="E355" s="10"/>
      <c r="F355" s="10"/>
      <c r="G355" s="10"/>
      <c r="H355" s="10"/>
      <c r="I355" s="10"/>
      <c r="J355" s="10"/>
      <c r="K355" s="105"/>
    </row>
    <row r="356" spans="1:11" ht="15">
      <c r="A356" s="10"/>
      <c r="B356" s="10"/>
      <c r="C356" s="10"/>
      <c r="D356" s="10"/>
      <c r="E356" s="10"/>
      <c r="F356" s="10"/>
      <c r="G356" s="10"/>
      <c r="H356" s="10"/>
      <c r="I356" s="10"/>
      <c r="J356" s="10"/>
      <c r="K356" s="105"/>
    </row>
    <row r="357" spans="1:11" ht="15">
      <c r="A357" s="10"/>
      <c r="B357" s="10"/>
      <c r="C357" s="10"/>
      <c r="D357" s="10"/>
      <c r="E357" s="10"/>
      <c r="F357" s="10"/>
      <c r="G357" s="10"/>
      <c r="H357" s="10"/>
      <c r="I357" s="10"/>
      <c r="J357" s="10"/>
      <c r="K357" s="105"/>
    </row>
    <row r="358" spans="1:11" ht="15">
      <c r="A358" s="10"/>
      <c r="B358" s="10"/>
      <c r="C358" s="10"/>
      <c r="D358" s="10"/>
      <c r="E358" s="10"/>
      <c r="F358" s="10"/>
      <c r="G358" s="10"/>
      <c r="H358" s="10"/>
      <c r="I358" s="10"/>
      <c r="J358" s="10"/>
      <c r="K358" s="105"/>
    </row>
    <row r="359" spans="1:11" ht="15">
      <c r="A359" s="10"/>
      <c r="B359" s="10"/>
      <c r="C359" s="10"/>
      <c r="D359" s="10"/>
      <c r="E359" s="10"/>
      <c r="F359" s="10"/>
      <c r="G359" s="10"/>
      <c r="H359" s="10"/>
      <c r="I359" s="10"/>
      <c r="J359" s="10"/>
      <c r="K359" s="105"/>
    </row>
    <row r="360" spans="1:11" ht="15">
      <c r="A360" s="10"/>
      <c r="B360" s="10"/>
      <c r="C360" s="10"/>
      <c r="D360" s="10"/>
      <c r="E360" s="10"/>
      <c r="F360" s="10"/>
      <c r="G360" s="10"/>
      <c r="H360" s="10"/>
      <c r="I360" s="10"/>
      <c r="J360" s="10"/>
      <c r="K360" s="105"/>
    </row>
    <row r="361" spans="1:11" ht="15">
      <c r="A361" s="10"/>
      <c r="B361" s="10"/>
      <c r="C361" s="10"/>
      <c r="D361" s="10"/>
      <c r="E361" s="10"/>
      <c r="F361" s="10"/>
      <c r="G361" s="10"/>
      <c r="H361" s="10"/>
      <c r="I361" s="10"/>
      <c r="J361" s="10"/>
      <c r="K361" s="105"/>
    </row>
    <row r="362" spans="1:11" ht="15">
      <c r="A362" s="10"/>
      <c r="B362" s="10"/>
      <c r="C362" s="10"/>
      <c r="D362" s="10"/>
      <c r="E362" s="10"/>
      <c r="F362" s="10"/>
      <c r="G362" s="10"/>
      <c r="H362" s="10"/>
      <c r="I362" s="10"/>
      <c r="J362" s="10"/>
      <c r="K362" s="105"/>
    </row>
    <row r="363" spans="1:11" ht="15">
      <c r="A363" s="10"/>
      <c r="B363" s="10"/>
      <c r="C363" s="10"/>
      <c r="D363" s="10"/>
      <c r="E363" s="10"/>
      <c r="F363" s="10"/>
      <c r="G363" s="10"/>
      <c r="H363" s="10"/>
      <c r="I363" s="10"/>
      <c r="J363" s="10"/>
      <c r="K363" s="105"/>
    </row>
    <row r="364" spans="1:11" ht="15">
      <c r="A364" s="10"/>
      <c r="B364" s="10"/>
      <c r="C364" s="10"/>
      <c r="D364" s="10"/>
      <c r="E364" s="10"/>
      <c r="F364" s="10"/>
      <c r="G364" s="10"/>
      <c r="H364" s="10"/>
      <c r="I364" s="10"/>
      <c r="J364" s="10"/>
      <c r="K364" s="105"/>
    </row>
    <row r="365" spans="1:11" ht="15">
      <c r="A365" s="10"/>
      <c r="B365" s="10"/>
      <c r="C365" s="10"/>
      <c r="D365" s="10"/>
      <c r="E365" s="10"/>
      <c r="F365" s="10"/>
      <c r="G365" s="10"/>
      <c r="H365" s="10"/>
      <c r="I365" s="10"/>
      <c r="J365" s="10"/>
      <c r="K365" s="105"/>
    </row>
    <row r="366" spans="1:11" ht="15">
      <c r="A366" s="10"/>
      <c r="B366" s="10"/>
      <c r="C366" s="10"/>
      <c r="D366" s="10"/>
      <c r="E366" s="10"/>
      <c r="F366" s="10"/>
      <c r="G366" s="10"/>
      <c r="H366" s="10"/>
      <c r="I366" s="10"/>
      <c r="J366" s="10"/>
      <c r="K366" s="105"/>
    </row>
    <row r="367" spans="1:11" ht="15">
      <c r="A367" s="10"/>
      <c r="B367" s="10"/>
      <c r="C367" s="10"/>
      <c r="D367" s="10"/>
      <c r="E367" s="10"/>
      <c r="F367" s="10"/>
      <c r="G367" s="10"/>
      <c r="H367" s="10"/>
      <c r="I367" s="10"/>
      <c r="J367" s="10"/>
      <c r="K367" s="105"/>
    </row>
    <row r="368" spans="1:11" ht="15">
      <c r="A368" s="10"/>
      <c r="B368" s="10"/>
      <c r="C368" s="10"/>
      <c r="D368" s="10"/>
      <c r="E368" s="10"/>
      <c r="F368" s="10"/>
      <c r="G368" s="10"/>
      <c r="H368" s="10"/>
      <c r="I368" s="10"/>
      <c r="J368" s="10"/>
      <c r="K368" s="105"/>
    </row>
    <row r="369" spans="1:11" ht="15">
      <c r="A369" s="10"/>
      <c r="B369" s="10"/>
      <c r="C369" s="10"/>
      <c r="D369" s="10"/>
      <c r="E369" s="10"/>
      <c r="F369" s="10"/>
      <c r="G369" s="10"/>
      <c r="H369" s="10"/>
      <c r="I369" s="10"/>
      <c r="J369" s="10"/>
      <c r="K369" s="105"/>
    </row>
    <row r="370" spans="1:11" ht="15">
      <c r="A370" s="10"/>
      <c r="B370" s="10"/>
      <c r="C370" s="10"/>
      <c r="D370" s="10"/>
      <c r="E370" s="10"/>
      <c r="F370" s="10"/>
      <c r="G370" s="10"/>
      <c r="H370" s="10"/>
      <c r="I370" s="10"/>
      <c r="J370" s="10"/>
      <c r="K370" s="105"/>
    </row>
    <row r="371" spans="1:11" ht="15">
      <c r="A371" s="10"/>
      <c r="B371" s="10"/>
      <c r="C371" s="10"/>
      <c r="D371" s="10"/>
      <c r="E371" s="10"/>
      <c r="F371" s="10"/>
      <c r="G371" s="10"/>
      <c r="H371" s="10"/>
      <c r="I371" s="10"/>
      <c r="J371" s="10"/>
      <c r="K371" s="105"/>
    </row>
    <row r="372" spans="1:11" ht="15">
      <c r="A372" s="10"/>
      <c r="B372" s="10"/>
      <c r="C372" s="10"/>
      <c r="D372" s="10"/>
      <c r="E372" s="10"/>
      <c r="F372" s="10"/>
      <c r="G372" s="10"/>
      <c r="H372" s="10"/>
      <c r="I372" s="10"/>
      <c r="J372" s="10"/>
      <c r="K372" s="105"/>
    </row>
    <row r="373" spans="1:11" ht="15">
      <c r="A373" s="10"/>
      <c r="B373" s="10"/>
      <c r="C373" s="10"/>
      <c r="D373" s="10"/>
      <c r="E373" s="10"/>
      <c r="F373" s="10"/>
      <c r="G373" s="10"/>
      <c r="H373" s="10"/>
      <c r="I373" s="10"/>
      <c r="J373" s="10"/>
      <c r="K373" s="105"/>
    </row>
    <row r="374" spans="1:11" ht="15">
      <c r="A374" s="10"/>
      <c r="B374" s="10"/>
      <c r="C374" s="10"/>
      <c r="D374" s="10"/>
      <c r="E374" s="10"/>
      <c r="F374" s="10"/>
      <c r="G374" s="10"/>
      <c r="H374" s="10"/>
      <c r="I374" s="10"/>
      <c r="J374" s="10"/>
      <c r="K374" s="105"/>
    </row>
    <row r="375" spans="1:11" ht="15">
      <c r="A375" s="10"/>
      <c r="B375" s="10"/>
      <c r="C375" s="10"/>
      <c r="D375" s="10"/>
      <c r="E375" s="10"/>
      <c r="F375" s="10"/>
      <c r="G375" s="10"/>
      <c r="H375" s="10"/>
      <c r="I375" s="10"/>
      <c r="J375" s="10"/>
      <c r="K375" s="105"/>
    </row>
    <row r="376" spans="1:11" ht="15">
      <c r="A376" s="10"/>
      <c r="B376" s="10"/>
      <c r="C376" s="10"/>
      <c r="D376" s="10"/>
      <c r="E376" s="10"/>
      <c r="F376" s="10"/>
      <c r="G376" s="10"/>
      <c r="H376" s="10"/>
      <c r="I376" s="10"/>
      <c r="J376" s="10"/>
      <c r="K376" s="105"/>
    </row>
    <row r="377" spans="1:11" ht="15">
      <c r="A377" s="10"/>
      <c r="B377" s="10"/>
      <c r="C377" s="10"/>
      <c r="D377" s="10"/>
      <c r="E377" s="10"/>
      <c r="F377" s="10"/>
      <c r="G377" s="10"/>
      <c r="H377" s="10"/>
      <c r="I377" s="10"/>
      <c r="J377" s="10"/>
      <c r="K377" s="105"/>
    </row>
    <row r="378" spans="1:11" ht="15">
      <c r="A378" s="10"/>
      <c r="B378" s="10"/>
      <c r="C378" s="10"/>
      <c r="D378" s="10"/>
      <c r="E378" s="10"/>
      <c r="F378" s="10"/>
      <c r="G378" s="10"/>
      <c r="H378" s="10"/>
      <c r="I378" s="10"/>
      <c r="J378" s="10"/>
      <c r="K378" s="105"/>
    </row>
    <row r="379" spans="1:11" ht="15">
      <c r="A379" s="10"/>
      <c r="B379" s="10"/>
      <c r="C379" s="10"/>
      <c r="D379" s="10"/>
      <c r="E379" s="10"/>
      <c r="F379" s="10"/>
      <c r="G379" s="10"/>
      <c r="H379" s="10"/>
      <c r="I379" s="10"/>
      <c r="J379" s="10"/>
      <c r="K379" s="105"/>
    </row>
    <row r="380" spans="1:11" ht="15">
      <c r="A380" s="10"/>
      <c r="B380" s="10"/>
      <c r="C380" s="10"/>
      <c r="D380" s="10"/>
      <c r="E380" s="10"/>
      <c r="F380" s="10"/>
      <c r="G380" s="10"/>
      <c r="H380" s="10"/>
      <c r="I380" s="10"/>
      <c r="J380" s="10"/>
      <c r="K380" s="105"/>
    </row>
    <row r="381" spans="1:11" ht="15">
      <c r="A381" s="10"/>
      <c r="B381" s="10"/>
      <c r="C381" s="10"/>
      <c r="D381" s="10"/>
      <c r="E381" s="10"/>
      <c r="F381" s="10"/>
      <c r="G381" s="10"/>
      <c r="H381" s="10"/>
      <c r="I381" s="10"/>
      <c r="J381" s="10"/>
      <c r="K381" s="105"/>
    </row>
    <row r="382" spans="1:11" ht="15">
      <c r="A382" s="10"/>
      <c r="B382" s="10"/>
      <c r="C382" s="10"/>
      <c r="D382" s="10"/>
      <c r="E382" s="10"/>
      <c r="F382" s="10"/>
      <c r="G382" s="10"/>
      <c r="H382" s="10"/>
      <c r="I382" s="10"/>
      <c r="J382" s="10"/>
      <c r="K382" s="105"/>
    </row>
    <row r="383" spans="1:11" ht="15">
      <c r="A383" s="10"/>
      <c r="B383" s="10"/>
      <c r="C383" s="10"/>
      <c r="D383" s="10"/>
      <c r="E383" s="10"/>
      <c r="F383" s="10"/>
      <c r="G383" s="10"/>
      <c r="H383" s="10"/>
      <c r="I383" s="10"/>
      <c r="J383" s="10"/>
      <c r="K383" s="105"/>
    </row>
    <row r="384" spans="1:11" ht="15">
      <c r="A384" s="10"/>
      <c r="B384" s="10"/>
      <c r="C384" s="10"/>
      <c r="D384" s="10"/>
      <c r="E384" s="10"/>
      <c r="F384" s="10"/>
      <c r="G384" s="10"/>
      <c r="H384" s="10"/>
      <c r="I384" s="10"/>
      <c r="J384" s="10"/>
      <c r="K384" s="105"/>
    </row>
    <row r="385" spans="1:11" ht="15">
      <c r="A385" s="10"/>
      <c r="B385" s="10"/>
      <c r="C385" s="10"/>
      <c r="D385" s="10"/>
      <c r="E385" s="10"/>
      <c r="F385" s="10"/>
      <c r="G385" s="10"/>
      <c r="H385" s="10"/>
      <c r="I385" s="10"/>
      <c r="J385" s="10"/>
      <c r="K385" s="105"/>
    </row>
    <row r="386" spans="1:11" ht="15">
      <c r="A386" s="10"/>
      <c r="B386" s="10"/>
      <c r="C386" s="10"/>
      <c r="D386" s="10"/>
      <c r="E386" s="10"/>
      <c r="F386" s="10"/>
      <c r="G386" s="10"/>
      <c r="H386" s="10"/>
      <c r="I386" s="10"/>
      <c r="J386" s="10"/>
      <c r="K386" s="105"/>
    </row>
    <row r="387" spans="1:11" ht="15">
      <c r="A387" s="10"/>
      <c r="B387" s="10"/>
      <c r="C387" s="10"/>
      <c r="D387" s="10"/>
      <c r="E387" s="10"/>
      <c r="F387" s="10"/>
      <c r="G387" s="10"/>
      <c r="H387" s="10"/>
      <c r="I387" s="10"/>
      <c r="J387" s="10"/>
      <c r="K387" s="105"/>
    </row>
    <row r="388" spans="1:11" ht="15">
      <c r="A388" s="10"/>
      <c r="B388" s="10"/>
      <c r="C388" s="10"/>
      <c r="D388" s="10"/>
      <c r="E388" s="10"/>
      <c r="F388" s="10"/>
      <c r="G388" s="10"/>
      <c r="H388" s="10"/>
      <c r="I388" s="10"/>
      <c r="J388" s="10"/>
      <c r="K388" s="105"/>
    </row>
    <row r="389" spans="1:11" ht="15">
      <c r="A389" s="10"/>
      <c r="B389" s="10"/>
      <c r="C389" s="10"/>
      <c r="D389" s="10"/>
      <c r="E389" s="10"/>
      <c r="F389" s="10"/>
      <c r="G389" s="10"/>
      <c r="H389" s="10"/>
      <c r="I389" s="10"/>
      <c r="J389" s="10"/>
      <c r="K389" s="105"/>
    </row>
    <row r="390" spans="1:11" ht="15">
      <c r="A390" s="10"/>
      <c r="B390" s="10"/>
      <c r="C390" s="10"/>
      <c r="D390" s="10"/>
      <c r="E390" s="10"/>
      <c r="F390" s="10"/>
      <c r="G390" s="10"/>
      <c r="H390" s="10"/>
      <c r="I390" s="10"/>
      <c r="J390" s="10"/>
      <c r="K390" s="105"/>
    </row>
    <row r="391" spans="1:11" ht="15">
      <c r="A391" s="10"/>
      <c r="B391" s="10"/>
      <c r="C391" s="10"/>
      <c r="D391" s="10"/>
      <c r="E391" s="10"/>
      <c r="F391" s="10"/>
      <c r="G391" s="10"/>
      <c r="H391" s="10"/>
      <c r="I391" s="10"/>
      <c r="J391" s="10"/>
      <c r="K391" s="105"/>
    </row>
    <row r="392" spans="1:11" ht="15">
      <c r="A392" s="10"/>
      <c r="B392" s="10"/>
      <c r="C392" s="10"/>
      <c r="D392" s="10"/>
      <c r="E392" s="10"/>
      <c r="F392" s="10"/>
      <c r="G392" s="10"/>
      <c r="H392" s="10"/>
      <c r="I392" s="10"/>
      <c r="J392" s="10"/>
      <c r="K392" s="105"/>
    </row>
    <row r="393" spans="1:11" ht="15">
      <c r="A393" s="10"/>
      <c r="B393" s="10"/>
      <c r="C393" s="10"/>
      <c r="D393" s="10"/>
      <c r="E393" s="10"/>
      <c r="F393" s="10"/>
      <c r="G393" s="10"/>
      <c r="H393" s="10"/>
      <c r="I393" s="10"/>
      <c r="J393" s="10"/>
      <c r="K393" s="105"/>
    </row>
    <row r="394" spans="1:11" ht="15">
      <c r="A394" s="10"/>
      <c r="B394" s="10"/>
      <c r="C394" s="10"/>
      <c r="D394" s="10"/>
      <c r="E394" s="10"/>
      <c r="F394" s="10"/>
      <c r="G394" s="10"/>
      <c r="H394" s="10"/>
      <c r="I394" s="10"/>
      <c r="J394" s="10"/>
      <c r="K394" s="105"/>
    </row>
    <row r="395" spans="1:11" ht="15">
      <c r="A395" s="10"/>
      <c r="B395" s="10"/>
      <c r="C395" s="10"/>
      <c r="D395" s="10"/>
      <c r="E395" s="10"/>
      <c r="F395" s="10"/>
      <c r="G395" s="10"/>
      <c r="H395" s="10"/>
      <c r="I395" s="10"/>
      <c r="J395" s="10"/>
      <c r="K395" s="105"/>
    </row>
    <row r="396" spans="1:11" ht="15">
      <c r="A396" s="10"/>
      <c r="B396" s="10"/>
      <c r="C396" s="10"/>
      <c r="D396" s="10"/>
      <c r="E396" s="10"/>
      <c r="F396" s="10"/>
      <c r="G396" s="10"/>
      <c r="H396" s="10"/>
      <c r="I396" s="10"/>
      <c r="J396" s="10"/>
      <c r="K396" s="105"/>
    </row>
    <row r="397" spans="1:11" ht="15">
      <c r="A397" s="10"/>
      <c r="B397" s="10"/>
      <c r="C397" s="10"/>
      <c r="D397" s="10"/>
      <c r="E397" s="10"/>
      <c r="F397" s="10"/>
      <c r="G397" s="10"/>
      <c r="H397" s="10"/>
      <c r="I397" s="10"/>
      <c r="J397" s="10"/>
      <c r="K397" s="105"/>
    </row>
    <row r="398" spans="1:11" ht="15">
      <c r="A398" s="10"/>
      <c r="B398" s="10"/>
      <c r="C398" s="10"/>
      <c r="D398" s="10"/>
      <c r="E398" s="10"/>
      <c r="F398" s="10"/>
      <c r="G398" s="10"/>
      <c r="H398" s="10"/>
      <c r="I398" s="10"/>
      <c r="J398" s="10"/>
      <c r="K398" s="105"/>
    </row>
    <row r="399" spans="1:11" ht="15">
      <c r="A399" s="10"/>
      <c r="B399" s="10"/>
      <c r="C399" s="10"/>
      <c r="D399" s="10"/>
      <c r="E399" s="10"/>
      <c r="F399" s="10"/>
      <c r="G399" s="10"/>
      <c r="H399" s="10"/>
      <c r="I399" s="10"/>
      <c r="J399" s="10"/>
      <c r="K399" s="105"/>
    </row>
    <row r="400" spans="1:11" ht="15">
      <c r="A400" s="10"/>
      <c r="B400" s="10"/>
      <c r="C400" s="10"/>
      <c r="D400" s="10"/>
      <c r="E400" s="10"/>
      <c r="F400" s="10"/>
      <c r="G400" s="10"/>
      <c r="H400" s="10"/>
      <c r="I400" s="10"/>
      <c r="J400" s="10"/>
      <c r="K400" s="105"/>
    </row>
    <row r="401" spans="1:11" ht="15">
      <c r="A401" s="10"/>
      <c r="B401" s="10"/>
      <c r="C401" s="10"/>
      <c r="D401" s="10"/>
      <c r="E401" s="10"/>
      <c r="F401" s="10"/>
      <c r="G401" s="10"/>
      <c r="H401" s="10"/>
      <c r="I401" s="10"/>
      <c r="J401" s="10"/>
      <c r="K401" s="105"/>
    </row>
    <row r="402" spans="1:11" ht="15">
      <c r="A402" s="10"/>
      <c r="B402" s="10"/>
      <c r="C402" s="10"/>
      <c r="D402" s="10"/>
      <c r="E402" s="10"/>
      <c r="F402" s="10"/>
      <c r="G402" s="10"/>
      <c r="H402" s="10"/>
      <c r="I402" s="10"/>
      <c r="J402" s="10"/>
      <c r="K402" s="105"/>
    </row>
    <row r="403" spans="1:11" ht="15">
      <c r="A403" s="10"/>
      <c r="B403" s="10"/>
      <c r="C403" s="10"/>
      <c r="D403" s="10"/>
      <c r="E403" s="10"/>
      <c r="F403" s="10"/>
      <c r="G403" s="10"/>
      <c r="H403" s="10"/>
      <c r="I403" s="10"/>
      <c r="J403" s="10"/>
      <c r="K403" s="105"/>
    </row>
    <row r="404" spans="1:11" ht="15">
      <c r="A404" s="10"/>
      <c r="B404" s="10"/>
      <c r="C404" s="10"/>
      <c r="D404" s="10"/>
      <c r="E404" s="10"/>
      <c r="F404" s="10"/>
      <c r="G404" s="10"/>
      <c r="H404" s="10"/>
      <c r="I404" s="10"/>
      <c r="J404" s="10"/>
      <c r="K404" s="105"/>
    </row>
    <row r="405" spans="1:11" ht="15">
      <c r="A405" s="10"/>
      <c r="B405" s="10"/>
      <c r="C405" s="10"/>
      <c r="D405" s="10"/>
      <c r="E405" s="10"/>
      <c r="F405" s="10"/>
      <c r="G405" s="10"/>
      <c r="H405" s="10"/>
      <c r="I405" s="10"/>
      <c r="J405" s="10"/>
      <c r="K405" s="105"/>
    </row>
    <row r="406" spans="1:11" ht="15">
      <c r="A406" s="10"/>
      <c r="B406" s="10"/>
      <c r="C406" s="10"/>
      <c r="D406" s="10"/>
      <c r="E406" s="10"/>
      <c r="F406" s="10"/>
      <c r="G406" s="10"/>
      <c r="H406" s="10"/>
      <c r="I406" s="10"/>
      <c r="J406" s="10"/>
      <c r="K406" s="105"/>
    </row>
    <row r="407" spans="1:11" ht="15">
      <c r="A407" s="10"/>
      <c r="B407" s="10"/>
      <c r="C407" s="10"/>
      <c r="D407" s="10"/>
      <c r="E407" s="10"/>
      <c r="F407" s="10"/>
      <c r="G407" s="10"/>
      <c r="H407" s="10"/>
      <c r="I407" s="10"/>
      <c r="J407" s="10"/>
      <c r="K407" s="105"/>
    </row>
    <row r="408" spans="1:11" ht="15">
      <c r="A408" s="10"/>
      <c r="B408" s="10"/>
      <c r="C408" s="10"/>
      <c r="D408" s="10"/>
      <c r="E408" s="10"/>
      <c r="F408" s="10"/>
      <c r="G408" s="10"/>
      <c r="H408" s="10"/>
      <c r="I408" s="10"/>
      <c r="J408" s="10"/>
      <c r="K408" s="105"/>
    </row>
    <row r="409" spans="1:11" ht="15">
      <c r="A409" s="10"/>
      <c r="B409" s="10"/>
      <c r="C409" s="10"/>
      <c r="D409" s="10"/>
      <c r="E409" s="10"/>
      <c r="F409" s="10"/>
      <c r="G409" s="10"/>
      <c r="H409" s="10"/>
      <c r="I409" s="10"/>
      <c r="J409" s="10"/>
      <c r="K409" s="105"/>
    </row>
    <row r="410" spans="1:11" ht="15">
      <c r="A410" s="10"/>
      <c r="B410" s="10"/>
      <c r="C410" s="10"/>
      <c r="D410" s="10"/>
      <c r="E410" s="10"/>
      <c r="F410" s="10"/>
      <c r="G410" s="10"/>
      <c r="H410" s="10"/>
      <c r="I410" s="10"/>
      <c r="J410" s="10"/>
      <c r="K410" s="105"/>
    </row>
    <row r="411" spans="1:11" ht="15">
      <c r="A411" s="10"/>
      <c r="B411" s="10"/>
      <c r="C411" s="10"/>
      <c r="D411" s="10"/>
      <c r="E411" s="10"/>
      <c r="F411" s="10"/>
      <c r="G411" s="10"/>
      <c r="H411" s="10"/>
      <c r="I411" s="10"/>
      <c r="J411" s="10"/>
      <c r="K411" s="105"/>
    </row>
    <row r="412" spans="1:11" ht="15">
      <c r="A412" s="10"/>
      <c r="B412" s="10"/>
      <c r="C412" s="10"/>
      <c r="D412" s="10"/>
      <c r="E412" s="10"/>
      <c r="F412" s="10"/>
      <c r="G412" s="10"/>
      <c r="H412" s="10"/>
      <c r="I412" s="10"/>
      <c r="J412" s="10"/>
      <c r="K412" s="105"/>
    </row>
    <row r="413" spans="1:11" ht="15">
      <c r="A413" s="10"/>
      <c r="B413" s="10"/>
      <c r="C413" s="10"/>
      <c r="D413" s="10"/>
      <c r="E413" s="10"/>
      <c r="F413" s="10"/>
      <c r="G413" s="10"/>
      <c r="H413" s="10"/>
      <c r="I413" s="10"/>
      <c r="J413" s="10"/>
      <c r="K413" s="105"/>
    </row>
    <row r="414" spans="1:11" ht="15">
      <c r="A414" s="10"/>
      <c r="B414" s="10"/>
      <c r="C414" s="10"/>
      <c r="D414" s="10"/>
      <c r="E414" s="10"/>
      <c r="F414" s="10"/>
      <c r="G414" s="10"/>
      <c r="H414" s="10"/>
      <c r="I414" s="10"/>
      <c r="J414" s="10"/>
      <c r="K414" s="105"/>
    </row>
    <row r="415" spans="1:11" ht="15">
      <c r="A415" s="10"/>
      <c r="B415" s="10"/>
      <c r="C415" s="10"/>
      <c r="D415" s="10"/>
      <c r="E415" s="10"/>
      <c r="F415" s="10"/>
      <c r="G415" s="10"/>
      <c r="H415" s="10"/>
      <c r="I415" s="10"/>
      <c r="J415" s="10"/>
      <c r="K415" s="105"/>
    </row>
    <row r="416" spans="1:11" ht="15">
      <c r="A416" s="10"/>
      <c r="B416" s="10"/>
      <c r="C416" s="10"/>
      <c r="D416" s="10"/>
      <c r="E416" s="10"/>
      <c r="F416" s="10"/>
      <c r="G416" s="10"/>
      <c r="H416" s="10"/>
      <c r="I416" s="10"/>
      <c r="J416" s="10"/>
      <c r="K416" s="105"/>
    </row>
    <row r="417" spans="1:11" ht="15">
      <c r="A417" s="10"/>
      <c r="B417" s="10"/>
      <c r="C417" s="10"/>
      <c r="D417" s="10"/>
      <c r="E417" s="10"/>
      <c r="F417" s="10"/>
      <c r="G417" s="10"/>
      <c r="H417" s="10"/>
      <c r="I417" s="10"/>
      <c r="J417" s="10"/>
      <c r="K417" s="105"/>
    </row>
    <row r="418" spans="1:11" ht="15">
      <c r="A418" s="10"/>
      <c r="B418" s="10"/>
      <c r="C418" s="10"/>
      <c r="D418" s="10"/>
      <c r="E418" s="10"/>
      <c r="F418" s="10"/>
      <c r="G418" s="10"/>
      <c r="H418" s="10"/>
      <c r="I418" s="10"/>
      <c r="J418" s="10"/>
      <c r="K418" s="105"/>
    </row>
    <row r="419" spans="1:11" ht="15">
      <c r="A419" s="10"/>
      <c r="B419" s="10"/>
      <c r="C419" s="10"/>
      <c r="D419" s="10"/>
      <c r="E419" s="10"/>
      <c r="F419" s="10"/>
      <c r="G419" s="10"/>
      <c r="H419" s="10"/>
      <c r="I419" s="10"/>
      <c r="J419" s="10"/>
      <c r="K419" s="105"/>
    </row>
    <row r="420" spans="1:11" ht="15">
      <c r="A420" s="10"/>
      <c r="B420" s="10"/>
      <c r="C420" s="10"/>
      <c r="D420" s="10"/>
      <c r="E420" s="10"/>
      <c r="F420" s="10"/>
      <c r="G420" s="10"/>
      <c r="H420" s="10"/>
      <c r="I420" s="10"/>
      <c r="J420" s="10"/>
      <c r="K420" s="105"/>
    </row>
    <row r="421" spans="1:11" ht="15">
      <c r="A421" s="10"/>
      <c r="B421" s="10"/>
      <c r="C421" s="10"/>
      <c r="D421" s="10"/>
      <c r="E421" s="10"/>
      <c r="F421" s="10"/>
      <c r="G421" s="10"/>
      <c r="H421" s="10"/>
      <c r="I421" s="10"/>
      <c r="J421" s="10"/>
      <c r="K421" s="105"/>
    </row>
    <row r="422" spans="1:11" ht="15">
      <c r="A422" s="10"/>
      <c r="B422" s="10"/>
      <c r="C422" s="10"/>
      <c r="D422" s="10"/>
      <c r="E422" s="10"/>
      <c r="F422" s="10"/>
      <c r="G422" s="10"/>
      <c r="H422" s="10"/>
      <c r="I422" s="10"/>
      <c r="J422" s="10"/>
      <c r="K422" s="105"/>
    </row>
    <row r="423" spans="1:11" ht="15">
      <c r="A423" s="10"/>
      <c r="B423" s="10"/>
      <c r="C423" s="10"/>
      <c r="D423" s="10"/>
      <c r="E423" s="10"/>
      <c r="F423" s="10"/>
      <c r="G423" s="10"/>
      <c r="H423" s="10"/>
      <c r="I423" s="10"/>
      <c r="J423" s="10"/>
      <c r="K423" s="105"/>
    </row>
    <row r="424" spans="1:11" ht="15">
      <c r="A424" s="10"/>
      <c r="B424" s="10"/>
      <c r="C424" s="10"/>
      <c r="D424" s="10"/>
      <c r="E424" s="10"/>
      <c r="F424" s="10"/>
      <c r="G424" s="10"/>
      <c r="H424" s="10"/>
      <c r="I424" s="10"/>
      <c r="J424" s="10"/>
      <c r="K424" s="105"/>
    </row>
    <row r="425" spans="1:11" ht="15">
      <c r="A425" s="10"/>
      <c r="B425" s="10"/>
      <c r="C425" s="10"/>
      <c r="D425" s="10"/>
      <c r="E425" s="10"/>
      <c r="F425" s="10"/>
      <c r="G425" s="10"/>
      <c r="H425" s="10"/>
      <c r="I425" s="10"/>
      <c r="J425" s="10"/>
      <c r="K425" s="105"/>
    </row>
    <row r="426" spans="1:11" ht="15">
      <c r="A426" s="10"/>
      <c r="B426" s="10"/>
      <c r="C426" s="10"/>
      <c r="D426" s="10"/>
      <c r="E426" s="10"/>
      <c r="F426" s="10"/>
      <c r="G426" s="10"/>
      <c r="H426" s="10"/>
      <c r="I426" s="10"/>
      <c r="J426" s="10"/>
      <c r="K426" s="105"/>
    </row>
    <row r="427" spans="1:11" ht="15">
      <c r="A427" s="10"/>
      <c r="B427" s="10"/>
      <c r="C427" s="10"/>
      <c r="D427" s="10"/>
      <c r="E427" s="10"/>
      <c r="F427" s="10"/>
      <c r="G427" s="10"/>
      <c r="H427" s="10"/>
      <c r="I427" s="10"/>
      <c r="J427" s="10"/>
      <c r="K427" s="105"/>
    </row>
    <row r="428" spans="1:11" ht="15">
      <c r="A428" s="10"/>
      <c r="B428" s="10"/>
      <c r="C428" s="10"/>
      <c r="D428" s="10"/>
      <c r="E428" s="10"/>
      <c r="F428" s="10"/>
      <c r="G428" s="10"/>
      <c r="H428" s="10"/>
      <c r="I428" s="10"/>
      <c r="J428" s="10"/>
      <c r="K428" s="105"/>
    </row>
    <row r="429" spans="1:11" ht="15">
      <c r="A429" s="10"/>
      <c r="B429" s="10"/>
      <c r="C429" s="10"/>
      <c r="D429" s="10"/>
      <c r="E429" s="10"/>
      <c r="F429" s="10"/>
      <c r="G429" s="10"/>
      <c r="H429" s="10"/>
      <c r="I429" s="10"/>
      <c r="J429" s="10"/>
      <c r="K429" s="105"/>
    </row>
    <row r="430" spans="1:11" ht="15">
      <c r="A430" s="10"/>
      <c r="B430" s="10"/>
      <c r="C430" s="10"/>
      <c r="D430" s="10"/>
      <c r="E430" s="10"/>
      <c r="F430" s="10"/>
      <c r="G430" s="10"/>
      <c r="H430" s="10"/>
      <c r="I430" s="10"/>
      <c r="J430" s="10"/>
      <c r="K430" s="105"/>
    </row>
    <row r="431" spans="1:11" ht="15">
      <c r="A431" s="10"/>
      <c r="B431" s="10"/>
      <c r="C431" s="10"/>
      <c r="D431" s="10"/>
      <c r="E431" s="10"/>
      <c r="F431" s="10"/>
      <c r="G431" s="10"/>
      <c r="H431" s="10"/>
      <c r="I431" s="10"/>
      <c r="J431" s="10"/>
      <c r="K431" s="105"/>
    </row>
    <row r="432" spans="1:11" ht="15">
      <c r="A432" s="10"/>
      <c r="B432" s="10"/>
      <c r="C432" s="10"/>
      <c r="D432" s="10"/>
      <c r="E432" s="10"/>
      <c r="F432" s="10"/>
      <c r="G432" s="10"/>
      <c r="H432" s="10"/>
      <c r="I432" s="10"/>
      <c r="J432" s="10"/>
      <c r="K432" s="105"/>
    </row>
    <row r="433" spans="1:11" ht="15">
      <c r="A433" s="10"/>
      <c r="B433" s="10"/>
      <c r="C433" s="10"/>
      <c r="D433" s="10"/>
      <c r="E433" s="10"/>
      <c r="F433" s="10"/>
      <c r="G433" s="10"/>
      <c r="H433" s="10"/>
      <c r="I433" s="10"/>
      <c r="J433" s="10"/>
      <c r="K433" s="105"/>
    </row>
    <row r="434" spans="1:11" ht="15">
      <c r="A434" s="10"/>
      <c r="B434" s="10"/>
      <c r="C434" s="10"/>
      <c r="D434" s="10"/>
      <c r="E434" s="10"/>
      <c r="F434" s="10"/>
      <c r="G434" s="10"/>
      <c r="H434" s="10"/>
      <c r="I434" s="10"/>
      <c r="J434" s="10"/>
      <c r="K434" s="105"/>
    </row>
    <row r="435" spans="1:11" ht="15">
      <c r="A435" s="10"/>
      <c r="B435" s="10"/>
      <c r="C435" s="10"/>
      <c r="D435" s="10"/>
      <c r="E435" s="10"/>
      <c r="F435" s="10"/>
      <c r="G435" s="10"/>
      <c r="H435" s="10"/>
      <c r="I435" s="10"/>
      <c r="J435" s="10"/>
      <c r="K435" s="105"/>
    </row>
    <row r="436" spans="1:11" ht="15">
      <c r="A436" s="10"/>
      <c r="B436" s="10"/>
      <c r="C436" s="10"/>
      <c r="D436" s="10"/>
      <c r="E436" s="10"/>
      <c r="F436" s="10"/>
      <c r="G436" s="10"/>
      <c r="H436" s="10"/>
      <c r="I436" s="10"/>
      <c r="J436" s="10"/>
      <c r="K436" s="105"/>
    </row>
    <row r="437" spans="1:11" ht="15">
      <c r="A437" s="10"/>
      <c r="B437" s="10"/>
      <c r="C437" s="10"/>
      <c r="D437" s="10"/>
      <c r="E437" s="10"/>
      <c r="F437" s="10"/>
      <c r="G437" s="10"/>
      <c r="H437" s="10"/>
      <c r="I437" s="10"/>
      <c r="J437" s="10"/>
      <c r="K437" s="105"/>
    </row>
    <row r="438" spans="1:11" ht="15">
      <c r="A438" s="10"/>
      <c r="B438" s="10"/>
      <c r="C438" s="10"/>
      <c r="D438" s="10"/>
      <c r="E438" s="10"/>
      <c r="F438" s="10"/>
      <c r="G438" s="10"/>
      <c r="H438" s="10"/>
      <c r="I438" s="10"/>
      <c r="J438" s="10"/>
      <c r="K438" s="105"/>
    </row>
    <row r="439" spans="1:11" ht="15">
      <c r="A439" s="10"/>
      <c r="B439" s="10"/>
      <c r="C439" s="10"/>
      <c r="D439" s="10"/>
      <c r="E439" s="10"/>
      <c r="F439" s="10"/>
      <c r="G439" s="10"/>
      <c r="H439" s="10"/>
      <c r="I439" s="10"/>
      <c r="J439" s="10"/>
      <c r="K439" s="105"/>
    </row>
    <row r="440" spans="1:11" ht="15">
      <c r="A440" s="10"/>
      <c r="B440" s="10"/>
      <c r="C440" s="10"/>
      <c r="D440" s="10"/>
      <c r="E440" s="10"/>
      <c r="F440" s="10"/>
      <c r="G440" s="10"/>
      <c r="H440" s="10"/>
      <c r="I440" s="10"/>
      <c r="J440" s="10"/>
      <c r="K440" s="105"/>
    </row>
    <row r="441" spans="1:11" ht="15">
      <c r="A441" s="10"/>
      <c r="B441" s="10"/>
      <c r="C441" s="10"/>
      <c r="D441" s="10"/>
      <c r="E441" s="10"/>
      <c r="F441" s="10"/>
      <c r="G441" s="10"/>
      <c r="H441" s="10"/>
      <c r="I441" s="10"/>
      <c r="J441" s="10"/>
      <c r="K441" s="105"/>
    </row>
    <row r="442" spans="1:11" ht="15">
      <c r="A442" s="10"/>
      <c r="B442" s="10"/>
      <c r="C442" s="10"/>
      <c r="D442" s="10"/>
      <c r="E442" s="10"/>
      <c r="F442" s="10"/>
      <c r="G442" s="10"/>
      <c r="H442" s="10"/>
      <c r="I442" s="10"/>
      <c r="J442" s="10"/>
      <c r="K442" s="105"/>
    </row>
    <row r="443" spans="1:11" ht="15">
      <c r="A443" s="10"/>
      <c r="B443" s="10"/>
      <c r="C443" s="10"/>
      <c r="D443" s="10"/>
      <c r="E443" s="10"/>
      <c r="F443" s="10"/>
      <c r="G443" s="10"/>
      <c r="H443" s="10"/>
      <c r="I443" s="10"/>
      <c r="J443" s="10"/>
      <c r="K443" s="105"/>
    </row>
    <row r="444" spans="1:11" ht="15">
      <c r="A444" s="10"/>
      <c r="B444" s="10"/>
      <c r="C444" s="10"/>
      <c r="D444" s="10"/>
      <c r="E444" s="10"/>
      <c r="F444" s="10"/>
      <c r="G444" s="10"/>
      <c r="H444" s="10"/>
      <c r="I444" s="10"/>
      <c r="J444" s="10"/>
      <c r="K444" s="105"/>
    </row>
    <row r="445" spans="1:11" ht="15">
      <c r="A445" s="10"/>
      <c r="B445" s="10"/>
      <c r="C445" s="10"/>
      <c r="D445" s="10"/>
      <c r="E445" s="10"/>
      <c r="F445" s="10"/>
      <c r="G445" s="10"/>
      <c r="H445" s="10"/>
      <c r="I445" s="10"/>
      <c r="J445" s="10"/>
      <c r="K445" s="105"/>
    </row>
    <row r="446" spans="1:11" ht="15">
      <c r="A446" s="10"/>
      <c r="B446" s="10"/>
      <c r="C446" s="10"/>
      <c r="D446" s="10"/>
      <c r="E446" s="10"/>
      <c r="F446" s="10"/>
      <c r="G446" s="10"/>
      <c r="H446" s="10"/>
      <c r="I446" s="10"/>
      <c r="J446" s="10"/>
      <c r="K446" s="105"/>
    </row>
    <row r="447" spans="1:11" ht="15">
      <c r="A447" s="10"/>
      <c r="B447" s="10"/>
      <c r="C447" s="10"/>
      <c r="D447" s="10"/>
      <c r="E447" s="10"/>
      <c r="F447" s="10"/>
      <c r="G447" s="10"/>
      <c r="H447" s="10"/>
      <c r="I447" s="10"/>
      <c r="J447" s="10"/>
      <c r="K447" s="105"/>
    </row>
    <row r="448" spans="1:11" ht="15">
      <c r="A448" s="10"/>
      <c r="B448" s="10"/>
      <c r="C448" s="10"/>
      <c r="D448" s="10"/>
      <c r="E448" s="10"/>
      <c r="F448" s="10"/>
      <c r="G448" s="10"/>
      <c r="H448" s="10"/>
      <c r="I448" s="10"/>
      <c r="J448" s="10"/>
      <c r="K448" s="105"/>
    </row>
    <row r="449" spans="1:11" ht="15">
      <c r="A449" s="10"/>
      <c r="B449" s="10"/>
      <c r="C449" s="10"/>
      <c r="D449" s="10"/>
      <c r="E449" s="10"/>
      <c r="F449" s="10"/>
      <c r="G449" s="10"/>
      <c r="H449" s="10"/>
      <c r="I449" s="10"/>
      <c r="J449" s="10"/>
      <c r="K449" s="105"/>
    </row>
    <row r="450" spans="1:11" ht="15">
      <c r="A450" s="10"/>
      <c r="B450" s="10"/>
      <c r="C450" s="10"/>
      <c r="D450" s="10"/>
      <c r="E450" s="10"/>
      <c r="F450" s="10"/>
      <c r="G450" s="10"/>
      <c r="H450" s="10"/>
      <c r="I450" s="10"/>
      <c r="J450" s="10"/>
      <c r="K450" s="105"/>
    </row>
    <row r="451" spans="1:11" ht="15">
      <c r="A451" s="10"/>
      <c r="B451" s="10"/>
      <c r="C451" s="10"/>
      <c r="D451" s="10"/>
      <c r="E451" s="10"/>
      <c r="F451" s="10"/>
      <c r="G451" s="10"/>
      <c r="H451" s="10"/>
      <c r="I451" s="10"/>
      <c r="J451" s="10"/>
      <c r="K451" s="105"/>
    </row>
    <row r="452" spans="1:11" ht="15">
      <c r="A452" s="10"/>
      <c r="B452" s="10"/>
      <c r="C452" s="10"/>
      <c r="D452" s="10"/>
      <c r="E452" s="10"/>
      <c r="F452" s="10"/>
      <c r="G452" s="10"/>
      <c r="H452" s="10"/>
      <c r="I452" s="10"/>
      <c r="J452" s="10"/>
      <c r="K452" s="105"/>
    </row>
    <row r="453" spans="1:11" ht="15">
      <c r="A453" s="10"/>
      <c r="B453" s="10"/>
      <c r="C453" s="10"/>
      <c r="D453" s="10"/>
      <c r="E453" s="10"/>
      <c r="F453" s="10"/>
      <c r="G453" s="10"/>
      <c r="H453" s="10"/>
      <c r="I453" s="10"/>
      <c r="J453" s="10"/>
      <c r="K453" s="105"/>
    </row>
    <row r="454" spans="1:11" ht="15">
      <c r="A454" s="10"/>
      <c r="B454" s="10"/>
      <c r="C454" s="10"/>
      <c r="D454" s="10"/>
      <c r="E454" s="10"/>
      <c r="F454" s="10"/>
      <c r="G454" s="10"/>
      <c r="H454" s="10"/>
      <c r="I454" s="10"/>
      <c r="J454" s="10"/>
      <c r="K454" s="105"/>
    </row>
    <row r="455" spans="1:11" ht="15">
      <c r="A455" s="10"/>
      <c r="B455" s="10"/>
      <c r="C455" s="10"/>
      <c r="D455" s="10"/>
      <c r="E455" s="10"/>
      <c r="F455" s="10"/>
      <c r="G455" s="10"/>
      <c r="H455" s="10"/>
      <c r="I455" s="10"/>
      <c r="J455" s="10"/>
      <c r="K455" s="105"/>
    </row>
    <row r="456" spans="1:11" ht="15">
      <c r="A456" s="10"/>
      <c r="B456" s="10"/>
      <c r="C456" s="10"/>
      <c r="D456" s="10"/>
      <c r="E456" s="10"/>
      <c r="F456" s="10"/>
      <c r="G456" s="10"/>
      <c r="H456" s="10"/>
      <c r="I456" s="10"/>
      <c r="J456" s="10"/>
      <c r="K456" s="105"/>
    </row>
    <row r="457" spans="1:11" ht="15">
      <c r="A457" s="10"/>
      <c r="B457" s="10"/>
      <c r="C457" s="10"/>
      <c r="D457" s="10"/>
      <c r="E457" s="10"/>
      <c r="F457" s="10"/>
      <c r="G457" s="10"/>
      <c r="H457" s="10"/>
      <c r="I457" s="10"/>
      <c r="J457" s="10"/>
      <c r="K457" s="105"/>
    </row>
    <row r="458" spans="1:11" ht="15">
      <c r="A458" s="10"/>
      <c r="B458" s="10"/>
      <c r="C458" s="10"/>
      <c r="D458" s="10"/>
      <c r="E458" s="10"/>
      <c r="F458" s="10"/>
      <c r="G458" s="10"/>
      <c r="H458" s="10"/>
      <c r="I458" s="10"/>
      <c r="J458" s="10"/>
      <c r="K458" s="105"/>
    </row>
    <row r="459" spans="1:11" ht="15">
      <c r="A459" s="10"/>
      <c r="B459" s="10"/>
      <c r="C459" s="10"/>
      <c r="D459" s="10"/>
      <c r="E459" s="10"/>
      <c r="F459" s="10"/>
      <c r="G459" s="10"/>
      <c r="H459" s="10"/>
      <c r="I459" s="10"/>
      <c r="J459" s="10"/>
      <c r="K459" s="105"/>
    </row>
    <row r="460" spans="1:11" ht="15">
      <c r="A460" s="10"/>
      <c r="B460" s="10"/>
      <c r="C460" s="10"/>
      <c r="D460" s="10"/>
      <c r="E460" s="10"/>
      <c r="F460" s="10"/>
      <c r="G460" s="10"/>
      <c r="H460" s="10"/>
      <c r="I460" s="10"/>
      <c r="J460" s="10"/>
      <c r="K460" s="105"/>
    </row>
    <row r="461" spans="1:11" ht="15">
      <c r="A461" s="10"/>
      <c r="B461" s="10"/>
      <c r="C461" s="10"/>
      <c r="D461" s="10"/>
      <c r="E461" s="10"/>
      <c r="F461" s="10"/>
      <c r="G461" s="10"/>
      <c r="H461" s="10"/>
      <c r="I461" s="10"/>
      <c r="J461" s="10"/>
      <c r="K461" s="105"/>
    </row>
    <row r="462" spans="1:11" ht="15">
      <c r="A462" s="10"/>
      <c r="B462" s="10"/>
      <c r="C462" s="10"/>
      <c r="D462" s="10"/>
      <c r="E462" s="10"/>
      <c r="F462" s="10"/>
      <c r="G462" s="10"/>
      <c r="H462" s="10"/>
      <c r="I462" s="10"/>
      <c r="J462" s="10"/>
      <c r="K462" s="105"/>
    </row>
    <row r="463" spans="1:11" ht="15">
      <c r="A463" s="10"/>
      <c r="B463" s="10"/>
      <c r="C463" s="10"/>
      <c r="D463" s="10"/>
      <c r="E463" s="10"/>
      <c r="F463" s="10"/>
      <c r="G463" s="10"/>
      <c r="H463" s="10"/>
      <c r="I463" s="10"/>
      <c r="J463" s="10"/>
      <c r="K463" s="105"/>
    </row>
    <row r="464" spans="1:11" ht="15">
      <c r="A464" s="10"/>
      <c r="B464" s="10"/>
      <c r="C464" s="10"/>
      <c r="D464" s="10"/>
      <c r="E464" s="10"/>
      <c r="F464" s="10"/>
      <c r="G464" s="10"/>
      <c r="H464" s="10"/>
      <c r="I464" s="10"/>
      <c r="J464" s="10"/>
      <c r="K464" s="105"/>
    </row>
    <row r="465" spans="1:11" ht="15">
      <c r="A465" s="10"/>
      <c r="B465" s="10"/>
      <c r="C465" s="10"/>
      <c r="D465" s="10"/>
      <c r="E465" s="10"/>
      <c r="F465" s="10"/>
      <c r="G465" s="10"/>
      <c r="H465" s="10"/>
      <c r="I465" s="10"/>
      <c r="J465" s="10"/>
      <c r="K465" s="105"/>
    </row>
    <row r="466" spans="1:11" ht="15">
      <c r="A466" s="10"/>
      <c r="B466" s="10"/>
      <c r="C466" s="10"/>
      <c r="D466" s="10"/>
      <c r="E466" s="10"/>
      <c r="F466" s="10"/>
      <c r="G466" s="10"/>
      <c r="H466" s="10"/>
      <c r="I466" s="10"/>
      <c r="J466" s="10"/>
      <c r="K466" s="105"/>
    </row>
    <row r="467" spans="1:11" ht="15">
      <c r="A467" s="10"/>
      <c r="B467" s="10"/>
      <c r="C467" s="10"/>
      <c r="D467" s="10"/>
      <c r="E467" s="10"/>
      <c r="F467" s="10"/>
      <c r="G467" s="10"/>
      <c r="H467" s="10"/>
      <c r="I467" s="10"/>
      <c r="J467" s="10"/>
      <c r="K467" s="105"/>
    </row>
    <row r="468" spans="1:11" ht="15">
      <c r="A468" s="10"/>
      <c r="B468" s="10"/>
      <c r="C468" s="10"/>
      <c r="D468" s="10"/>
      <c r="E468" s="10"/>
      <c r="F468" s="10"/>
      <c r="G468" s="10"/>
      <c r="H468" s="10"/>
      <c r="I468" s="10"/>
      <c r="J468" s="10"/>
      <c r="K468" s="105"/>
    </row>
    <row r="469" spans="1:11" ht="15">
      <c r="A469" s="10"/>
      <c r="B469" s="10"/>
      <c r="C469" s="10"/>
      <c r="D469" s="10"/>
      <c r="E469" s="10"/>
      <c r="F469" s="10"/>
      <c r="G469" s="10"/>
      <c r="H469" s="10"/>
      <c r="I469" s="10"/>
      <c r="J469" s="10"/>
      <c r="K469" s="105"/>
    </row>
    <row r="470" spans="1:11" ht="15">
      <c r="A470" s="10"/>
      <c r="B470" s="10"/>
      <c r="C470" s="10"/>
      <c r="D470" s="10"/>
      <c r="E470" s="10"/>
      <c r="F470" s="10"/>
      <c r="G470" s="10"/>
      <c r="H470" s="10"/>
      <c r="I470" s="10"/>
      <c r="J470" s="10"/>
      <c r="K470" s="105"/>
    </row>
    <row r="471" spans="1:11" ht="15">
      <c r="A471" s="10"/>
      <c r="B471" s="10"/>
      <c r="C471" s="10"/>
      <c r="D471" s="10"/>
      <c r="E471" s="10"/>
      <c r="F471" s="10"/>
      <c r="G471" s="10"/>
      <c r="H471" s="10"/>
      <c r="I471" s="10"/>
      <c r="J471" s="10"/>
      <c r="K471" s="105"/>
    </row>
    <row r="472" spans="1:11" ht="15">
      <c r="A472" s="10"/>
      <c r="B472" s="10"/>
      <c r="C472" s="10"/>
      <c r="D472" s="10"/>
      <c r="E472" s="10"/>
      <c r="F472" s="10"/>
      <c r="G472" s="10"/>
      <c r="H472" s="10"/>
      <c r="I472" s="10"/>
      <c r="J472" s="10"/>
      <c r="K472" s="105"/>
    </row>
    <row r="473" spans="1:11" ht="15">
      <c r="A473" s="10"/>
      <c r="B473" s="10"/>
      <c r="C473" s="10"/>
      <c r="D473" s="10"/>
      <c r="E473" s="10"/>
      <c r="F473" s="10"/>
      <c r="G473" s="10"/>
      <c r="H473" s="10"/>
      <c r="I473" s="10"/>
      <c r="J473" s="10"/>
      <c r="K473" s="105"/>
    </row>
    <row r="474" spans="1:11" ht="15">
      <c r="A474" s="10"/>
      <c r="B474" s="10"/>
      <c r="C474" s="10"/>
      <c r="D474" s="10"/>
      <c r="E474" s="10"/>
      <c r="F474" s="10"/>
      <c r="G474" s="10"/>
      <c r="H474" s="10"/>
      <c r="I474" s="10"/>
      <c r="J474" s="10"/>
      <c r="K474" s="105"/>
    </row>
    <row r="475" spans="1:11" ht="15">
      <c r="A475" s="10"/>
      <c r="B475" s="10"/>
      <c r="C475" s="10"/>
      <c r="D475" s="10"/>
      <c r="E475" s="10"/>
      <c r="F475" s="10"/>
      <c r="G475" s="10"/>
      <c r="H475" s="10"/>
      <c r="I475" s="10"/>
      <c r="J475" s="10"/>
      <c r="K475" s="105"/>
    </row>
    <row r="476" spans="1:11" ht="15">
      <c r="A476" s="10"/>
      <c r="B476" s="10"/>
      <c r="C476" s="10"/>
      <c r="D476" s="10"/>
      <c r="E476" s="10"/>
      <c r="F476" s="10"/>
      <c r="G476" s="10"/>
      <c r="H476" s="10"/>
      <c r="I476" s="10"/>
      <c r="J476" s="10"/>
      <c r="K476" s="105"/>
    </row>
    <row r="477" spans="1:11" ht="15">
      <c r="A477" s="10"/>
      <c r="B477" s="10"/>
      <c r="C477" s="10"/>
      <c r="D477" s="10"/>
      <c r="E477" s="10"/>
      <c r="F477" s="10"/>
      <c r="G477" s="10"/>
      <c r="H477" s="10"/>
      <c r="I477" s="10"/>
      <c r="J477" s="10"/>
      <c r="K477" s="105"/>
    </row>
    <row r="478" spans="1:11" ht="15">
      <c r="A478" s="10"/>
      <c r="B478" s="10"/>
      <c r="C478" s="10"/>
      <c r="D478" s="10"/>
      <c r="E478" s="10"/>
      <c r="F478" s="10"/>
      <c r="G478" s="10"/>
      <c r="H478" s="10"/>
      <c r="I478" s="10"/>
      <c r="J478" s="10"/>
      <c r="K478" s="105"/>
    </row>
    <row r="479" spans="1:11" ht="15">
      <c r="A479" s="10"/>
      <c r="B479" s="10"/>
      <c r="C479" s="10"/>
      <c r="D479" s="10"/>
      <c r="E479" s="10"/>
      <c r="F479" s="10"/>
      <c r="G479" s="10"/>
      <c r="H479" s="10"/>
      <c r="I479" s="10"/>
      <c r="J479" s="10"/>
      <c r="K479" s="105"/>
    </row>
    <row r="480" spans="1:11" ht="15">
      <c r="A480" s="10"/>
      <c r="B480" s="10"/>
      <c r="C480" s="10"/>
      <c r="D480" s="10"/>
      <c r="E480" s="10"/>
      <c r="F480" s="10"/>
      <c r="G480" s="10"/>
      <c r="H480" s="10"/>
      <c r="I480" s="10"/>
      <c r="J480" s="10"/>
      <c r="K480" s="105"/>
    </row>
    <row r="481" spans="1:11" ht="15">
      <c r="A481" s="10"/>
      <c r="B481" s="10"/>
      <c r="C481" s="10"/>
      <c r="D481" s="10"/>
      <c r="E481" s="10"/>
      <c r="F481" s="10"/>
      <c r="G481" s="10"/>
      <c r="H481" s="10"/>
      <c r="I481" s="10"/>
      <c r="J481" s="10"/>
      <c r="K481" s="105"/>
    </row>
    <row r="482" spans="1:11" ht="15">
      <c r="A482" s="10"/>
      <c r="B482" s="10"/>
      <c r="C482" s="10"/>
      <c r="D482" s="10"/>
      <c r="E482" s="10"/>
      <c r="F482" s="10"/>
      <c r="G482" s="10"/>
      <c r="H482" s="10"/>
      <c r="I482" s="10"/>
      <c r="J482" s="10"/>
      <c r="K482" s="105"/>
    </row>
    <row r="483" spans="1:11" ht="15">
      <c r="A483" s="10"/>
      <c r="B483" s="10"/>
      <c r="C483" s="10"/>
      <c r="D483" s="10"/>
      <c r="E483" s="10"/>
      <c r="F483" s="10"/>
      <c r="G483" s="10"/>
      <c r="H483" s="10"/>
      <c r="I483" s="10"/>
      <c r="J483" s="10"/>
      <c r="K483" s="105"/>
    </row>
    <row r="484" spans="1:11" ht="15">
      <c r="A484" s="10"/>
      <c r="B484" s="10"/>
      <c r="C484" s="10"/>
      <c r="D484" s="10"/>
      <c r="E484" s="10"/>
      <c r="F484" s="10"/>
      <c r="G484" s="10"/>
      <c r="H484" s="10"/>
      <c r="I484" s="10"/>
      <c r="J484" s="10"/>
      <c r="K484" s="105"/>
    </row>
    <row r="485" spans="1:11" ht="15">
      <c r="A485" s="10"/>
      <c r="B485" s="10"/>
      <c r="C485" s="10"/>
      <c r="D485" s="10"/>
      <c r="E485" s="10"/>
      <c r="F485" s="10"/>
      <c r="G485" s="10"/>
      <c r="H485" s="10"/>
      <c r="I485" s="10"/>
      <c r="J485" s="10"/>
      <c r="K485" s="105"/>
    </row>
    <row r="486" spans="1:11" ht="15">
      <c r="A486" s="10"/>
      <c r="B486" s="10"/>
      <c r="C486" s="10"/>
      <c r="D486" s="10"/>
      <c r="E486" s="10"/>
      <c r="F486" s="10"/>
      <c r="G486" s="10"/>
      <c r="H486" s="10"/>
      <c r="I486" s="10"/>
      <c r="J486" s="10"/>
      <c r="K486" s="105"/>
    </row>
    <row r="487" spans="1:11" ht="15">
      <c r="A487" s="10"/>
      <c r="B487" s="10"/>
      <c r="C487" s="10"/>
      <c r="D487" s="10"/>
      <c r="E487" s="10"/>
      <c r="F487" s="10"/>
      <c r="G487" s="10"/>
      <c r="H487" s="10"/>
      <c r="I487" s="10"/>
      <c r="J487" s="10"/>
      <c r="K487" s="105"/>
    </row>
    <row r="488" spans="1:11" ht="15">
      <c r="A488" s="10"/>
      <c r="B488" s="10"/>
      <c r="C488" s="10"/>
      <c r="D488" s="10"/>
      <c r="E488" s="10"/>
      <c r="F488" s="10"/>
      <c r="G488" s="10"/>
      <c r="H488" s="10"/>
      <c r="I488" s="10"/>
      <c r="J488" s="10"/>
      <c r="K488" s="105"/>
    </row>
    <row r="489" spans="1:11" ht="15">
      <c r="A489" s="10"/>
      <c r="B489" s="10"/>
      <c r="C489" s="10"/>
      <c r="D489" s="10"/>
      <c r="E489" s="10"/>
      <c r="F489" s="10"/>
      <c r="G489" s="10"/>
      <c r="H489" s="10"/>
      <c r="I489" s="10"/>
      <c r="J489" s="10"/>
      <c r="K489" s="105"/>
    </row>
    <row r="490" spans="1:11" ht="15">
      <c r="A490" s="10"/>
      <c r="B490" s="10"/>
      <c r="C490" s="10"/>
      <c r="D490" s="10"/>
      <c r="E490" s="10"/>
      <c r="F490" s="10"/>
      <c r="G490" s="10"/>
      <c r="H490" s="10"/>
      <c r="I490" s="10"/>
      <c r="J490" s="10"/>
      <c r="K490" s="105"/>
    </row>
    <row r="491" spans="1:11" ht="15">
      <c r="A491" s="10"/>
      <c r="B491" s="10"/>
      <c r="C491" s="10"/>
      <c r="D491" s="10"/>
      <c r="E491" s="10"/>
      <c r="F491" s="10"/>
      <c r="G491" s="10"/>
      <c r="H491" s="10"/>
      <c r="I491" s="10"/>
      <c r="J491" s="10"/>
      <c r="K491" s="105"/>
    </row>
    <row r="492" spans="1:11" ht="15">
      <c r="A492" s="10"/>
      <c r="B492" s="10"/>
      <c r="C492" s="10"/>
      <c r="D492" s="10"/>
      <c r="E492" s="10"/>
      <c r="F492" s="10"/>
      <c r="G492" s="10"/>
      <c r="H492" s="10"/>
      <c r="I492" s="10"/>
      <c r="J492" s="10"/>
      <c r="K492" s="105"/>
    </row>
    <row r="493" spans="1:11" ht="15">
      <c r="A493" s="10"/>
      <c r="B493" s="10"/>
      <c r="C493" s="10"/>
      <c r="D493" s="10"/>
      <c r="E493" s="10"/>
      <c r="F493" s="10"/>
      <c r="G493" s="10"/>
      <c r="H493" s="10"/>
      <c r="I493" s="10"/>
      <c r="J493" s="10"/>
      <c r="K493" s="105"/>
    </row>
    <row r="494" spans="1:11" ht="15">
      <c r="A494" s="10"/>
      <c r="B494" s="10"/>
      <c r="C494" s="10"/>
      <c r="D494" s="10"/>
      <c r="E494" s="10"/>
      <c r="F494" s="10"/>
      <c r="G494" s="10"/>
      <c r="H494" s="10"/>
      <c r="I494" s="10"/>
      <c r="J494" s="10"/>
      <c r="K494" s="105"/>
    </row>
    <row r="495" spans="1:11" ht="15">
      <c r="A495" s="10"/>
      <c r="B495" s="10"/>
      <c r="C495" s="10"/>
      <c r="D495" s="10"/>
      <c r="E495" s="10"/>
      <c r="F495" s="10"/>
      <c r="G495" s="10"/>
      <c r="H495" s="10"/>
      <c r="I495" s="10"/>
      <c r="J495" s="10"/>
      <c r="K495" s="105"/>
    </row>
    <row r="496" spans="1:11" ht="15">
      <c r="A496" s="10"/>
      <c r="B496" s="10"/>
      <c r="C496" s="10"/>
      <c r="D496" s="10"/>
      <c r="E496" s="10"/>
      <c r="F496" s="10"/>
      <c r="G496" s="10"/>
      <c r="H496" s="10"/>
      <c r="I496" s="10"/>
      <c r="J496" s="10"/>
      <c r="K496" s="105"/>
    </row>
    <row r="497" spans="1:11" ht="15">
      <c r="A497" s="10"/>
      <c r="B497" s="10"/>
      <c r="C497" s="10"/>
      <c r="D497" s="10"/>
      <c r="E497" s="10"/>
      <c r="F497" s="10"/>
      <c r="G497" s="10"/>
      <c r="H497" s="10"/>
      <c r="I497" s="10"/>
      <c r="J497" s="10"/>
      <c r="K497" s="105"/>
    </row>
    <row r="498" spans="1:11" ht="15">
      <c r="A498" s="10"/>
      <c r="B498" s="10"/>
      <c r="C498" s="10"/>
      <c r="D498" s="10"/>
      <c r="E498" s="10"/>
      <c r="F498" s="10"/>
      <c r="G498" s="10"/>
      <c r="H498" s="10"/>
      <c r="I498" s="10"/>
      <c r="J498" s="10"/>
      <c r="K498" s="105"/>
    </row>
    <row r="499" spans="1:11" ht="15">
      <c r="A499" s="10"/>
      <c r="B499" s="10"/>
      <c r="C499" s="10"/>
      <c r="D499" s="10"/>
      <c r="E499" s="10"/>
      <c r="F499" s="10"/>
      <c r="G499" s="10"/>
      <c r="H499" s="10"/>
      <c r="I499" s="10"/>
      <c r="J499" s="10"/>
      <c r="K499" s="105"/>
    </row>
    <row r="500" spans="1:11" ht="15">
      <c r="A500" s="10"/>
      <c r="B500" s="10"/>
      <c r="C500" s="10"/>
      <c r="D500" s="10"/>
      <c r="E500" s="10"/>
      <c r="F500" s="10"/>
      <c r="G500" s="10"/>
      <c r="H500" s="10"/>
      <c r="I500" s="10"/>
      <c r="J500" s="10"/>
      <c r="K500" s="105"/>
    </row>
    <row r="501" spans="1:11" ht="15">
      <c r="A501" s="10"/>
      <c r="B501" s="10"/>
      <c r="C501" s="10"/>
      <c r="D501" s="10"/>
      <c r="E501" s="10"/>
      <c r="F501" s="10"/>
      <c r="G501" s="10"/>
      <c r="H501" s="10"/>
      <c r="I501" s="10"/>
      <c r="J501" s="10"/>
      <c r="K501" s="105"/>
    </row>
    <row r="502" spans="1:11" ht="15">
      <c r="A502" s="10"/>
      <c r="B502" s="10"/>
      <c r="C502" s="10"/>
      <c r="D502" s="10"/>
      <c r="E502" s="10"/>
      <c r="F502" s="10"/>
      <c r="G502" s="10"/>
      <c r="H502" s="10"/>
      <c r="I502" s="10"/>
      <c r="J502" s="10"/>
      <c r="K502" s="105"/>
    </row>
    <row r="503" spans="1:11" ht="15">
      <c r="A503" s="10"/>
      <c r="B503" s="10"/>
      <c r="C503" s="10"/>
      <c r="D503" s="10"/>
      <c r="E503" s="10"/>
      <c r="F503" s="10"/>
      <c r="G503" s="10"/>
      <c r="H503" s="10"/>
      <c r="I503" s="10"/>
      <c r="J503" s="10"/>
      <c r="K503" s="105"/>
    </row>
    <row r="504" spans="1:11" ht="15">
      <c r="A504" s="10"/>
      <c r="B504" s="10"/>
      <c r="C504" s="10"/>
      <c r="D504" s="10"/>
      <c r="E504" s="10"/>
      <c r="F504" s="10"/>
      <c r="G504" s="10"/>
      <c r="H504" s="10"/>
      <c r="I504" s="10"/>
      <c r="J504" s="10"/>
      <c r="K504" s="105"/>
    </row>
    <row r="505" spans="1:11" ht="15">
      <c r="A505" s="10"/>
      <c r="B505" s="10"/>
      <c r="C505" s="10"/>
      <c r="D505" s="10"/>
      <c r="E505" s="10"/>
      <c r="F505" s="10"/>
      <c r="G505" s="10"/>
      <c r="H505" s="10"/>
      <c r="I505" s="10"/>
      <c r="J505" s="10"/>
      <c r="K505" s="105"/>
    </row>
    <row r="506" spans="1:11" ht="15">
      <c r="A506" s="10"/>
      <c r="B506" s="10"/>
      <c r="C506" s="10"/>
      <c r="D506" s="10"/>
      <c r="E506" s="10"/>
      <c r="F506" s="10"/>
      <c r="G506" s="10"/>
      <c r="H506" s="10"/>
      <c r="I506" s="10"/>
      <c r="J506" s="10"/>
      <c r="K506" s="105"/>
    </row>
    <row r="507" spans="1:11" ht="15">
      <c r="A507" s="10"/>
      <c r="B507" s="10"/>
      <c r="C507" s="10"/>
      <c r="D507" s="10"/>
      <c r="E507" s="10"/>
      <c r="F507" s="10"/>
      <c r="G507" s="10"/>
      <c r="H507" s="10"/>
      <c r="I507" s="10"/>
      <c r="J507" s="10"/>
      <c r="K507" s="105"/>
    </row>
    <row r="508" spans="1:11" ht="15">
      <c r="A508" s="10"/>
      <c r="B508" s="10"/>
      <c r="C508" s="10"/>
      <c r="D508" s="10"/>
      <c r="E508" s="10"/>
      <c r="F508" s="10"/>
      <c r="G508" s="10"/>
      <c r="H508" s="10"/>
      <c r="I508" s="10"/>
      <c r="J508" s="10"/>
      <c r="K508" s="105"/>
    </row>
    <row r="509" spans="1:11" ht="15">
      <c r="A509" s="10"/>
      <c r="B509" s="10"/>
      <c r="C509" s="10"/>
      <c r="D509" s="10"/>
      <c r="E509" s="10"/>
      <c r="F509" s="10"/>
      <c r="G509" s="10"/>
      <c r="H509" s="10"/>
      <c r="I509" s="10"/>
      <c r="J509" s="10"/>
      <c r="K509" s="105"/>
    </row>
    <row r="510" spans="1:11" ht="15">
      <c r="A510" s="10"/>
      <c r="B510" s="10"/>
      <c r="C510" s="10"/>
      <c r="D510" s="10"/>
      <c r="E510" s="10"/>
      <c r="F510" s="10"/>
      <c r="G510" s="10"/>
      <c r="H510" s="10"/>
      <c r="I510" s="10"/>
      <c r="J510" s="10"/>
      <c r="K510" s="105"/>
    </row>
    <row r="511" spans="1:11" ht="15">
      <c r="A511" s="10"/>
      <c r="B511" s="10"/>
      <c r="C511" s="10"/>
      <c r="D511" s="10"/>
      <c r="E511" s="10"/>
      <c r="F511" s="10"/>
      <c r="G511" s="10"/>
      <c r="H511" s="10"/>
      <c r="I511" s="10"/>
      <c r="J511" s="10"/>
      <c r="K511" s="105"/>
    </row>
    <row r="512" spans="1:11" ht="15">
      <c r="A512" s="10"/>
      <c r="B512" s="10"/>
      <c r="C512" s="10"/>
      <c r="D512" s="10"/>
      <c r="E512" s="10"/>
      <c r="F512" s="10"/>
      <c r="G512" s="10"/>
      <c r="H512" s="10"/>
      <c r="I512" s="10"/>
      <c r="J512" s="10"/>
      <c r="K512" s="105"/>
    </row>
    <row r="513" spans="1:11" ht="15">
      <c r="A513" s="10"/>
      <c r="B513" s="10"/>
      <c r="C513" s="10"/>
      <c r="D513" s="10"/>
      <c r="E513" s="10"/>
      <c r="F513" s="10"/>
      <c r="G513" s="10"/>
      <c r="H513" s="10"/>
      <c r="I513" s="10"/>
      <c r="J513" s="10"/>
      <c r="K513" s="105"/>
    </row>
    <row r="514" spans="1:11" ht="15">
      <c r="A514" s="10"/>
      <c r="B514" s="10"/>
      <c r="C514" s="10"/>
      <c r="D514" s="10"/>
      <c r="E514" s="10"/>
      <c r="F514" s="10"/>
      <c r="G514" s="10"/>
      <c r="H514" s="10"/>
      <c r="I514" s="10"/>
      <c r="J514" s="10"/>
      <c r="K514" s="105"/>
    </row>
    <row r="515" spans="1:11" ht="15">
      <c r="A515" s="10"/>
      <c r="B515" s="10"/>
      <c r="C515" s="10"/>
      <c r="D515" s="10"/>
      <c r="E515" s="10"/>
      <c r="F515" s="10"/>
      <c r="G515" s="10"/>
      <c r="H515" s="10"/>
      <c r="I515" s="10"/>
      <c r="J515" s="10"/>
      <c r="K515" s="105"/>
    </row>
    <row r="516" spans="1:11" ht="15">
      <c r="A516" s="10"/>
      <c r="B516" s="10"/>
      <c r="C516" s="10"/>
      <c r="D516" s="10"/>
      <c r="E516" s="10"/>
      <c r="F516" s="10"/>
      <c r="G516" s="10"/>
      <c r="H516" s="10"/>
      <c r="I516" s="10"/>
      <c r="J516" s="10"/>
      <c r="K516" s="105"/>
    </row>
    <row r="517" spans="1:11" ht="15">
      <c r="A517" s="10"/>
      <c r="B517" s="10"/>
      <c r="C517" s="10"/>
      <c r="D517" s="10"/>
      <c r="E517" s="10"/>
      <c r="F517" s="10"/>
      <c r="G517" s="10"/>
      <c r="H517" s="10"/>
      <c r="I517" s="10"/>
      <c r="J517" s="10"/>
      <c r="K517" s="105"/>
    </row>
    <row r="518" spans="1:11" ht="15">
      <c r="A518" s="10"/>
      <c r="B518" s="10"/>
      <c r="C518" s="10"/>
      <c r="D518" s="10"/>
      <c r="E518" s="10"/>
      <c r="F518" s="10"/>
      <c r="G518" s="10"/>
      <c r="H518" s="10"/>
      <c r="I518" s="10"/>
      <c r="J518" s="10"/>
      <c r="K518" s="105"/>
    </row>
    <row r="519" spans="1:11" ht="15">
      <c r="A519" s="10"/>
      <c r="B519" s="10"/>
      <c r="C519" s="10"/>
      <c r="D519" s="10"/>
      <c r="E519" s="10"/>
      <c r="F519" s="10"/>
      <c r="G519" s="10"/>
      <c r="H519" s="10"/>
      <c r="I519" s="10"/>
      <c r="J519" s="10"/>
      <c r="K519" s="105"/>
    </row>
    <row r="520" spans="1:11" ht="15">
      <c r="A520" s="10"/>
      <c r="B520" s="10"/>
      <c r="C520" s="10"/>
      <c r="D520" s="10"/>
      <c r="E520" s="10"/>
      <c r="F520" s="10"/>
      <c r="G520" s="10"/>
      <c r="H520" s="10"/>
      <c r="I520" s="10"/>
      <c r="J520" s="10"/>
      <c r="K520" s="105"/>
    </row>
    <row r="521" spans="1:11" ht="15">
      <c r="A521" s="10"/>
      <c r="B521" s="10"/>
      <c r="C521" s="10"/>
      <c r="D521" s="10"/>
      <c r="E521" s="10"/>
      <c r="F521" s="10"/>
      <c r="G521" s="10"/>
      <c r="H521" s="10"/>
      <c r="I521" s="10"/>
      <c r="J521" s="10"/>
      <c r="K521" s="105"/>
    </row>
    <row r="522" spans="1:11" ht="15">
      <c r="A522" s="10"/>
      <c r="B522" s="10"/>
      <c r="C522" s="10"/>
      <c r="D522" s="10"/>
      <c r="E522" s="10"/>
      <c r="F522" s="10"/>
      <c r="G522" s="10"/>
      <c r="H522" s="10"/>
      <c r="I522" s="10"/>
      <c r="J522" s="10"/>
      <c r="K522" s="105"/>
    </row>
    <row r="523" spans="1:11" ht="15">
      <c r="A523" s="10"/>
      <c r="B523" s="10"/>
      <c r="C523" s="10"/>
      <c r="D523" s="10"/>
      <c r="E523" s="10"/>
      <c r="F523" s="10"/>
      <c r="G523" s="10"/>
      <c r="H523" s="10"/>
      <c r="I523" s="10"/>
      <c r="J523" s="10"/>
      <c r="K523" s="105"/>
    </row>
    <row r="524" spans="1:11" ht="15">
      <c r="A524" s="10"/>
      <c r="B524" s="10"/>
      <c r="C524" s="10"/>
      <c r="D524" s="10"/>
      <c r="E524" s="10"/>
      <c r="F524" s="10"/>
      <c r="G524" s="10"/>
      <c r="H524" s="10"/>
      <c r="I524" s="10"/>
      <c r="J524" s="10"/>
      <c r="K524" s="105"/>
    </row>
    <row r="525" spans="1:11" ht="15">
      <c r="A525" s="10"/>
      <c r="B525" s="10"/>
      <c r="C525" s="10"/>
      <c r="D525" s="10"/>
      <c r="E525" s="10"/>
      <c r="F525" s="10"/>
      <c r="G525" s="10"/>
      <c r="H525" s="10"/>
      <c r="I525" s="10"/>
      <c r="J525" s="10"/>
      <c r="K525" s="105"/>
    </row>
    <row r="526" spans="1:11" ht="15">
      <c r="A526" s="10"/>
      <c r="B526" s="10"/>
      <c r="C526" s="10"/>
      <c r="D526" s="10"/>
      <c r="E526" s="10"/>
      <c r="F526" s="10"/>
      <c r="G526" s="10"/>
      <c r="H526" s="10"/>
      <c r="I526" s="10"/>
      <c r="J526" s="10"/>
      <c r="K526" s="105"/>
    </row>
    <row r="527" spans="1:11" ht="15">
      <c r="A527" s="10"/>
      <c r="B527" s="10"/>
      <c r="C527" s="10"/>
      <c r="D527" s="10"/>
      <c r="E527" s="10"/>
      <c r="F527" s="10"/>
      <c r="G527" s="10"/>
      <c r="H527" s="10"/>
      <c r="I527" s="10"/>
      <c r="J527" s="10"/>
      <c r="K527" s="105"/>
    </row>
    <row r="528" spans="1:11" ht="15">
      <c r="A528" s="10"/>
      <c r="B528" s="10"/>
      <c r="C528" s="10"/>
      <c r="D528" s="10"/>
      <c r="E528" s="10"/>
      <c r="F528" s="10"/>
      <c r="G528" s="10"/>
      <c r="H528" s="10"/>
      <c r="I528" s="10"/>
      <c r="J528" s="10"/>
      <c r="K528" s="105"/>
    </row>
    <row r="529" spans="1:11" ht="15">
      <c r="A529" s="10"/>
      <c r="B529" s="10"/>
      <c r="C529" s="10"/>
      <c r="D529" s="10"/>
      <c r="E529" s="10"/>
      <c r="F529" s="10"/>
      <c r="G529" s="10"/>
      <c r="H529" s="10"/>
      <c r="I529" s="10"/>
      <c r="J529" s="10"/>
      <c r="K529" s="105"/>
    </row>
    <row r="530" spans="1:11" ht="15">
      <c r="A530" s="10"/>
      <c r="B530" s="10"/>
      <c r="C530" s="10"/>
      <c r="D530" s="10"/>
      <c r="E530" s="10"/>
      <c r="F530" s="10"/>
      <c r="G530" s="10"/>
      <c r="H530" s="10"/>
      <c r="I530" s="10"/>
      <c r="J530" s="10"/>
      <c r="K530" s="105"/>
    </row>
    <row r="531" spans="1:11" ht="15">
      <c r="A531" s="10"/>
      <c r="B531" s="10"/>
      <c r="C531" s="10"/>
      <c r="D531" s="10"/>
      <c r="E531" s="10"/>
      <c r="F531" s="10"/>
      <c r="G531" s="10"/>
      <c r="H531" s="10"/>
      <c r="I531" s="10"/>
      <c r="J531" s="10"/>
      <c r="K531" s="105"/>
    </row>
    <row r="532" spans="1:11" ht="15">
      <c r="A532" s="10"/>
      <c r="B532" s="10"/>
      <c r="C532" s="10"/>
      <c r="D532" s="10"/>
      <c r="E532" s="10"/>
      <c r="F532" s="10"/>
      <c r="G532" s="10"/>
      <c r="H532" s="10"/>
      <c r="I532" s="10"/>
      <c r="J532" s="10"/>
      <c r="K532" s="105"/>
    </row>
    <row r="533" spans="1:11" ht="15">
      <c r="A533" s="10"/>
      <c r="B533" s="10"/>
      <c r="C533" s="10"/>
      <c r="D533" s="10"/>
      <c r="E533" s="10"/>
      <c r="F533" s="10"/>
      <c r="G533" s="10"/>
      <c r="H533" s="10"/>
      <c r="I533" s="10"/>
      <c r="J533" s="10"/>
      <c r="K533" s="105"/>
    </row>
    <row r="534" spans="1:11" ht="15">
      <c r="A534" s="10"/>
      <c r="B534" s="10"/>
      <c r="C534" s="10"/>
      <c r="D534" s="10"/>
      <c r="E534" s="10"/>
      <c r="F534" s="10"/>
      <c r="G534" s="10"/>
      <c r="H534" s="10"/>
      <c r="I534" s="10"/>
      <c r="J534" s="10"/>
      <c r="K534" s="105"/>
    </row>
    <row r="535" spans="1:11" ht="15">
      <c r="A535" s="10"/>
      <c r="B535" s="10"/>
      <c r="C535" s="10"/>
      <c r="D535" s="10"/>
      <c r="E535" s="10"/>
      <c r="F535" s="10"/>
      <c r="G535" s="10"/>
      <c r="H535" s="10"/>
      <c r="I535" s="10"/>
      <c r="J535" s="10"/>
      <c r="K535" s="105"/>
    </row>
    <row r="536" spans="1:11" ht="15">
      <c r="A536" s="10"/>
      <c r="B536" s="10"/>
      <c r="C536" s="10"/>
      <c r="D536" s="10"/>
      <c r="E536" s="10"/>
      <c r="F536" s="10"/>
      <c r="G536" s="10"/>
      <c r="H536" s="10"/>
      <c r="I536" s="10"/>
      <c r="J536" s="10"/>
      <c r="K536" s="105"/>
    </row>
    <row r="537" spans="1:11" ht="15">
      <c r="A537" s="10"/>
      <c r="B537" s="10"/>
      <c r="C537" s="10"/>
      <c r="D537" s="10"/>
      <c r="E537" s="10"/>
      <c r="F537" s="10"/>
      <c r="G537" s="10"/>
      <c r="H537" s="10"/>
      <c r="I537" s="10"/>
      <c r="J537" s="10"/>
      <c r="K537" s="105"/>
    </row>
    <row r="538" spans="1:11" ht="15">
      <c r="A538" s="10"/>
      <c r="B538" s="10"/>
      <c r="C538" s="10"/>
      <c r="D538" s="10"/>
      <c r="E538" s="10"/>
      <c r="F538" s="10"/>
      <c r="G538" s="10"/>
      <c r="H538" s="10"/>
      <c r="I538" s="10"/>
      <c r="J538" s="10"/>
      <c r="K538" s="105"/>
    </row>
    <row r="539" spans="1:11" ht="15">
      <c r="A539" s="10"/>
      <c r="B539" s="10"/>
      <c r="C539" s="10"/>
      <c r="D539" s="10"/>
      <c r="E539" s="10"/>
      <c r="F539" s="10"/>
      <c r="G539" s="10"/>
      <c r="H539" s="10"/>
      <c r="I539" s="10"/>
      <c r="J539" s="10"/>
      <c r="K539" s="105"/>
    </row>
    <row r="540" spans="1:11" ht="15">
      <c r="A540" s="10"/>
      <c r="B540" s="10"/>
      <c r="C540" s="10"/>
      <c r="D540" s="10"/>
      <c r="E540" s="10"/>
      <c r="F540" s="10"/>
      <c r="G540" s="10"/>
      <c r="H540" s="10"/>
      <c r="I540" s="10"/>
      <c r="J540" s="10"/>
      <c r="K540" s="105"/>
    </row>
    <row r="541" spans="1:11" ht="15">
      <c r="A541" s="10"/>
      <c r="B541" s="10"/>
      <c r="C541" s="10"/>
      <c r="D541" s="10"/>
      <c r="E541" s="10"/>
      <c r="F541" s="10"/>
      <c r="G541" s="10"/>
      <c r="H541" s="10"/>
      <c r="I541" s="10"/>
      <c r="J541" s="10"/>
      <c r="K541" s="105"/>
    </row>
    <row r="542" spans="1:11" ht="15">
      <c r="A542" s="10"/>
      <c r="B542" s="10"/>
      <c r="C542" s="10"/>
      <c r="D542" s="10"/>
      <c r="E542" s="10"/>
      <c r="F542" s="10"/>
      <c r="G542" s="10"/>
      <c r="H542" s="10"/>
      <c r="I542" s="10"/>
      <c r="J542" s="10"/>
      <c r="K542" s="105"/>
    </row>
    <row r="543" spans="1:11" ht="15">
      <c r="A543" s="10"/>
      <c r="B543" s="10"/>
      <c r="C543" s="10"/>
      <c r="D543" s="10"/>
      <c r="E543" s="10"/>
      <c r="F543" s="10"/>
      <c r="G543" s="10"/>
      <c r="H543" s="10"/>
      <c r="I543" s="10"/>
      <c r="J543" s="10"/>
      <c r="K543" s="105"/>
    </row>
    <row r="544" spans="1:11" ht="15">
      <c r="A544" s="10"/>
      <c r="B544" s="10"/>
      <c r="C544" s="10"/>
      <c r="D544" s="10"/>
      <c r="E544" s="10"/>
      <c r="F544" s="10"/>
      <c r="G544" s="10"/>
      <c r="H544" s="10"/>
      <c r="I544" s="10"/>
      <c r="J544" s="10"/>
      <c r="K544" s="105"/>
    </row>
    <row r="545" spans="1:11" ht="15">
      <c r="A545" s="10"/>
      <c r="B545" s="10"/>
      <c r="C545" s="10"/>
      <c r="D545" s="10"/>
      <c r="E545" s="10"/>
      <c r="F545" s="10"/>
      <c r="G545" s="10"/>
      <c r="H545" s="10"/>
      <c r="I545" s="10"/>
      <c r="J545" s="10"/>
      <c r="K545" s="105"/>
    </row>
    <row r="546" spans="1:11" ht="15">
      <c r="A546" s="10"/>
      <c r="B546" s="10"/>
      <c r="C546" s="10"/>
      <c r="D546" s="10"/>
      <c r="E546" s="10"/>
      <c r="F546" s="10"/>
      <c r="G546" s="10"/>
      <c r="H546" s="10"/>
      <c r="I546" s="10"/>
      <c r="J546" s="10"/>
      <c r="K546" s="105"/>
    </row>
    <row r="547" spans="1:11" ht="15">
      <c r="A547" s="10"/>
      <c r="B547" s="10"/>
      <c r="C547" s="10"/>
      <c r="D547" s="10"/>
      <c r="E547" s="10"/>
      <c r="F547" s="10"/>
      <c r="G547" s="10"/>
      <c r="H547" s="10"/>
      <c r="I547" s="10"/>
      <c r="J547" s="10"/>
      <c r="K547" s="105"/>
    </row>
    <row r="548" spans="1:11" ht="15">
      <c r="A548" s="10"/>
      <c r="B548" s="10"/>
      <c r="C548" s="10"/>
      <c r="D548" s="10"/>
      <c r="E548" s="10"/>
      <c r="F548" s="10"/>
      <c r="G548" s="10"/>
      <c r="H548" s="10"/>
      <c r="I548" s="10"/>
      <c r="J548" s="10"/>
      <c r="K548" s="105"/>
    </row>
    <row r="549" spans="1:11" ht="15">
      <c r="A549" s="10"/>
      <c r="B549" s="10"/>
      <c r="C549" s="10"/>
      <c r="D549" s="10"/>
      <c r="E549" s="10"/>
      <c r="F549" s="10"/>
      <c r="G549" s="10"/>
      <c r="H549" s="10"/>
      <c r="I549" s="10"/>
      <c r="J549" s="10"/>
      <c r="K549" s="105"/>
    </row>
    <row r="550" spans="1:11" ht="15">
      <c r="A550" s="10"/>
      <c r="B550" s="10"/>
      <c r="C550" s="10"/>
      <c r="D550" s="10"/>
      <c r="E550" s="10"/>
      <c r="F550" s="10"/>
      <c r="G550" s="10"/>
      <c r="H550" s="10"/>
      <c r="I550" s="10"/>
      <c r="J550" s="10"/>
      <c r="K550" s="105"/>
    </row>
    <row r="551" spans="1:11" ht="15">
      <c r="A551" s="10"/>
      <c r="B551" s="10"/>
      <c r="C551" s="10"/>
      <c r="D551" s="10"/>
      <c r="E551" s="10"/>
      <c r="F551" s="10"/>
      <c r="G551" s="10"/>
      <c r="H551" s="10"/>
      <c r="I551" s="10"/>
      <c r="J551" s="10"/>
      <c r="K551" s="105"/>
    </row>
    <row r="552" spans="1:11" ht="15">
      <c r="A552" s="10"/>
      <c r="B552" s="10"/>
      <c r="C552" s="10"/>
      <c r="D552" s="10"/>
      <c r="E552" s="10"/>
      <c r="F552" s="10"/>
      <c r="G552" s="10"/>
      <c r="H552" s="10"/>
      <c r="I552" s="10"/>
      <c r="J552" s="10"/>
      <c r="K552" s="105"/>
    </row>
    <row r="553" spans="1:11" ht="15">
      <c r="A553" s="10"/>
      <c r="B553" s="10"/>
      <c r="C553" s="10"/>
      <c r="D553" s="10"/>
      <c r="E553" s="10"/>
      <c r="F553" s="10"/>
      <c r="G553" s="10"/>
      <c r="H553" s="10"/>
      <c r="I553" s="10"/>
      <c r="J553" s="10"/>
      <c r="K553" s="105"/>
    </row>
    <row r="554" spans="1:11" ht="15">
      <c r="A554" s="10"/>
      <c r="B554" s="10"/>
      <c r="C554" s="10"/>
      <c r="D554" s="10"/>
      <c r="E554" s="10"/>
      <c r="F554" s="10"/>
      <c r="G554" s="10"/>
      <c r="H554" s="10"/>
      <c r="I554" s="10"/>
      <c r="J554" s="10"/>
      <c r="K554" s="105"/>
    </row>
    <row r="555" spans="1:11" ht="15">
      <c r="A555" s="10"/>
      <c r="B555" s="10"/>
      <c r="C555" s="10"/>
      <c r="D555" s="10"/>
      <c r="E555" s="10"/>
      <c r="F555" s="10"/>
      <c r="G555" s="10"/>
      <c r="H555" s="10"/>
      <c r="I555" s="10"/>
      <c r="J555" s="10"/>
      <c r="K555" s="105"/>
    </row>
    <row r="556" spans="1:11" ht="15">
      <c r="A556" s="10"/>
      <c r="B556" s="10"/>
      <c r="C556" s="10"/>
      <c r="D556" s="10"/>
      <c r="E556" s="10"/>
      <c r="F556" s="10"/>
      <c r="G556" s="10"/>
      <c r="H556" s="10"/>
      <c r="I556" s="10"/>
      <c r="J556" s="10"/>
      <c r="K556" s="105"/>
    </row>
    <row r="557" spans="1:11" ht="15">
      <c r="A557" s="10"/>
      <c r="B557" s="10"/>
      <c r="C557" s="10"/>
      <c r="D557" s="10"/>
      <c r="E557" s="10"/>
      <c r="F557" s="10"/>
      <c r="G557" s="10"/>
      <c r="H557" s="10"/>
      <c r="I557" s="10"/>
      <c r="J557" s="10"/>
      <c r="K557" s="105"/>
    </row>
    <row r="558" spans="1:11" ht="15">
      <c r="A558" s="10"/>
      <c r="B558" s="10"/>
      <c r="C558" s="10"/>
      <c r="D558" s="10"/>
      <c r="E558" s="10"/>
      <c r="F558" s="10"/>
      <c r="G558" s="10"/>
      <c r="H558" s="10"/>
      <c r="I558" s="10"/>
      <c r="J558" s="10"/>
      <c r="K558" s="105"/>
    </row>
    <row r="559" spans="1:11" ht="15">
      <c r="A559" s="10"/>
      <c r="B559" s="10"/>
      <c r="C559" s="10"/>
      <c r="D559" s="10"/>
      <c r="E559" s="10"/>
      <c r="F559" s="10"/>
      <c r="G559" s="10"/>
      <c r="H559" s="10"/>
      <c r="I559" s="10"/>
      <c r="J559" s="10"/>
      <c r="K559" s="105"/>
    </row>
    <row r="560" spans="1:11" ht="15">
      <c r="A560" s="10"/>
      <c r="B560" s="10"/>
      <c r="C560" s="10"/>
      <c r="D560" s="10"/>
      <c r="E560" s="10"/>
      <c r="F560" s="10"/>
      <c r="G560" s="10"/>
      <c r="H560" s="10"/>
      <c r="I560" s="10"/>
      <c r="J560" s="10"/>
      <c r="K560" s="105"/>
    </row>
    <row r="561" spans="1:11" ht="15">
      <c r="A561" s="10"/>
      <c r="B561" s="10"/>
      <c r="C561" s="10"/>
      <c r="D561" s="10"/>
      <c r="E561" s="10"/>
      <c r="F561" s="10"/>
      <c r="G561" s="10"/>
      <c r="H561" s="10"/>
      <c r="I561" s="10"/>
      <c r="J561" s="10"/>
      <c r="K561" s="105"/>
    </row>
    <row r="562" spans="1:11" ht="15">
      <c r="A562" s="10"/>
      <c r="B562" s="10"/>
      <c r="C562" s="10"/>
      <c r="D562" s="10"/>
      <c r="E562" s="10"/>
      <c r="F562" s="10"/>
      <c r="G562" s="10"/>
      <c r="H562" s="10"/>
      <c r="I562" s="10"/>
      <c r="J562" s="10"/>
      <c r="K562" s="105"/>
    </row>
    <row r="563" spans="1:11" ht="15">
      <c r="A563" s="10"/>
      <c r="B563" s="10"/>
      <c r="C563" s="10"/>
      <c r="D563" s="10"/>
      <c r="E563" s="10"/>
      <c r="F563" s="10"/>
      <c r="G563" s="10"/>
      <c r="H563" s="10"/>
      <c r="I563" s="10"/>
      <c r="J563" s="10"/>
      <c r="K563" s="105"/>
    </row>
    <row r="564" spans="1:11" ht="15">
      <c r="A564" s="10"/>
      <c r="B564" s="10"/>
      <c r="C564" s="10"/>
      <c r="D564" s="10"/>
      <c r="E564" s="10"/>
      <c r="F564" s="10"/>
      <c r="G564" s="10"/>
      <c r="H564" s="10"/>
      <c r="I564" s="10"/>
      <c r="J564" s="10"/>
      <c r="K564" s="105"/>
    </row>
    <row r="565" spans="1:11" ht="15">
      <c r="A565" s="10"/>
      <c r="B565" s="10"/>
      <c r="C565" s="10"/>
      <c r="D565" s="10"/>
      <c r="E565" s="10"/>
      <c r="F565" s="10"/>
      <c r="G565" s="10"/>
      <c r="H565" s="10"/>
      <c r="I565" s="10"/>
      <c r="J565" s="10"/>
      <c r="K565" s="105"/>
    </row>
    <row r="566" spans="1:11" ht="15">
      <c r="A566" s="10"/>
      <c r="B566" s="10"/>
      <c r="C566" s="10"/>
      <c r="D566" s="10"/>
      <c r="E566" s="10"/>
      <c r="F566" s="10"/>
      <c r="G566" s="10"/>
      <c r="H566" s="10"/>
      <c r="I566" s="10"/>
      <c r="J566" s="10"/>
      <c r="K566" s="105"/>
    </row>
    <row r="567" spans="1:11" ht="15">
      <c r="A567" s="10"/>
      <c r="B567" s="10"/>
      <c r="C567" s="10"/>
      <c r="D567" s="10"/>
      <c r="E567" s="10"/>
      <c r="F567" s="10"/>
      <c r="G567" s="10"/>
      <c r="H567" s="10"/>
      <c r="I567" s="10"/>
      <c r="J567" s="10"/>
      <c r="K567" s="105"/>
    </row>
    <row r="568" spans="1:11" ht="15">
      <c r="A568" s="10"/>
      <c r="B568" s="10"/>
      <c r="C568" s="10"/>
      <c r="D568" s="10"/>
      <c r="E568" s="10"/>
      <c r="F568" s="10"/>
      <c r="G568" s="10"/>
      <c r="H568" s="10"/>
      <c r="I568" s="10"/>
      <c r="J568" s="10"/>
      <c r="K568" s="105"/>
    </row>
    <row r="569" spans="1:11" ht="15">
      <c r="A569" s="10"/>
      <c r="B569" s="10"/>
      <c r="C569" s="10"/>
      <c r="D569" s="10"/>
      <c r="E569" s="10"/>
      <c r="F569" s="10"/>
      <c r="G569" s="10"/>
      <c r="H569" s="10"/>
      <c r="I569" s="10"/>
      <c r="J569" s="10"/>
      <c r="K569" s="105"/>
    </row>
    <row r="570" spans="1:11" ht="15">
      <c r="A570" s="10"/>
      <c r="B570" s="10"/>
      <c r="C570" s="10"/>
      <c r="D570" s="10"/>
      <c r="E570" s="10"/>
      <c r="F570" s="10"/>
      <c r="G570" s="10"/>
      <c r="H570" s="10"/>
      <c r="I570" s="10"/>
      <c r="J570" s="10"/>
      <c r="K570" s="105"/>
    </row>
    <row r="571" spans="1:11" ht="15">
      <c r="A571" s="10"/>
      <c r="B571" s="10"/>
      <c r="C571" s="10"/>
      <c r="D571" s="10"/>
      <c r="E571" s="10"/>
      <c r="F571" s="10"/>
      <c r="G571" s="10"/>
      <c r="H571" s="10"/>
      <c r="I571" s="10"/>
      <c r="J571" s="10"/>
      <c r="K571" s="105"/>
    </row>
    <row r="572" spans="1:11" ht="15">
      <c r="A572" s="10"/>
      <c r="B572" s="10"/>
      <c r="C572" s="10"/>
      <c r="D572" s="10"/>
      <c r="E572" s="10"/>
      <c r="F572" s="10"/>
      <c r="G572" s="10"/>
      <c r="H572" s="10"/>
      <c r="I572" s="10"/>
      <c r="J572" s="10"/>
      <c r="K572" s="105"/>
    </row>
    <row r="573" spans="1:11" ht="15">
      <c r="A573" s="10"/>
      <c r="B573" s="10"/>
      <c r="C573" s="10"/>
      <c r="D573" s="10"/>
      <c r="E573" s="10"/>
      <c r="F573" s="10"/>
      <c r="G573" s="10"/>
      <c r="H573" s="10"/>
      <c r="I573" s="10"/>
      <c r="J573" s="10"/>
      <c r="K573" s="105"/>
    </row>
    <row r="574" spans="1:11" ht="15">
      <c r="A574" s="10"/>
      <c r="B574" s="10"/>
      <c r="C574" s="10"/>
      <c r="D574" s="10"/>
      <c r="E574" s="10"/>
      <c r="F574" s="10"/>
      <c r="G574" s="10"/>
      <c r="H574" s="10"/>
      <c r="I574" s="10"/>
      <c r="J574" s="10"/>
      <c r="K574" s="105"/>
    </row>
    <row r="575" spans="1:11" ht="15">
      <c r="A575" s="10"/>
      <c r="B575" s="10"/>
      <c r="C575" s="10"/>
      <c r="D575" s="10"/>
      <c r="E575" s="10"/>
      <c r="F575" s="10"/>
      <c r="G575" s="10"/>
      <c r="H575" s="10"/>
      <c r="I575" s="10"/>
      <c r="J575" s="10"/>
      <c r="K575" s="105"/>
    </row>
    <row r="576" spans="1:11" ht="15">
      <c r="A576" s="10"/>
      <c r="B576" s="10"/>
      <c r="C576" s="10"/>
      <c r="D576" s="10"/>
      <c r="E576" s="10"/>
      <c r="F576" s="10"/>
      <c r="G576" s="10"/>
      <c r="H576" s="10"/>
      <c r="I576" s="10"/>
      <c r="J576" s="10"/>
      <c r="K576" s="105"/>
    </row>
    <row r="577" spans="1:11" ht="15">
      <c r="A577" s="10"/>
      <c r="B577" s="10"/>
      <c r="C577" s="10"/>
      <c r="D577" s="10"/>
      <c r="E577" s="10"/>
      <c r="F577" s="10"/>
      <c r="G577" s="10"/>
      <c r="H577" s="10"/>
      <c r="I577" s="10"/>
      <c r="J577" s="10"/>
      <c r="K577" s="105"/>
    </row>
    <row r="578" spans="1:11" ht="15">
      <c r="A578" s="10"/>
      <c r="B578" s="10"/>
      <c r="C578" s="10"/>
      <c r="D578" s="10"/>
      <c r="E578" s="10"/>
      <c r="F578" s="10"/>
      <c r="G578" s="10"/>
      <c r="H578" s="10"/>
      <c r="I578" s="10"/>
      <c r="J578" s="10"/>
      <c r="K578" s="105"/>
    </row>
    <row r="579" spans="1:11" ht="15">
      <c r="A579" s="10"/>
      <c r="B579" s="10"/>
      <c r="C579" s="10"/>
      <c r="D579" s="10"/>
      <c r="E579" s="10"/>
      <c r="F579" s="10"/>
      <c r="G579" s="10"/>
      <c r="H579" s="10"/>
      <c r="I579" s="10"/>
      <c r="J579" s="10"/>
      <c r="K579" s="105"/>
    </row>
    <row r="580" spans="1:11" ht="15">
      <c r="A580" s="10"/>
      <c r="B580" s="10"/>
      <c r="C580" s="10"/>
      <c r="D580" s="10"/>
      <c r="E580" s="10"/>
      <c r="F580" s="10"/>
      <c r="G580" s="10"/>
      <c r="H580" s="10"/>
      <c r="I580" s="10"/>
      <c r="J580" s="10"/>
      <c r="K580" s="105"/>
    </row>
    <row r="581" spans="1:11" ht="15">
      <c r="A581" s="10"/>
      <c r="B581" s="10"/>
      <c r="C581" s="10"/>
      <c r="D581" s="10"/>
      <c r="E581" s="10"/>
      <c r="F581" s="10"/>
      <c r="G581" s="10"/>
      <c r="H581" s="10"/>
      <c r="I581" s="10"/>
      <c r="J581" s="10"/>
      <c r="K581" s="105"/>
    </row>
    <row r="582" spans="1:11" ht="15">
      <c r="A582" s="10"/>
      <c r="B582" s="10"/>
      <c r="C582" s="10"/>
      <c r="D582" s="10"/>
      <c r="E582" s="10"/>
      <c r="F582" s="10"/>
      <c r="G582" s="10"/>
      <c r="H582" s="10"/>
      <c r="I582" s="10"/>
      <c r="J582" s="10"/>
      <c r="K582" s="105"/>
    </row>
    <row r="583" spans="1:11" ht="15">
      <c r="A583" s="10"/>
      <c r="B583" s="10"/>
      <c r="C583" s="10"/>
      <c r="D583" s="10"/>
      <c r="E583" s="10"/>
      <c r="F583" s="10"/>
      <c r="G583" s="10"/>
      <c r="H583" s="10"/>
      <c r="I583" s="10"/>
      <c r="J583" s="10"/>
      <c r="K583" s="105"/>
    </row>
    <row r="584" spans="1:11" ht="15">
      <c r="A584" s="10"/>
      <c r="B584" s="10"/>
      <c r="C584" s="10"/>
      <c r="D584" s="10"/>
      <c r="E584" s="10"/>
      <c r="F584" s="10"/>
      <c r="G584" s="10"/>
      <c r="H584" s="10"/>
      <c r="I584" s="10"/>
      <c r="J584" s="10"/>
      <c r="K584" s="105"/>
    </row>
    <row r="585" spans="1:11" ht="15">
      <c r="A585" s="10"/>
      <c r="B585" s="10"/>
      <c r="C585" s="10"/>
      <c r="D585" s="10"/>
      <c r="E585" s="10"/>
      <c r="F585" s="10"/>
      <c r="G585" s="10"/>
      <c r="H585" s="10"/>
      <c r="I585" s="10"/>
      <c r="J585" s="10"/>
      <c r="K585" s="105"/>
    </row>
    <row r="586" spans="1:11" ht="15">
      <c r="A586" s="10"/>
      <c r="B586" s="10"/>
      <c r="C586" s="10"/>
      <c r="D586" s="10"/>
      <c r="E586" s="10"/>
      <c r="F586" s="10"/>
      <c r="G586" s="10"/>
      <c r="H586" s="10"/>
      <c r="I586" s="10"/>
      <c r="J586" s="10"/>
      <c r="K586" s="105"/>
    </row>
    <row r="587" spans="1:11" ht="15">
      <c r="A587" s="10"/>
      <c r="B587" s="10"/>
      <c r="C587" s="10"/>
      <c r="D587" s="10"/>
      <c r="E587" s="10"/>
      <c r="F587" s="10"/>
      <c r="G587" s="10"/>
      <c r="H587" s="10"/>
      <c r="I587" s="10"/>
      <c r="J587" s="10"/>
      <c r="K587" s="105"/>
    </row>
    <row r="588" spans="1:11" ht="15">
      <c r="A588" s="10"/>
      <c r="B588" s="10"/>
      <c r="C588" s="10"/>
      <c r="D588" s="10"/>
      <c r="E588" s="10"/>
      <c r="F588" s="10"/>
      <c r="G588" s="10"/>
      <c r="H588" s="10"/>
      <c r="I588" s="10"/>
      <c r="J588" s="10"/>
      <c r="K588" s="105"/>
    </row>
    <row r="589" spans="1:11" ht="15">
      <c r="A589" s="10"/>
      <c r="B589" s="10"/>
      <c r="C589" s="10"/>
      <c r="D589" s="10"/>
      <c r="E589" s="10"/>
      <c r="F589" s="10"/>
      <c r="G589" s="10"/>
      <c r="H589" s="10"/>
      <c r="I589" s="10"/>
      <c r="J589" s="10"/>
      <c r="K589" s="105"/>
    </row>
    <row r="590" spans="1:11" ht="15">
      <c r="A590" s="10"/>
      <c r="B590" s="10"/>
      <c r="C590" s="10"/>
      <c r="D590" s="10"/>
      <c r="E590" s="10"/>
      <c r="F590" s="10"/>
      <c r="G590" s="10"/>
      <c r="H590" s="10"/>
      <c r="I590" s="10"/>
      <c r="J590" s="10"/>
      <c r="K590" s="105"/>
    </row>
    <row r="591" spans="1:11" ht="15">
      <c r="A591" s="10"/>
      <c r="B591" s="10"/>
      <c r="C591" s="10"/>
      <c r="D591" s="10"/>
      <c r="E591" s="10"/>
      <c r="F591" s="10"/>
      <c r="G591" s="10"/>
      <c r="H591" s="10"/>
      <c r="I591" s="10"/>
      <c r="J591" s="10"/>
      <c r="K591" s="105"/>
    </row>
    <row r="592" spans="1:11" ht="15">
      <c r="A592" s="10"/>
      <c r="B592" s="10"/>
      <c r="C592" s="10"/>
      <c r="D592" s="10"/>
      <c r="E592" s="10"/>
      <c r="F592" s="10"/>
      <c r="G592" s="10"/>
      <c r="H592" s="10"/>
      <c r="I592" s="10"/>
      <c r="J592" s="10"/>
      <c r="K592" s="105"/>
    </row>
    <row r="593" spans="1:11" ht="15">
      <c r="A593" s="10"/>
      <c r="B593" s="10"/>
      <c r="C593" s="10"/>
      <c r="D593" s="10"/>
      <c r="E593" s="10"/>
      <c r="F593" s="10"/>
      <c r="G593" s="10"/>
      <c r="H593" s="10"/>
      <c r="I593" s="10"/>
      <c r="J593" s="10"/>
      <c r="K593" s="105"/>
    </row>
    <row r="594" spans="1:11" ht="15">
      <c r="A594" s="10"/>
      <c r="B594" s="10"/>
      <c r="C594" s="10"/>
      <c r="D594" s="10"/>
      <c r="E594" s="10"/>
      <c r="F594" s="10"/>
      <c r="G594" s="10"/>
      <c r="H594" s="10"/>
      <c r="I594" s="10"/>
      <c r="J594" s="10"/>
      <c r="K594" s="105"/>
    </row>
    <row r="595" spans="1:11" ht="15">
      <c r="A595" s="10"/>
      <c r="B595" s="10"/>
      <c r="C595" s="10"/>
      <c r="D595" s="10"/>
      <c r="E595" s="10"/>
      <c r="F595" s="10"/>
      <c r="G595" s="10"/>
      <c r="H595" s="10"/>
      <c r="I595" s="10"/>
      <c r="J595" s="10"/>
      <c r="K595" s="105"/>
    </row>
    <row r="596" spans="1:11" ht="15">
      <c r="A596" s="10"/>
      <c r="B596" s="10"/>
      <c r="C596" s="10"/>
      <c r="D596" s="10"/>
      <c r="E596" s="10"/>
      <c r="F596" s="10"/>
      <c r="G596" s="10"/>
      <c r="H596" s="10"/>
      <c r="I596" s="10"/>
      <c r="J596" s="10"/>
      <c r="K596" s="105"/>
    </row>
    <row r="597" spans="1:11" ht="15">
      <c r="A597" s="10"/>
      <c r="B597" s="10"/>
      <c r="C597" s="10"/>
      <c r="D597" s="10"/>
      <c r="E597" s="10"/>
      <c r="F597" s="10"/>
      <c r="G597" s="10"/>
      <c r="H597" s="10"/>
      <c r="I597" s="10"/>
      <c r="J597" s="10"/>
      <c r="K597" s="105"/>
    </row>
    <row r="598" spans="1:11" ht="15">
      <c r="A598" s="10"/>
      <c r="B598" s="10"/>
      <c r="C598" s="10"/>
      <c r="D598" s="10"/>
      <c r="E598" s="10"/>
      <c r="F598" s="10"/>
      <c r="G598" s="10"/>
      <c r="H598" s="10"/>
      <c r="I598" s="10"/>
      <c r="J598" s="10"/>
      <c r="K598" s="105"/>
    </row>
    <row r="599" spans="1:11" ht="15">
      <c r="A599" s="10"/>
      <c r="B599" s="10"/>
      <c r="C599" s="10"/>
      <c r="D599" s="10"/>
      <c r="E599" s="10"/>
      <c r="F599" s="10"/>
      <c r="G599" s="10"/>
      <c r="H599" s="10"/>
      <c r="I599" s="10"/>
      <c r="J599" s="10"/>
      <c r="K599" s="105"/>
    </row>
    <row r="600" spans="1:11" ht="15">
      <c r="A600" s="10"/>
      <c r="B600" s="10"/>
      <c r="C600" s="10"/>
      <c r="D600" s="10"/>
      <c r="E600" s="10"/>
      <c r="F600" s="10"/>
      <c r="G600" s="10"/>
      <c r="H600" s="10"/>
      <c r="I600" s="10"/>
      <c r="J600" s="10"/>
      <c r="K600" s="105"/>
    </row>
    <row r="601" spans="1:11" ht="15">
      <c r="A601" s="10"/>
      <c r="B601" s="10"/>
      <c r="C601" s="10"/>
      <c r="D601" s="10"/>
      <c r="E601" s="10"/>
      <c r="F601" s="10"/>
      <c r="G601" s="10"/>
      <c r="H601" s="10"/>
      <c r="I601" s="10"/>
      <c r="J601" s="10"/>
      <c r="K601" s="105"/>
    </row>
    <row r="602" spans="1:11" ht="15">
      <c r="A602" s="10"/>
      <c r="B602" s="10"/>
      <c r="C602" s="10"/>
      <c r="D602" s="10"/>
      <c r="E602" s="10"/>
      <c r="F602" s="10"/>
      <c r="G602" s="10"/>
      <c r="H602" s="10"/>
      <c r="I602" s="10"/>
      <c r="J602" s="10"/>
      <c r="K602" s="105"/>
    </row>
    <row r="603" spans="1:11" ht="15">
      <c r="A603" s="10"/>
      <c r="B603" s="10"/>
      <c r="C603" s="10"/>
      <c r="D603" s="10"/>
      <c r="E603" s="10"/>
      <c r="F603" s="10"/>
      <c r="G603" s="10"/>
      <c r="H603" s="10"/>
      <c r="I603" s="10"/>
      <c r="J603" s="10"/>
      <c r="K603" s="105"/>
    </row>
    <row r="604" spans="1:11" ht="15">
      <c r="A604" s="10"/>
      <c r="B604" s="10"/>
      <c r="C604" s="10"/>
      <c r="D604" s="10"/>
      <c r="E604" s="10"/>
      <c r="F604" s="10"/>
      <c r="G604" s="10"/>
      <c r="H604" s="10"/>
      <c r="I604" s="10"/>
      <c r="J604" s="10"/>
      <c r="K604" s="105"/>
    </row>
    <row r="605" spans="1:11" ht="15">
      <c r="A605" s="10"/>
      <c r="B605" s="10"/>
      <c r="C605" s="10"/>
      <c r="D605" s="10"/>
      <c r="E605" s="10"/>
      <c r="F605" s="10"/>
      <c r="G605" s="10"/>
      <c r="H605" s="10"/>
      <c r="I605" s="10"/>
      <c r="J605" s="10"/>
      <c r="K605" s="105"/>
    </row>
    <row r="606" spans="1:11" ht="15">
      <c r="A606" s="10"/>
      <c r="B606" s="10"/>
      <c r="C606" s="10"/>
      <c r="D606" s="10"/>
      <c r="E606" s="10"/>
      <c r="F606" s="10"/>
      <c r="G606" s="10"/>
      <c r="H606" s="10"/>
      <c r="I606" s="10"/>
      <c r="J606" s="10"/>
      <c r="K606" s="105"/>
    </row>
    <row r="607" spans="1:11" ht="15">
      <c r="A607" s="10"/>
      <c r="B607" s="10"/>
      <c r="C607" s="10"/>
      <c r="D607" s="10"/>
      <c r="E607" s="10"/>
      <c r="F607" s="10"/>
      <c r="G607" s="10"/>
      <c r="H607" s="10"/>
      <c r="I607" s="10"/>
      <c r="J607" s="10"/>
      <c r="K607" s="105"/>
    </row>
    <row r="608" spans="1:11" ht="15">
      <c r="A608" s="10"/>
      <c r="B608" s="10"/>
      <c r="C608" s="10"/>
      <c r="D608" s="10"/>
      <c r="E608" s="10"/>
      <c r="F608" s="10"/>
      <c r="G608" s="10"/>
      <c r="H608" s="10"/>
      <c r="I608" s="10"/>
      <c r="J608" s="10"/>
      <c r="K608" s="105"/>
    </row>
    <row r="609" spans="1:11" ht="15">
      <c r="A609" s="10"/>
      <c r="B609" s="10"/>
      <c r="C609" s="10"/>
      <c r="D609" s="10"/>
      <c r="E609" s="10"/>
      <c r="F609" s="10"/>
      <c r="G609" s="10"/>
      <c r="H609" s="10"/>
      <c r="I609" s="10"/>
      <c r="J609" s="10"/>
      <c r="K609" s="105"/>
    </row>
    <row r="610" spans="1:11" ht="15">
      <c r="A610" s="10"/>
      <c r="B610" s="10"/>
      <c r="C610" s="10"/>
      <c r="D610" s="10"/>
      <c r="E610" s="10"/>
      <c r="F610" s="10"/>
      <c r="G610" s="10"/>
      <c r="H610" s="10"/>
      <c r="I610" s="10"/>
      <c r="J610" s="10"/>
      <c r="K610" s="105"/>
    </row>
    <row r="611" spans="1:11" ht="15">
      <c r="A611" s="10"/>
      <c r="B611" s="10"/>
      <c r="C611" s="10"/>
      <c r="D611" s="10"/>
      <c r="E611" s="10"/>
      <c r="F611" s="10"/>
      <c r="G611" s="10"/>
      <c r="H611" s="10"/>
      <c r="I611" s="10"/>
      <c r="J611" s="10"/>
      <c r="K611" s="105"/>
    </row>
    <row r="612" spans="1:11" ht="15">
      <c r="A612" s="10"/>
      <c r="B612" s="10"/>
      <c r="C612" s="10"/>
      <c r="D612" s="10"/>
      <c r="E612" s="10"/>
      <c r="F612" s="10"/>
      <c r="G612" s="10"/>
      <c r="H612" s="10"/>
      <c r="I612" s="10"/>
      <c r="J612" s="10"/>
      <c r="K612" s="105"/>
    </row>
    <row r="613" spans="1:11" ht="15">
      <c r="A613" s="10"/>
      <c r="B613" s="10"/>
      <c r="C613" s="10"/>
      <c r="D613" s="10"/>
      <c r="E613" s="10"/>
      <c r="F613" s="10"/>
      <c r="G613" s="10"/>
      <c r="H613" s="10"/>
      <c r="I613" s="10"/>
      <c r="J613" s="10"/>
      <c r="K613" s="105"/>
    </row>
    <row r="614" spans="1:11" ht="15">
      <c r="A614" s="10"/>
      <c r="B614" s="10"/>
      <c r="C614" s="10"/>
      <c r="D614" s="10"/>
      <c r="E614" s="10"/>
      <c r="F614" s="10"/>
      <c r="G614" s="10"/>
      <c r="H614" s="10"/>
      <c r="I614" s="10"/>
      <c r="J614" s="10"/>
      <c r="K614" s="105"/>
    </row>
    <row r="615" spans="1:11" ht="15">
      <c r="A615" s="10"/>
      <c r="B615" s="10"/>
      <c r="C615" s="10"/>
      <c r="D615" s="10"/>
      <c r="E615" s="10"/>
      <c r="F615" s="10"/>
      <c r="G615" s="10"/>
      <c r="H615" s="10"/>
      <c r="I615" s="10"/>
      <c r="J615" s="10"/>
      <c r="K615" s="105"/>
    </row>
    <row r="616" spans="1:11" ht="15">
      <c r="A616" s="10"/>
      <c r="B616" s="10"/>
      <c r="C616" s="10"/>
      <c r="D616" s="10"/>
      <c r="E616" s="10"/>
      <c r="F616" s="10"/>
      <c r="G616" s="10"/>
      <c r="H616" s="10"/>
      <c r="I616" s="10"/>
      <c r="J616" s="10"/>
      <c r="K616" s="105"/>
    </row>
    <row r="617" spans="1:11" ht="15">
      <c r="A617" s="10"/>
      <c r="B617" s="10"/>
      <c r="C617" s="10"/>
      <c r="D617" s="10"/>
      <c r="E617" s="10"/>
      <c r="F617" s="10"/>
      <c r="G617" s="10"/>
      <c r="H617" s="10"/>
      <c r="I617" s="10"/>
      <c r="J617" s="10"/>
      <c r="K617" s="105"/>
    </row>
    <row r="618" spans="1:11" ht="15">
      <c r="A618" s="10"/>
      <c r="B618" s="10"/>
      <c r="C618" s="10"/>
      <c r="D618" s="10"/>
      <c r="E618" s="10"/>
      <c r="F618" s="10"/>
      <c r="G618" s="10"/>
      <c r="H618" s="10"/>
      <c r="I618" s="10"/>
      <c r="J618" s="10"/>
      <c r="K618" s="105"/>
    </row>
    <row r="619" spans="1:11" ht="15">
      <c r="A619" s="10"/>
      <c r="B619" s="10"/>
      <c r="C619" s="10"/>
      <c r="D619" s="10"/>
      <c r="E619" s="10"/>
      <c r="F619" s="10"/>
      <c r="G619" s="10"/>
      <c r="H619" s="10"/>
      <c r="I619" s="10"/>
      <c r="J619" s="10"/>
      <c r="K619" s="105"/>
    </row>
    <row r="620" spans="1:11" ht="15">
      <c r="A620" s="10"/>
      <c r="B620" s="10"/>
      <c r="C620" s="10"/>
      <c r="D620" s="10"/>
      <c r="E620" s="10"/>
      <c r="F620" s="10"/>
      <c r="G620" s="10"/>
      <c r="H620" s="10"/>
      <c r="I620" s="10"/>
      <c r="J620" s="10"/>
      <c r="K620" s="105"/>
    </row>
    <row r="621" spans="1:11" ht="15">
      <c r="A621" s="10"/>
      <c r="B621" s="10"/>
      <c r="C621" s="10"/>
      <c r="D621" s="10"/>
      <c r="E621" s="10"/>
      <c r="F621" s="10"/>
      <c r="G621" s="10"/>
      <c r="H621" s="10"/>
      <c r="I621" s="10"/>
      <c r="J621" s="10"/>
      <c r="K621" s="105"/>
    </row>
    <row r="622" spans="1:11" ht="15">
      <c r="A622" s="10"/>
      <c r="B622" s="10"/>
      <c r="C622" s="10"/>
      <c r="D622" s="10"/>
      <c r="E622" s="10"/>
      <c r="F622" s="10"/>
      <c r="G622" s="10"/>
      <c r="H622" s="10"/>
      <c r="I622" s="10"/>
      <c r="J622" s="10"/>
      <c r="K622" s="105"/>
    </row>
    <row r="623" spans="1:11" ht="15">
      <c r="A623" s="10"/>
      <c r="B623" s="10"/>
      <c r="C623" s="10"/>
      <c r="D623" s="10"/>
      <c r="E623" s="10"/>
      <c r="F623" s="10"/>
      <c r="G623" s="10"/>
      <c r="H623" s="10"/>
      <c r="I623" s="10"/>
      <c r="J623" s="10"/>
      <c r="K623" s="105"/>
    </row>
    <row r="624" spans="1:11" ht="15">
      <c r="A624" s="10"/>
      <c r="B624" s="10"/>
      <c r="C624" s="10"/>
      <c r="D624" s="10"/>
      <c r="E624" s="10"/>
      <c r="F624" s="10"/>
      <c r="G624" s="10"/>
      <c r="H624" s="10"/>
      <c r="I624" s="10"/>
      <c r="J624" s="10"/>
      <c r="K624" s="105"/>
    </row>
    <row r="625" spans="1:11" ht="15">
      <c r="A625" s="10"/>
      <c r="B625" s="10"/>
      <c r="C625" s="10"/>
      <c r="D625" s="10"/>
      <c r="E625" s="10"/>
      <c r="F625" s="10"/>
      <c r="G625" s="10"/>
      <c r="H625" s="10"/>
      <c r="I625" s="10"/>
      <c r="J625" s="10"/>
      <c r="K625" s="105"/>
    </row>
    <row r="626" spans="1:11" ht="15">
      <c r="A626" s="10"/>
      <c r="B626" s="10"/>
      <c r="C626" s="10"/>
      <c r="D626" s="10"/>
      <c r="E626" s="10"/>
      <c r="F626" s="10"/>
      <c r="G626" s="10"/>
      <c r="H626" s="10"/>
      <c r="I626" s="10"/>
      <c r="J626" s="10"/>
      <c r="K626" s="105"/>
    </row>
    <row r="627" spans="1:11" ht="15">
      <c r="A627" s="10"/>
      <c r="B627" s="10"/>
      <c r="C627" s="10"/>
      <c r="D627" s="10"/>
      <c r="E627" s="10"/>
      <c r="F627" s="10"/>
      <c r="G627" s="10"/>
      <c r="H627" s="10"/>
      <c r="I627" s="10"/>
      <c r="J627" s="10"/>
      <c r="K627" s="105"/>
    </row>
    <row r="628" spans="1:11" ht="15">
      <c r="A628" s="10"/>
      <c r="B628" s="10"/>
      <c r="C628" s="10"/>
      <c r="D628" s="10"/>
      <c r="E628" s="10"/>
      <c r="F628" s="10"/>
      <c r="G628" s="10"/>
      <c r="H628" s="10"/>
      <c r="I628" s="10"/>
      <c r="J628" s="10"/>
      <c r="K628" s="105"/>
    </row>
    <row r="629" spans="1:11" ht="15">
      <c r="A629" s="10"/>
      <c r="B629" s="10"/>
      <c r="C629" s="10"/>
      <c r="D629" s="10"/>
      <c r="E629" s="10"/>
      <c r="F629" s="10"/>
      <c r="G629" s="10"/>
      <c r="H629" s="10"/>
      <c r="I629" s="10"/>
      <c r="J629" s="10"/>
      <c r="K629" s="105"/>
    </row>
    <row r="630" spans="1:11" ht="15">
      <c r="A630" s="10"/>
      <c r="B630" s="10"/>
      <c r="C630" s="10"/>
      <c r="D630" s="10"/>
      <c r="E630" s="10"/>
      <c r="F630" s="10"/>
      <c r="G630" s="10"/>
      <c r="H630" s="10"/>
      <c r="I630" s="10"/>
      <c r="J630" s="10"/>
      <c r="K630" s="105"/>
    </row>
    <row r="631" spans="1:11" ht="15">
      <c r="A631" s="10"/>
      <c r="B631" s="10"/>
      <c r="C631" s="10"/>
      <c r="D631" s="10"/>
      <c r="E631" s="10"/>
      <c r="F631" s="10"/>
      <c r="G631" s="10"/>
      <c r="H631" s="10"/>
      <c r="I631" s="10"/>
      <c r="J631" s="10"/>
      <c r="K631" s="105"/>
    </row>
    <row r="632" spans="1:11" ht="15">
      <c r="A632" s="10"/>
      <c r="B632" s="10"/>
      <c r="C632" s="10"/>
      <c r="D632" s="10"/>
      <c r="E632" s="10"/>
      <c r="F632" s="10"/>
      <c r="G632" s="10"/>
      <c r="H632" s="10"/>
      <c r="I632" s="10"/>
      <c r="J632" s="10"/>
      <c r="K632" s="105"/>
    </row>
    <row r="633" spans="1:11" ht="15">
      <c r="A633" s="10"/>
      <c r="B633" s="10"/>
      <c r="C633" s="10"/>
      <c r="D633" s="10"/>
      <c r="E633" s="10"/>
      <c r="F633" s="10"/>
      <c r="G633" s="10"/>
      <c r="H633" s="10"/>
      <c r="I633" s="10"/>
      <c r="J633" s="10"/>
      <c r="K633" s="105"/>
    </row>
    <row r="634" spans="1:11" ht="15">
      <c r="A634" s="10"/>
      <c r="B634" s="10"/>
      <c r="C634" s="10"/>
      <c r="D634" s="10"/>
      <c r="E634" s="10"/>
      <c r="F634" s="10"/>
      <c r="G634" s="10"/>
      <c r="H634" s="10"/>
      <c r="I634" s="10"/>
      <c r="J634" s="10"/>
      <c r="K634" s="105"/>
    </row>
    <row r="635" spans="1:11" ht="15">
      <c r="A635" s="10"/>
      <c r="B635" s="10"/>
      <c r="C635" s="10"/>
      <c r="D635" s="10"/>
      <c r="E635" s="10"/>
      <c r="F635" s="10"/>
      <c r="G635" s="10"/>
      <c r="H635" s="10"/>
      <c r="I635" s="10"/>
      <c r="J635" s="10"/>
      <c r="K635" s="105"/>
    </row>
    <row r="636" spans="1:11" ht="15">
      <c r="A636" s="10"/>
      <c r="B636" s="10"/>
      <c r="C636" s="10"/>
      <c r="D636" s="10"/>
      <c r="E636" s="10"/>
      <c r="F636" s="10"/>
      <c r="G636" s="10"/>
      <c r="H636" s="10"/>
      <c r="I636" s="10"/>
      <c r="J636" s="10"/>
      <c r="K636" s="105"/>
    </row>
    <row r="637" spans="1:11" ht="15">
      <c r="A637" s="10"/>
      <c r="B637" s="10"/>
      <c r="C637" s="10"/>
      <c r="D637" s="10"/>
      <c r="E637" s="10"/>
      <c r="F637" s="10"/>
      <c r="G637" s="10"/>
      <c r="H637" s="10"/>
      <c r="I637" s="10"/>
      <c r="J637" s="10"/>
      <c r="K637" s="105"/>
    </row>
    <row r="638" spans="1:11" ht="15">
      <c r="A638" s="10"/>
      <c r="B638" s="10"/>
      <c r="C638" s="10"/>
      <c r="D638" s="10"/>
      <c r="E638" s="10"/>
      <c r="F638" s="10"/>
      <c r="G638" s="10"/>
      <c r="H638" s="10"/>
      <c r="I638" s="10"/>
      <c r="J638" s="10"/>
      <c r="K638" s="105"/>
    </row>
    <row r="639" spans="1:11" ht="15">
      <c r="A639" s="10"/>
      <c r="B639" s="10"/>
      <c r="C639" s="10"/>
      <c r="D639" s="10"/>
      <c r="E639" s="10"/>
      <c r="F639" s="10"/>
      <c r="G639" s="10"/>
      <c r="H639" s="10"/>
      <c r="I639" s="10"/>
      <c r="J639" s="10"/>
      <c r="K639" s="105"/>
    </row>
    <row r="640" spans="1:11" ht="15">
      <c r="A640" s="10"/>
      <c r="B640" s="10"/>
      <c r="C640" s="10"/>
      <c r="D640" s="10"/>
      <c r="E640" s="10"/>
      <c r="F640" s="10"/>
      <c r="G640" s="10"/>
      <c r="H640" s="10"/>
      <c r="I640" s="10"/>
      <c r="J640" s="10"/>
      <c r="K640" s="105"/>
    </row>
    <row r="641" spans="1:11" ht="15">
      <c r="A641" s="10"/>
      <c r="B641" s="10"/>
      <c r="C641" s="10"/>
      <c r="D641" s="10"/>
      <c r="E641" s="10"/>
      <c r="F641" s="10"/>
      <c r="G641" s="10"/>
      <c r="H641" s="10"/>
      <c r="I641" s="10"/>
      <c r="J641" s="10"/>
      <c r="K641" s="105"/>
    </row>
    <row r="642" spans="1:11" ht="15">
      <c r="A642" s="10"/>
      <c r="B642" s="10"/>
      <c r="C642" s="10"/>
      <c r="D642" s="10"/>
      <c r="E642" s="10"/>
      <c r="F642" s="10"/>
      <c r="G642" s="10"/>
      <c r="H642" s="10"/>
      <c r="I642" s="10"/>
      <c r="J642" s="10"/>
      <c r="K642" s="105"/>
    </row>
    <row r="643" spans="1:11" ht="15">
      <c r="A643" s="10"/>
      <c r="B643" s="10"/>
      <c r="C643" s="10"/>
      <c r="D643" s="10"/>
      <c r="E643" s="10"/>
      <c r="F643" s="10"/>
      <c r="G643" s="10"/>
      <c r="H643" s="10"/>
      <c r="I643" s="10"/>
      <c r="J643" s="10"/>
      <c r="K643" s="105"/>
    </row>
    <row r="644" spans="1:11" ht="15">
      <c r="A644" s="10"/>
      <c r="B644" s="10"/>
      <c r="C644" s="10"/>
      <c r="D644" s="10"/>
      <c r="E644" s="10"/>
      <c r="F644" s="10"/>
      <c r="G644" s="10"/>
      <c r="H644" s="10"/>
      <c r="I644" s="10"/>
      <c r="J644" s="10"/>
      <c r="K644" s="105"/>
    </row>
    <row r="645" spans="1:11" ht="15">
      <c r="A645" s="10"/>
      <c r="B645" s="10"/>
      <c r="C645" s="10"/>
      <c r="D645" s="10"/>
      <c r="E645" s="10"/>
      <c r="F645" s="10"/>
      <c r="G645" s="10"/>
      <c r="H645" s="10"/>
      <c r="I645" s="10"/>
      <c r="J645" s="10"/>
      <c r="K645" s="105"/>
    </row>
    <row r="646" spans="1:11" ht="15">
      <c r="A646" s="10"/>
      <c r="B646" s="10"/>
      <c r="C646" s="10"/>
      <c r="D646" s="10"/>
      <c r="E646" s="10"/>
      <c r="F646" s="10"/>
      <c r="G646" s="10"/>
      <c r="H646" s="10"/>
      <c r="I646" s="10"/>
      <c r="J646" s="10"/>
      <c r="K646" s="105"/>
    </row>
    <row r="647" spans="1:11" ht="15">
      <c r="A647" s="10"/>
      <c r="B647" s="10"/>
      <c r="C647" s="10"/>
      <c r="D647" s="10"/>
      <c r="E647" s="10"/>
      <c r="F647" s="10"/>
      <c r="G647" s="10"/>
      <c r="H647" s="10"/>
      <c r="I647" s="10"/>
      <c r="J647" s="10"/>
      <c r="K647" s="105"/>
    </row>
    <row r="648" spans="1:11" ht="15">
      <c r="A648" s="10"/>
      <c r="B648" s="10"/>
      <c r="C648" s="10"/>
      <c r="D648" s="10"/>
      <c r="E648" s="10"/>
      <c r="F648" s="10"/>
      <c r="G648" s="10"/>
      <c r="H648" s="10"/>
      <c r="I648" s="10"/>
      <c r="J648" s="10"/>
      <c r="K648" s="105"/>
    </row>
    <row r="649" spans="1:11" ht="15">
      <c r="A649" s="10"/>
      <c r="B649" s="10"/>
      <c r="C649" s="10"/>
      <c r="D649" s="10"/>
      <c r="E649" s="10"/>
      <c r="F649" s="10"/>
      <c r="G649" s="10"/>
      <c r="H649" s="10"/>
      <c r="I649" s="10"/>
      <c r="J649" s="10"/>
      <c r="K649" s="105"/>
    </row>
    <row r="650" spans="1:11" ht="15">
      <c r="A650" s="10"/>
      <c r="B650" s="10"/>
      <c r="C650" s="10"/>
      <c r="D650" s="10"/>
      <c r="E650" s="10"/>
      <c r="F650" s="10"/>
      <c r="G650" s="10"/>
      <c r="H650" s="10"/>
      <c r="I650" s="10"/>
      <c r="J650" s="10"/>
      <c r="K650" s="105"/>
    </row>
    <row r="651" spans="1:11" ht="15">
      <c r="A651" s="10"/>
      <c r="B651" s="10"/>
      <c r="C651" s="10"/>
      <c r="D651" s="10"/>
      <c r="E651" s="10"/>
      <c r="F651" s="10"/>
      <c r="G651" s="10"/>
      <c r="H651" s="10"/>
      <c r="I651" s="10"/>
      <c r="J651" s="10"/>
      <c r="K651" s="105"/>
    </row>
    <row r="652" spans="1:11" ht="15">
      <c r="A652" s="10"/>
      <c r="B652" s="10"/>
      <c r="C652" s="10"/>
      <c r="D652" s="10"/>
      <c r="E652" s="10"/>
      <c r="F652" s="10"/>
      <c r="G652" s="10"/>
      <c r="H652" s="10"/>
      <c r="I652" s="10"/>
      <c r="J652" s="10"/>
      <c r="K652" s="105"/>
    </row>
    <row r="653" spans="1:11" ht="15">
      <c r="A653" s="10"/>
      <c r="B653" s="10"/>
      <c r="C653" s="10"/>
      <c r="D653" s="10"/>
      <c r="E653" s="10"/>
      <c r="F653" s="10"/>
      <c r="G653" s="10"/>
      <c r="H653" s="10"/>
      <c r="I653" s="10"/>
      <c r="J653" s="10"/>
      <c r="K653" s="105"/>
    </row>
    <row r="654" spans="1:11" ht="15">
      <c r="A654" s="10"/>
      <c r="B654" s="10"/>
      <c r="C654" s="10"/>
      <c r="D654" s="10"/>
      <c r="E654" s="10"/>
      <c r="F654" s="10"/>
      <c r="G654" s="10"/>
      <c r="H654" s="10"/>
      <c r="I654" s="10"/>
      <c r="J654" s="10"/>
      <c r="K654" s="105"/>
    </row>
    <row r="655" spans="1:11" ht="15">
      <c r="A655" s="10"/>
      <c r="B655" s="10"/>
      <c r="C655" s="10"/>
      <c r="D655" s="10"/>
      <c r="E655" s="10"/>
      <c r="F655" s="10"/>
      <c r="G655" s="10"/>
      <c r="H655" s="10"/>
      <c r="I655" s="10"/>
      <c r="J655" s="10"/>
      <c r="K655" s="105"/>
    </row>
    <row r="656" spans="1:11" ht="15">
      <c r="A656" s="10"/>
      <c r="B656" s="10"/>
      <c r="C656" s="10"/>
      <c r="D656" s="10"/>
      <c r="E656" s="10"/>
      <c r="F656" s="10"/>
      <c r="G656" s="10"/>
      <c r="H656" s="10"/>
      <c r="I656" s="10"/>
      <c r="J656" s="10"/>
      <c r="K656" s="105"/>
    </row>
    <row r="657" spans="1:11" ht="15">
      <c r="A657" s="10"/>
      <c r="B657" s="10"/>
      <c r="C657" s="10"/>
      <c r="D657" s="10"/>
      <c r="E657" s="10"/>
      <c r="F657" s="10"/>
      <c r="G657" s="10"/>
      <c r="H657" s="10"/>
      <c r="I657" s="10"/>
      <c r="J657" s="10"/>
      <c r="K657" s="105"/>
    </row>
    <row r="658" spans="1:11" ht="15">
      <c r="A658" s="10"/>
      <c r="B658" s="10"/>
      <c r="C658" s="10"/>
      <c r="D658" s="10"/>
      <c r="E658" s="10"/>
      <c r="F658" s="10"/>
      <c r="G658" s="10"/>
      <c r="H658" s="10"/>
      <c r="I658" s="10"/>
      <c r="J658" s="10"/>
      <c r="K658" s="105"/>
    </row>
    <row r="659" spans="1:11" ht="15">
      <c r="A659" s="10"/>
      <c r="B659" s="10"/>
      <c r="C659" s="10"/>
      <c r="D659" s="10"/>
      <c r="E659" s="10"/>
      <c r="F659" s="10"/>
      <c r="G659" s="10"/>
      <c r="H659" s="10"/>
      <c r="I659" s="10"/>
      <c r="J659" s="10"/>
      <c r="K659" s="105"/>
    </row>
    <row r="660" spans="1:11" ht="15">
      <c r="A660" s="10"/>
      <c r="B660" s="10"/>
      <c r="C660" s="10"/>
      <c r="D660" s="10"/>
      <c r="E660" s="10"/>
      <c r="F660" s="10"/>
      <c r="G660" s="10"/>
      <c r="H660" s="10"/>
      <c r="I660" s="10"/>
      <c r="J660" s="10"/>
      <c r="K660" s="105"/>
    </row>
    <row r="661" spans="1:11" ht="15">
      <c r="A661" s="10"/>
      <c r="B661" s="10"/>
      <c r="C661" s="10"/>
      <c r="D661" s="10"/>
      <c r="E661" s="10"/>
      <c r="F661" s="10"/>
      <c r="G661" s="10"/>
      <c r="H661" s="10"/>
      <c r="I661" s="10"/>
      <c r="J661" s="10"/>
      <c r="K661" s="105"/>
    </row>
    <row r="662" spans="1:11" ht="15">
      <c r="A662" s="10"/>
      <c r="B662" s="10"/>
      <c r="C662" s="10"/>
      <c r="D662" s="10"/>
      <c r="E662" s="10"/>
      <c r="F662" s="10"/>
      <c r="G662" s="10"/>
      <c r="H662" s="10"/>
      <c r="I662" s="10"/>
      <c r="J662" s="10"/>
      <c r="K662" s="105"/>
    </row>
    <row r="663" spans="1:11" ht="15">
      <c r="A663" s="10"/>
      <c r="B663" s="10"/>
      <c r="C663" s="10"/>
      <c r="D663" s="10"/>
      <c r="E663" s="10"/>
      <c r="F663" s="10"/>
      <c r="G663" s="10"/>
      <c r="H663" s="10"/>
      <c r="I663" s="10"/>
      <c r="J663" s="10"/>
      <c r="K663" s="105"/>
    </row>
    <row r="664" spans="1:11" ht="15">
      <c r="A664" s="10"/>
      <c r="B664" s="10"/>
      <c r="C664" s="10"/>
      <c r="D664" s="10"/>
      <c r="E664" s="10"/>
      <c r="F664" s="10"/>
      <c r="G664" s="10"/>
      <c r="H664" s="10"/>
      <c r="I664" s="10"/>
      <c r="J664" s="10"/>
      <c r="K664" s="105"/>
    </row>
    <row r="665" spans="1:11" ht="15">
      <c r="A665" s="10"/>
      <c r="B665" s="10"/>
      <c r="C665" s="10"/>
      <c r="D665" s="10"/>
      <c r="E665" s="10"/>
      <c r="F665" s="10"/>
      <c r="G665" s="10"/>
      <c r="H665" s="10"/>
      <c r="I665" s="10"/>
      <c r="J665" s="10"/>
      <c r="K665" s="105"/>
    </row>
    <row r="666" spans="1:11" ht="15">
      <c r="A666" s="10"/>
      <c r="B666" s="10"/>
      <c r="C666" s="10"/>
      <c r="D666" s="10"/>
      <c r="E666" s="10"/>
      <c r="F666" s="10"/>
      <c r="G666" s="10"/>
      <c r="H666" s="10"/>
      <c r="I666" s="10"/>
      <c r="J666" s="10"/>
      <c r="K666" s="105"/>
    </row>
    <row r="667" spans="1:11" ht="15">
      <c r="A667" s="10"/>
      <c r="B667" s="10"/>
      <c r="C667" s="10"/>
      <c r="D667" s="10"/>
      <c r="E667" s="10"/>
      <c r="F667" s="10"/>
      <c r="G667" s="10"/>
      <c r="H667" s="10"/>
      <c r="I667" s="10"/>
      <c r="J667" s="10"/>
      <c r="K667" s="105"/>
    </row>
    <row r="668" spans="1:11" ht="15">
      <c r="A668" s="10"/>
      <c r="B668" s="10"/>
      <c r="C668" s="10"/>
      <c r="D668" s="10"/>
      <c r="E668" s="10"/>
      <c r="F668" s="10"/>
      <c r="G668" s="10"/>
      <c r="H668" s="10"/>
      <c r="I668" s="10"/>
      <c r="J668" s="10"/>
      <c r="K668" s="105"/>
    </row>
    <row r="669" spans="1:11" ht="15">
      <c r="A669" s="10"/>
      <c r="B669" s="10"/>
      <c r="C669" s="10"/>
      <c r="D669" s="10"/>
      <c r="E669" s="10"/>
      <c r="F669" s="10"/>
      <c r="G669" s="10"/>
      <c r="H669" s="10"/>
      <c r="I669" s="10"/>
      <c r="J669" s="10"/>
      <c r="K669" s="105"/>
    </row>
    <row r="670" spans="1:11" ht="15">
      <c r="A670" s="10"/>
      <c r="B670" s="10"/>
      <c r="C670" s="10"/>
      <c r="D670" s="10"/>
      <c r="E670" s="10"/>
      <c r="F670" s="10"/>
      <c r="G670" s="10"/>
      <c r="H670" s="10"/>
      <c r="I670" s="10"/>
      <c r="J670" s="10"/>
      <c r="K670" s="105"/>
    </row>
    <row r="671" spans="1:11" ht="15">
      <c r="A671" s="10"/>
      <c r="B671" s="10"/>
      <c r="C671" s="10"/>
      <c r="D671" s="10"/>
      <c r="E671" s="10"/>
      <c r="F671" s="10"/>
      <c r="G671" s="10"/>
      <c r="H671" s="10"/>
      <c r="I671" s="10"/>
      <c r="J671" s="10"/>
      <c r="K671" s="105"/>
    </row>
    <row r="672" spans="1:11" ht="15">
      <c r="A672" s="10"/>
      <c r="B672" s="10"/>
      <c r="C672" s="10"/>
      <c r="D672" s="10"/>
      <c r="E672" s="10"/>
      <c r="F672" s="10"/>
      <c r="G672" s="10"/>
      <c r="H672" s="10"/>
      <c r="I672" s="10"/>
      <c r="J672" s="10"/>
      <c r="K672" s="105"/>
    </row>
    <row r="673" spans="1:11" ht="15">
      <c r="A673" s="10"/>
      <c r="B673" s="10"/>
      <c r="C673" s="10"/>
      <c r="D673" s="10"/>
      <c r="E673" s="10"/>
      <c r="F673" s="10"/>
      <c r="G673" s="10"/>
      <c r="H673" s="10"/>
      <c r="I673" s="10"/>
      <c r="J673" s="10"/>
      <c r="K673" s="105"/>
    </row>
    <row r="674" spans="1:11" ht="15">
      <c r="A674" s="10"/>
      <c r="B674" s="10"/>
      <c r="C674" s="10"/>
      <c r="D674" s="10"/>
      <c r="E674" s="10"/>
      <c r="F674" s="10"/>
      <c r="G674" s="10"/>
      <c r="H674" s="10"/>
      <c r="I674" s="10"/>
      <c r="J674" s="10"/>
      <c r="K674" s="105"/>
    </row>
    <row r="675" spans="1:11" ht="15">
      <c r="A675" s="10"/>
      <c r="B675" s="10"/>
      <c r="C675" s="10"/>
      <c r="D675" s="10"/>
      <c r="E675" s="10"/>
      <c r="F675" s="10"/>
      <c r="G675" s="10"/>
      <c r="H675" s="10"/>
      <c r="I675" s="10"/>
      <c r="J675" s="10"/>
      <c r="K675" s="105"/>
    </row>
    <row r="676" spans="1:11" ht="15">
      <c r="A676" s="10"/>
      <c r="B676" s="10"/>
      <c r="C676" s="10"/>
      <c r="D676" s="10"/>
      <c r="E676" s="10"/>
      <c r="F676" s="10"/>
      <c r="G676" s="10"/>
      <c r="H676" s="10"/>
      <c r="I676" s="10"/>
      <c r="J676" s="10"/>
      <c r="K676" s="105"/>
    </row>
    <row r="677" spans="1:11" ht="15">
      <c r="A677" s="10"/>
      <c r="B677" s="10"/>
      <c r="C677" s="10"/>
      <c r="D677" s="10"/>
      <c r="E677" s="10"/>
      <c r="F677" s="10"/>
      <c r="G677" s="10"/>
      <c r="H677" s="10"/>
      <c r="I677" s="10"/>
      <c r="J677" s="10"/>
      <c r="K677" s="105"/>
    </row>
    <row r="678" spans="1:11" ht="15">
      <c r="A678" s="10"/>
      <c r="B678" s="10"/>
      <c r="C678" s="10"/>
      <c r="D678" s="10"/>
      <c r="E678" s="10"/>
      <c r="F678" s="10"/>
      <c r="G678" s="10"/>
      <c r="H678" s="10"/>
      <c r="I678" s="10"/>
      <c r="J678" s="10"/>
      <c r="K678" s="105"/>
    </row>
    <row r="679" spans="1:11" ht="15">
      <c r="A679" s="10"/>
      <c r="B679" s="10"/>
      <c r="C679" s="10"/>
      <c r="D679" s="10"/>
      <c r="E679" s="10"/>
      <c r="F679" s="10"/>
      <c r="G679" s="10"/>
      <c r="H679" s="10"/>
      <c r="I679" s="10"/>
      <c r="J679" s="10"/>
      <c r="K679" s="105"/>
    </row>
    <row r="680" spans="1:11" ht="15">
      <c r="A680" s="10"/>
      <c r="B680" s="10"/>
      <c r="C680" s="10"/>
      <c r="D680" s="10"/>
      <c r="E680" s="10"/>
      <c r="F680" s="10"/>
      <c r="G680" s="10"/>
      <c r="H680" s="10"/>
      <c r="I680" s="10"/>
      <c r="J680" s="10"/>
      <c r="K680" s="105"/>
    </row>
    <row r="681" spans="1:11" ht="15">
      <c r="A681" s="10"/>
      <c r="B681" s="10"/>
      <c r="C681" s="10"/>
      <c r="D681" s="10"/>
      <c r="E681" s="10"/>
      <c r="F681" s="10"/>
      <c r="G681" s="10"/>
      <c r="H681" s="10"/>
      <c r="I681" s="10"/>
      <c r="J681" s="10"/>
      <c r="K681" s="105"/>
    </row>
    <row r="682" spans="1:11" ht="15">
      <c r="A682" s="10"/>
      <c r="B682" s="10"/>
      <c r="C682" s="10"/>
      <c r="D682" s="10"/>
      <c r="E682" s="10"/>
      <c r="F682" s="10"/>
      <c r="G682" s="10"/>
      <c r="H682" s="10"/>
      <c r="I682" s="10"/>
      <c r="J682" s="10"/>
      <c r="K682" s="105"/>
    </row>
    <row r="683" spans="1:11" ht="15">
      <c r="A683" s="10"/>
      <c r="B683" s="10"/>
      <c r="C683" s="10"/>
      <c r="D683" s="10"/>
      <c r="E683" s="10"/>
      <c r="F683" s="10"/>
      <c r="G683" s="10"/>
      <c r="H683" s="10"/>
      <c r="I683" s="10"/>
      <c r="J683" s="10"/>
      <c r="K683" s="105"/>
    </row>
    <row r="684" spans="1:11" ht="15">
      <c r="A684" s="10"/>
      <c r="B684" s="10"/>
      <c r="C684" s="10"/>
      <c r="D684" s="10"/>
      <c r="E684" s="10"/>
      <c r="F684" s="10"/>
      <c r="G684" s="10"/>
      <c r="H684" s="10"/>
      <c r="I684" s="10"/>
      <c r="J684" s="10"/>
      <c r="K684" s="105"/>
    </row>
    <row r="685" spans="1:11" ht="15">
      <c r="A685" s="10"/>
      <c r="B685" s="10"/>
      <c r="C685" s="10"/>
      <c r="D685" s="10"/>
      <c r="E685" s="10"/>
      <c r="F685" s="10"/>
      <c r="G685" s="10"/>
      <c r="H685" s="10"/>
      <c r="I685" s="10"/>
      <c r="J685" s="10"/>
      <c r="K685" s="105"/>
    </row>
    <row r="686" spans="1:11" ht="15">
      <c r="A686" s="10"/>
      <c r="B686" s="10"/>
      <c r="C686" s="10"/>
      <c r="D686" s="10"/>
      <c r="E686" s="10"/>
      <c r="F686" s="10"/>
      <c r="G686" s="10"/>
      <c r="H686" s="10"/>
      <c r="I686" s="10"/>
      <c r="J686" s="10"/>
      <c r="K686" s="105"/>
    </row>
    <row r="687" spans="1:11" ht="15">
      <c r="A687" s="10"/>
      <c r="B687" s="10"/>
      <c r="C687" s="10"/>
      <c r="D687" s="10"/>
      <c r="E687" s="10"/>
      <c r="F687" s="10"/>
      <c r="G687" s="10"/>
      <c r="H687" s="10"/>
      <c r="I687" s="10"/>
      <c r="J687" s="10"/>
      <c r="K687" s="105"/>
    </row>
    <row r="688" spans="1:11" ht="15">
      <c r="A688" s="10"/>
      <c r="B688" s="10"/>
      <c r="C688" s="10"/>
      <c r="D688" s="10"/>
      <c r="E688" s="10"/>
      <c r="F688" s="10"/>
      <c r="G688" s="10"/>
      <c r="H688" s="10"/>
      <c r="I688" s="10"/>
      <c r="J688" s="10"/>
      <c r="K688" s="105"/>
    </row>
    <row r="689" spans="1:11" ht="15">
      <c r="A689" s="10"/>
      <c r="B689" s="10"/>
      <c r="C689" s="10"/>
      <c r="D689" s="10"/>
      <c r="E689" s="10"/>
      <c r="F689" s="10"/>
      <c r="G689" s="10"/>
      <c r="H689" s="10"/>
      <c r="I689" s="10"/>
      <c r="J689" s="10"/>
      <c r="K689" s="105"/>
    </row>
    <row r="690" spans="1:11" ht="15">
      <c r="A690" s="10"/>
      <c r="B690" s="10"/>
      <c r="C690" s="10"/>
      <c r="D690" s="10"/>
      <c r="E690" s="10"/>
      <c r="F690" s="10"/>
      <c r="G690" s="10"/>
      <c r="H690" s="10"/>
      <c r="I690" s="10"/>
      <c r="J690" s="10"/>
      <c r="K690" s="105"/>
    </row>
    <row r="691" spans="1:11" ht="15">
      <c r="A691" s="10"/>
      <c r="B691" s="10"/>
      <c r="C691" s="10"/>
      <c r="D691" s="10"/>
      <c r="E691" s="10"/>
      <c r="F691" s="10"/>
      <c r="G691" s="10"/>
      <c r="H691" s="10"/>
      <c r="I691" s="10"/>
      <c r="J691" s="10"/>
      <c r="K691" s="105"/>
    </row>
    <row r="692" spans="1:11" ht="15">
      <c r="A692" s="10"/>
      <c r="B692" s="10"/>
      <c r="C692" s="10"/>
      <c r="D692" s="10"/>
      <c r="E692" s="10"/>
      <c r="F692" s="10"/>
      <c r="G692" s="10"/>
      <c r="H692" s="10"/>
      <c r="I692" s="10"/>
      <c r="J692" s="10"/>
      <c r="K692" s="105"/>
    </row>
    <row r="693" spans="1:11" ht="15">
      <c r="A693" s="10"/>
      <c r="B693" s="10"/>
      <c r="C693" s="10"/>
      <c r="D693" s="10"/>
      <c r="E693" s="10"/>
      <c r="F693" s="10"/>
      <c r="G693" s="10"/>
      <c r="H693" s="10"/>
      <c r="I693" s="10"/>
      <c r="J693" s="10"/>
      <c r="K693" s="105"/>
    </row>
    <row r="694" spans="1:11" ht="15">
      <c r="A694" s="10"/>
      <c r="B694" s="10"/>
      <c r="C694" s="10"/>
      <c r="D694" s="10"/>
      <c r="E694" s="10"/>
      <c r="F694" s="10"/>
      <c r="G694" s="10"/>
      <c r="H694" s="10"/>
      <c r="I694" s="10"/>
      <c r="J694" s="10"/>
      <c r="K694" s="105"/>
    </row>
    <row r="695" spans="1:11" ht="15">
      <c r="A695" s="10"/>
      <c r="B695" s="10"/>
      <c r="C695" s="10"/>
      <c r="D695" s="10"/>
      <c r="E695" s="10"/>
      <c r="F695" s="10"/>
      <c r="G695" s="10"/>
      <c r="H695" s="10"/>
      <c r="I695" s="10"/>
      <c r="J695" s="10"/>
      <c r="K695" s="105"/>
    </row>
    <row r="696" spans="1:11" ht="15">
      <c r="A696" s="10"/>
      <c r="B696" s="10"/>
      <c r="C696" s="10"/>
      <c r="D696" s="10"/>
      <c r="E696" s="10"/>
      <c r="F696" s="10"/>
      <c r="G696" s="10"/>
      <c r="H696" s="10"/>
      <c r="I696" s="10"/>
      <c r="J696" s="10"/>
      <c r="K696" s="105"/>
    </row>
    <row r="697" spans="1:11" ht="15">
      <c r="A697" s="10"/>
      <c r="B697" s="10"/>
      <c r="C697" s="10"/>
      <c r="D697" s="10"/>
      <c r="E697" s="10"/>
      <c r="F697" s="10"/>
      <c r="G697" s="10"/>
      <c r="H697" s="10"/>
      <c r="I697" s="10"/>
      <c r="J697" s="10"/>
      <c r="K697" s="105"/>
    </row>
    <row r="698" spans="1:11" ht="15">
      <c r="A698" s="10"/>
      <c r="B698" s="10"/>
      <c r="C698" s="10"/>
      <c r="D698" s="10"/>
      <c r="E698" s="10"/>
      <c r="F698" s="10"/>
      <c r="G698" s="10"/>
      <c r="H698" s="10"/>
      <c r="I698" s="10"/>
      <c r="J698" s="10"/>
      <c r="K698" s="105"/>
    </row>
    <row r="699" spans="1:11" ht="15">
      <c r="A699" s="10"/>
      <c r="B699" s="10"/>
      <c r="C699" s="10"/>
      <c r="D699" s="10"/>
      <c r="E699" s="10"/>
      <c r="F699" s="10"/>
      <c r="G699" s="10"/>
      <c r="H699" s="10"/>
      <c r="I699" s="10"/>
      <c r="J699" s="10"/>
      <c r="K699" s="105"/>
    </row>
    <row r="700" spans="1:11" ht="15">
      <c r="A700" s="10"/>
      <c r="B700" s="10"/>
      <c r="C700" s="10"/>
      <c r="D700" s="10"/>
      <c r="E700" s="10"/>
      <c r="F700" s="10"/>
      <c r="G700" s="10"/>
      <c r="H700" s="10"/>
      <c r="I700" s="10"/>
      <c r="J700" s="10"/>
      <c r="K700" s="105"/>
    </row>
    <row r="701" spans="1:11" ht="15">
      <c r="A701" s="10"/>
      <c r="B701" s="10"/>
      <c r="C701" s="10"/>
      <c r="D701" s="10"/>
      <c r="E701" s="10"/>
      <c r="F701" s="10"/>
      <c r="G701" s="10"/>
      <c r="H701" s="10"/>
      <c r="I701" s="10"/>
      <c r="J701" s="10"/>
      <c r="K701" s="105"/>
    </row>
    <row r="702" spans="1:11" ht="15">
      <c r="A702" s="10"/>
      <c r="B702" s="10"/>
      <c r="C702" s="10"/>
      <c r="D702" s="10"/>
      <c r="E702" s="10"/>
      <c r="F702" s="10"/>
      <c r="G702" s="10"/>
      <c r="H702" s="10"/>
      <c r="I702" s="10"/>
      <c r="J702" s="10"/>
      <c r="K702" s="105"/>
    </row>
    <row r="703" spans="1:11" ht="15">
      <c r="A703" s="10"/>
      <c r="B703" s="10"/>
      <c r="C703" s="10"/>
      <c r="D703" s="10"/>
      <c r="E703" s="10"/>
      <c r="F703" s="10"/>
      <c r="G703" s="10"/>
      <c r="H703" s="10"/>
      <c r="I703" s="10"/>
      <c r="J703" s="10"/>
      <c r="K703" s="105"/>
    </row>
    <row r="704" spans="1:11" ht="15">
      <c r="A704" s="10"/>
      <c r="B704" s="10"/>
      <c r="C704" s="10"/>
      <c r="D704" s="10"/>
      <c r="E704" s="10"/>
      <c r="F704" s="10"/>
      <c r="G704" s="10"/>
      <c r="H704" s="10"/>
      <c r="I704" s="10"/>
      <c r="J704" s="10"/>
      <c r="K704" s="105"/>
    </row>
    <row r="705" spans="1:11" ht="15">
      <c r="A705" s="10"/>
      <c r="B705" s="10"/>
      <c r="C705" s="10"/>
      <c r="D705" s="10"/>
      <c r="E705" s="10"/>
      <c r="F705" s="10"/>
      <c r="G705" s="10"/>
      <c r="H705" s="10"/>
      <c r="I705" s="10"/>
      <c r="J705" s="10"/>
      <c r="K705" s="105"/>
    </row>
    <row r="706" spans="1:11" ht="15">
      <c r="A706" s="10"/>
      <c r="B706" s="10"/>
      <c r="C706" s="10"/>
      <c r="D706" s="10"/>
      <c r="E706" s="10"/>
      <c r="F706" s="10"/>
      <c r="G706" s="10"/>
      <c r="H706" s="10"/>
      <c r="I706" s="10"/>
      <c r="J706" s="10"/>
      <c r="K706" s="105"/>
    </row>
    <row r="707" spans="1:11" ht="15">
      <c r="A707" s="10"/>
      <c r="B707" s="10"/>
      <c r="C707" s="10"/>
      <c r="D707" s="10"/>
      <c r="E707" s="10"/>
      <c r="F707" s="10"/>
      <c r="G707" s="10"/>
      <c r="H707" s="10"/>
      <c r="I707" s="10"/>
      <c r="J707" s="10"/>
      <c r="K707" s="105"/>
    </row>
    <row r="708" spans="1:11" ht="15">
      <c r="A708" s="10"/>
      <c r="B708" s="10"/>
      <c r="C708" s="10"/>
      <c r="D708" s="10"/>
      <c r="E708" s="10"/>
      <c r="F708" s="10"/>
      <c r="G708" s="10"/>
      <c r="H708" s="10"/>
      <c r="I708" s="10"/>
      <c r="J708" s="10"/>
      <c r="K708" s="105"/>
    </row>
    <row r="709" spans="1:11" ht="15">
      <c r="A709" s="10"/>
      <c r="B709" s="10"/>
      <c r="C709" s="10"/>
      <c r="D709" s="10"/>
      <c r="E709" s="10"/>
      <c r="F709" s="10"/>
      <c r="G709" s="10"/>
      <c r="H709" s="10"/>
      <c r="I709" s="10"/>
      <c r="J709" s="10"/>
      <c r="K709" s="105"/>
    </row>
    <row r="710" spans="1:11" ht="15">
      <c r="A710" s="10"/>
      <c r="B710" s="10"/>
      <c r="C710" s="10"/>
      <c r="D710" s="10"/>
      <c r="E710" s="10"/>
      <c r="F710" s="10"/>
      <c r="G710" s="10"/>
      <c r="H710" s="10"/>
      <c r="I710" s="10"/>
      <c r="J710" s="10"/>
      <c r="K710" s="105"/>
    </row>
    <row r="711" spans="1:11" ht="15">
      <c r="A711" s="10"/>
      <c r="B711" s="10"/>
      <c r="C711" s="10"/>
      <c r="D711" s="10"/>
      <c r="E711" s="10"/>
      <c r="F711" s="10"/>
      <c r="G711" s="10"/>
      <c r="H711" s="10"/>
      <c r="I711" s="10"/>
      <c r="J711" s="10"/>
      <c r="K711" s="105"/>
    </row>
    <row r="712" spans="1:11" ht="15">
      <c r="A712" s="10"/>
      <c r="B712" s="10"/>
      <c r="C712" s="10"/>
      <c r="D712" s="10"/>
      <c r="E712" s="10"/>
      <c r="F712" s="10"/>
      <c r="G712" s="10"/>
      <c r="H712" s="10"/>
      <c r="I712" s="10"/>
      <c r="J712" s="10"/>
      <c r="K712" s="105"/>
    </row>
    <row r="713" spans="1:11" ht="15">
      <c r="A713" s="10"/>
      <c r="B713" s="10"/>
      <c r="C713" s="10"/>
      <c r="D713" s="10"/>
      <c r="E713" s="10"/>
      <c r="F713" s="10"/>
      <c r="G713" s="10"/>
      <c r="H713" s="10"/>
      <c r="I713" s="10"/>
      <c r="J713" s="10"/>
      <c r="K713" s="105"/>
    </row>
    <row r="714" spans="1:11" ht="15">
      <c r="A714" s="10"/>
      <c r="B714" s="10"/>
      <c r="C714" s="10"/>
      <c r="D714" s="10"/>
      <c r="E714" s="10"/>
      <c r="F714" s="10"/>
      <c r="G714" s="10"/>
      <c r="H714" s="10"/>
      <c r="I714" s="10"/>
      <c r="J714" s="10"/>
      <c r="K714" s="105"/>
    </row>
    <row r="715" spans="1:11" ht="15">
      <c r="A715" s="10"/>
      <c r="B715" s="10"/>
      <c r="C715" s="10"/>
      <c r="D715" s="10"/>
      <c r="E715" s="10"/>
      <c r="F715" s="10"/>
      <c r="G715" s="10"/>
      <c r="H715" s="10"/>
      <c r="I715" s="10"/>
      <c r="J715" s="10"/>
      <c r="K715" s="105"/>
    </row>
    <row r="716" spans="1:11" ht="15">
      <c r="A716" s="10"/>
      <c r="B716" s="10"/>
      <c r="C716" s="10"/>
      <c r="D716" s="10"/>
      <c r="E716" s="10"/>
      <c r="F716" s="10"/>
      <c r="G716" s="10"/>
      <c r="H716" s="10"/>
      <c r="I716" s="10"/>
      <c r="J716" s="10"/>
      <c r="K716" s="105"/>
    </row>
    <row r="717" spans="1:11" ht="15">
      <c r="A717" s="10"/>
      <c r="B717" s="10"/>
      <c r="C717" s="10"/>
      <c r="D717" s="10"/>
      <c r="E717" s="10"/>
      <c r="F717" s="10"/>
      <c r="G717" s="10"/>
      <c r="H717" s="10"/>
      <c r="I717" s="10"/>
      <c r="J717" s="10"/>
      <c r="K717" s="105"/>
    </row>
    <row r="718" spans="1:11" ht="15">
      <c r="A718" s="10"/>
      <c r="B718" s="10"/>
      <c r="C718" s="10"/>
      <c r="D718" s="10"/>
      <c r="E718" s="10"/>
      <c r="F718" s="10"/>
      <c r="G718" s="10"/>
      <c r="H718" s="10"/>
      <c r="I718" s="10"/>
      <c r="J718" s="10"/>
      <c r="K718" s="105"/>
    </row>
    <row r="719" spans="1:11" ht="15">
      <c r="A719" s="10"/>
      <c r="B719" s="10"/>
      <c r="C719" s="10"/>
      <c r="D719" s="10"/>
      <c r="E719" s="10"/>
      <c r="F719" s="10"/>
      <c r="G719" s="10"/>
      <c r="H719" s="10"/>
      <c r="I719" s="10"/>
      <c r="J719" s="10"/>
      <c r="K719" s="105"/>
    </row>
    <row r="720" spans="1:11" ht="15">
      <c r="A720" s="10"/>
      <c r="B720" s="10"/>
      <c r="C720" s="10"/>
      <c r="D720" s="10"/>
      <c r="E720" s="10"/>
      <c r="F720" s="10"/>
      <c r="G720" s="10"/>
      <c r="H720" s="10"/>
      <c r="I720" s="10"/>
      <c r="J720" s="10"/>
      <c r="K720" s="105"/>
    </row>
    <row r="721" spans="1:11" ht="15">
      <c r="A721" s="10"/>
      <c r="B721" s="10"/>
      <c r="C721" s="10"/>
      <c r="D721" s="10"/>
      <c r="E721" s="10"/>
      <c r="F721" s="10"/>
      <c r="G721" s="10"/>
      <c r="H721" s="10"/>
      <c r="I721" s="10"/>
      <c r="J721" s="10"/>
      <c r="K721" s="105"/>
    </row>
    <row r="722" spans="1:11" ht="15">
      <c r="A722" s="10"/>
      <c r="B722" s="10"/>
      <c r="C722" s="10"/>
      <c r="D722" s="10"/>
      <c r="E722" s="10"/>
      <c r="F722" s="10"/>
      <c r="G722" s="10"/>
      <c r="H722" s="10"/>
      <c r="I722" s="10"/>
      <c r="J722" s="10"/>
      <c r="K722" s="105"/>
    </row>
    <row r="723" spans="1:11" ht="15">
      <c r="A723" s="10"/>
      <c r="B723" s="10"/>
      <c r="C723" s="10"/>
      <c r="D723" s="10"/>
      <c r="E723" s="10"/>
      <c r="F723" s="10"/>
      <c r="G723" s="10"/>
      <c r="H723" s="10"/>
      <c r="I723" s="10"/>
      <c r="J723" s="10"/>
      <c r="K723" s="105"/>
    </row>
    <row r="724" spans="1:11" ht="15">
      <c r="A724" s="10"/>
      <c r="B724" s="10"/>
      <c r="C724" s="10"/>
      <c r="D724" s="10"/>
      <c r="E724" s="10"/>
      <c r="F724" s="10"/>
      <c r="G724" s="10"/>
      <c r="H724" s="10"/>
      <c r="I724" s="10"/>
      <c r="J724" s="10"/>
      <c r="K724" s="105"/>
    </row>
    <row r="725" spans="1:11" ht="15">
      <c r="A725" s="10"/>
      <c r="B725" s="10"/>
      <c r="C725" s="10"/>
      <c r="D725" s="10"/>
      <c r="E725" s="10"/>
      <c r="F725" s="10"/>
      <c r="G725" s="10"/>
      <c r="H725" s="10"/>
      <c r="I725" s="10"/>
      <c r="J725" s="10"/>
      <c r="K725" s="105"/>
    </row>
    <row r="726" spans="1:11" ht="15">
      <c r="A726" s="10"/>
      <c r="B726" s="10"/>
      <c r="C726" s="10"/>
      <c r="D726" s="10"/>
      <c r="E726" s="10"/>
      <c r="F726" s="10"/>
      <c r="G726" s="10"/>
      <c r="H726" s="10"/>
      <c r="I726" s="10"/>
      <c r="J726" s="10"/>
      <c r="K726" s="105"/>
    </row>
    <row r="727" spans="1:11" ht="15">
      <c r="A727" s="10"/>
      <c r="B727" s="10"/>
      <c r="C727" s="10"/>
      <c r="D727" s="10"/>
      <c r="E727" s="10"/>
      <c r="F727" s="10"/>
      <c r="G727" s="10"/>
      <c r="H727" s="10"/>
      <c r="I727" s="10"/>
      <c r="J727" s="10"/>
      <c r="K727" s="105"/>
    </row>
    <row r="728" spans="1:11" ht="15">
      <c r="A728" s="10"/>
      <c r="B728" s="10"/>
      <c r="C728" s="10"/>
      <c r="D728" s="10"/>
      <c r="E728" s="10"/>
      <c r="F728" s="10"/>
      <c r="G728" s="10"/>
      <c r="H728" s="10"/>
      <c r="I728" s="10"/>
      <c r="J728" s="10"/>
      <c r="K728" s="105"/>
    </row>
    <row r="729" spans="1:11" ht="15">
      <c r="A729" s="10"/>
      <c r="B729" s="10"/>
      <c r="C729" s="10"/>
      <c r="D729" s="10"/>
      <c r="E729" s="10"/>
      <c r="F729" s="10"/>
      <c r="G729" s="10"/>
      <c r="H729" s="10"/>
      <c r="I729" s="10"/>
      <c r="J729" s="10"/>
      <c r="K729" s="105"/>
    </row>
    <row r="730" spans="1:11" ht="15">
      <c r="A730" s="10"/>
      <c r="B730" s="10"/>
      <c r="C730" s="10"/>
      <c r="D730" s="10"/>
      <c r="E730" s="10"/>
      <c r="F730" s="10"/>
      <c r="G730" s="10"/>
      <c r="H730" s="10"/>
      <c r="I730" s="10"/>
      <c r="J730" s="10"/>
      <c r="K730" s="105"/>
    </row>
    <row r="731" spans="1:11" ht="15">
      <c r="A731" s="10"/>
      <c r="B731" s="10"/>
      <c r="C731" s="10"/>
      <c r="D731" s="10"/>
      <c r="E731" s="10"/>
      <c r="F731" s="10"/>
      <c r="G731" s="10"/>
      <c r="H731" s="10"/>
      <c r="I731" s="10"/>
      <c r="J731" s="10"/>
      <c r="K731" s="105"/>
    </row>
    <row r="732" spans="1:11" ht="15">
      <c r="A732" s="10"/>
      <c r="B732" s="10"/>
      <c r="C732" s="10"/>
      <c r="D732" s="10"/>
      <c r="E732" s="10"/>
      <c r="F732" s="10"/>
      <c r="G732" s="10"/>
      <c r="H732" s="10"/>
      <c r="I732" s="10"/>
      <c r="J732" s="10"/>
      <c r="K732" s="105"/>
    </row>
    <row r="733" spans="1:11" ht="15">
      <c r="A733" s="10"/>
      <c r="B733" s="10"/>
      <c r="C733" s="10"/>
      <c r="D733" s="10"/>
      <c r="E733" s="10"/>
      <c r="F733" s="10"/>
      <c r="G733" s="10"/>
      <c r="H733" s="10"/>
      <c r="I733" s="10"/>
      <c r="J733" s="10"/>
      <c r="K733" s="105"/>
    </row>
    <row r="734" spans="1:11" ht="15">
      <c r="A734" s="10"/>
      <c r="B734" s="10"/>
      <c r="C734" s="10"/>
      <c r="D734" s="10"/>
      <c r="E734" s="10"/>
      <c r="F734" s="10"/>
      <c r="G734" s="10"/>
      <c r="H734" s="10"/>
      <c r="I734" s="10"/>
      <c r="J734" s="10"/>
      <c r="K734" s="105"/>
    </row>
    <row r="735" spans="1:11" ht="15">
      <c r="A735" s="10"/>
      <c r="B735" s="10"/>
      <c r="C735" s="10"/>
      <c r="D735" s="10"/>
      <c r="E735" s="10"/>
      <c r="F735" s="10"/>
      <c r="G735" s="10"/>
      <c r="H735" s="10"/>
      <c r="I735" s="10"/>
      <c r="J735" s="10"/>
      <c r="K735" s="105"/>
    </row>
    <row r="736" spans="1:11" ht="15">
      <c r="A736" s="10"/>
      <c r="B736" s="10"/>
      <c r="C736" s="10"/>
      <c r="D736" s="10"/>
      <c r="E736" s="10"/>
      <c r="F736" s="10"/>
      <c r="G736" s="10"/>
      <c r="H736" s="10"/>
      <c r="I736" s="10"/>
      <c r="J736" s="10"/>
      <c r="K736" s="105"/>
    </row>
    <row r="737" spans="1:11" ht="15">
      <c r="A737" s="10"/>
      <c r="B737" s="10"/>
      <c r="C737" s="10"/>
      <c r="D737" s="10"/>
      <c r="E737" s="10"/>
      <c r="F737" s="10"/>
      <c r="G737" s="10"/>
      <c r="H737" s="10"/>
      <c r="I737" s="10"/>
      <c r="J737" s="10"/>
      <c r="K737" s="105"/>
    </row>
    <row r="738" spans="1:11" ht="15">
      <c r="A738" s="10"/>
      <c r="B738" s="10"/>
      <c r="C738" s="10"/>
      <c r="D738" s="10"/>
      <c r="E738" s="10"/>
      <c r="F738" s="10"/>
      <c r="G738" s="10"/>
      <c r="H738" s="10"/>
      <c r="I738" s="10"/>
      <c r="J738" s="10"/>
      <c r="K738" s="105"/>
    </row>
    <row r="739" spans="1:11" ht="15">
      <c r="A739" s="10"/>
      <c r="B739" s="10"/>
      <c r="C739" s="10"/>
      <c r="D739" s="10"/>
      <c r="E739" s="10"/>
      <c r="F739" s="10"/>
      <c r="G739" s="10"/>
      <c r="H739" s="10"/>
      <c r="I739" s="10"/>
      <c r="J739" s="10"/>
      <c r="K739" s="105"/>
    </row>
    <row r="740" spans="1:11" ht="15">
      <c r="A740" s="10"/>
      <c r="B740" s="10"/>
      <c r="C740" s="10"/>
      <c r="D740" s="10"/>
      <c r="E740" s="10"/>
      <c r="F740" s="10"/>
      <c r="G740" s="10"/>
      <c r="H740" s="10"/>
      <c r="I740" s="10"/>
      <c r="J740" s="10"/>
      <c r="K740" s="105"/>
    </row>
    <row r="741" spans="1:11" ht="15">
      <c r="A741" s="10"/>
      <c r="B741" s="10"/>
      <c r="C741" s="10"/>
      <c r="D741" s="10"/>
      <c r="E741" s="10"/>
      <c r="F741" s="10"/>
      <c r="G741" s="10"/>
      <c r="H741" s="10"/>
      <c r="I741" s="10"/>
      <c r="J741" s="10"/>
      <c r="K741" s="105"/>
    </row>
    <row r="742" spans="1:11" ht="15">
      <c r="A742" s="10"/>
      <c r="B742" s="10"/>
      <c r="C742" s="10"/>
      <c r="D742" s="10"/>
      <c r="E742" s="10"/>
      <c r="F742" s="10"/>
      <c r="G742" s="10"/>
      <c r="H742" s="10"/>
      <c r="I742" s="10"/>
      <c r="J742" s="10"/>
      <c r="K742" s="105"/>
    </row>
    <row r="743" spans="1:11" ht="15">
      <c r="A743" s="10"/>
      <c r="B743" s="10"/>
      <c r="C743" s="10"/>
      <c r="D743" s="10"/>
      <c r="E743" s="10"/>
      <c r="F743" s="10"/>
      <c r="G743" s="10"/>
      <c r="H743" s="10"/>
      <c r="I743" s="10"/>
      <c r="J743" s="10"/>
      <c r="K743" s="105"/>
    </row>
    <row r="744" spans="1:11" ht="15">
      <c r="A744" s="10"/>
      <c r="B744" s="10"/>
      <c r="C744" s="10"/>
      <c r="D744" s="10"/>
      <c r="E744" s="10"/>
      <c r="F744" s="10"/>
      <c r="G744" s="10"/>
      <c r="H744" s="10"/>
      <c r="I744" s="10"/>
      <c r="J744" s="10"/>
      <c r="K744" s="105"/>
    </row>
    <row r="745" spans="1:11" ht="15">
      <c r="A745" s="10"/>
      <c r="B745" s="10"/>
      <c r="C745" s="10"/>
      <c r="D745" s="10"/>
      <c r="E745" s="10"/>
      <c r="F745" s="10"/>
      <c r="G745" s="10"/>
      <c r="H745" s="10"/>
      <c r="I745" s="10"/>
      <c r="J745" s="10"/>
      <c r="K745" s="105"/>
    </row>
    <row r="746" spans="1:11" ht="15">
      <c r="A746" s="10"/>
      <c r="B746" s="10"/>
      <c r="C746" s="10"/>
      <c r="D746" s="10"/>
      <c r="E746" s="10"/>
      <c r="F746" s="10"/>
      <c r="G746" s="10"/>
      <c r="H746" s="10"/>
      <c r="I746" s="10"/>
      <c r="J746" s="10"/>
      <c r="K746" s="105"/>
    </row>
    <row r="747" spans="1:11" ht="15">
      <c r="A747" s="10"/>
      <c r="B747" s="10"/>
      <c r="C747" s="10"/>
      <c r="D747" s="10"/>
      <c r="E747" s="10"/>
      <c r="F747" s="10"/>
      <c r="G747" s="10"/>
      <c r="H747" s="10"/>
      <c r="I747" s="10"/>
      <c r="J747" s="10"/>
      <c r="K747" s="105"/>
    </row>
    <row r="748" spans="1:11" ht="15">
      <c r="A748" s="10"/>
      <c r="B748" s="10"/>
      <c r="C748" s="10"/>
      <c r="D748" s="10"/>
      <c r="E748" s="10"/>
      <c r="F748" s="10"/>
      <c r="G748" s="10"/>
      <c r="H748" s="10"/>
      <c r="I748" s="10"/>
      <c r="J748" s="10"/>
      <c r="K748" s="105"/>
    </row>
    <row r="749" spans="1:11" ht="15">
      <c r="A749" s="10"/>
      <c r="B749" s="10"/>
      <c r="C749" s="10"/>
      <c r="D749" s="10"/>
      <c r="E749" s="10"/>
      <c r="F749" s="10"/>
      <c r="G749" s="10"/>
      <c r="H749" s="10"/>
      <c r="I749" s="10"/>
      <c r="J749" s="10"/>
      <c r="K749" s="105"/>
    </row>
    <row r="750" spans="1:11" ht="15">
      <c r="A750" s="10"/>
      <c r="B750" s="10"/>
      <c r="C750" s="10"/>
      <c r="D750" s="10"/>
      <c r="E750" s="10"/>
      <c r="F750" s="10"/>
      <c r="G750" s="10"/>
      <c r="H750" s="10"/>
      <c r="I750" s="10"/>
      <c r="J750" s="10"/>
      <c r="K750" s="105"/>
    </row>
    <row r="751" spans="1:11" ht="15">
      <c r="A751" s="10"/>
      <c r="B751" s="10"/>
      <c r="C751" s="10"/>
      <c r="D751" s="10"/>
      <c r="E751" s="10"/>
      <c r="F751" s="10"/>
      <c r="G751" s="10"/>
      <c r="H751" s="10"/>
      <c r="I751" s="10"/>
      <c r="J751" s="10"/>
      <c r="K751" s="105"/>
    </row>
    <row r="752" spans="1:11" ht="15">
      <c r="A752" s="10"/>
      <c r="B752" s="10"/>
      <c r="C752" s="10"/>
      <c r="D752" s="10"/>
      <c r="E752" s="10"/>
      <c r="F752" s="10"/>
      <c r="G752" s="10"/>
      <c r="H752" s="10"/>
      <c r="I752" s="10"/>
      <c r="J752" s="10"/>
      <c r="K752" s="105"/>
    </row>
    <row r="753" spans="1:11" ht="15">
      <c r="A753" s="10"/>
      <c r="B753" s="10"/>
      <c r="C753" s="10"/>
      <c r="D753" s="10"/>
      <c r="E753" s="10"/>
      <c r="F753" s="10"/>
      <c r="G753" s="10"/>
      <c r="H753" s="10"/>
      <c r="I753" s="10"/>
      <c r="J753" s="10"/>
      <c r="K753" s="105"/>
    </row>
    <row r="754" spans="1:11" ht="15">
      <c r="A754" s="10"/>
      <c r="B754" s="10"/>
      <c r="C754" s="10"/>
      <c r="D754" s="10"/>
      <c r="E754" s="10"/>
      <c r="F754" s="10"/>
      <c r="G754" s="10"/>
      <c r="H754" s="10"/>
      <c r="I754" s="10"/>
      <c r="J754" s="10"/>
      <c r="K754" s="105"/>
    </row>
    <row r="755" spans="1:11" ht="15">
      <c r="A755" s="10"/>
      <c r="B755" s="10"/>
      <c r="C755" s="10"/>
      <c r="D755" s="10"/>
      <c r="E755" s="10"/>
      <c r="F755" s="10"/>
      <c r="G755" s="10"/>
      <c r="H755" s="10"/>
      <c r="I755" s="10"/>
      <c r="J755" s="10"/>
      <c r="K755" s="105"/>
    </row>
    <row r="756" spans="1:11" ht="15">
      <c r="A756" s="10"/>
      <c r="B756" s="10"/>
      <c r="C756" s="10"/>
      <c r="D756" s="10"/>
      <c r="E756" s="10"/>
      <c r="F756" s="10"/>
      <c r="G756" s="10"/>
      <c r="H756" s="10"/>
      <c r="I756" s="10"/>
      <c r="J756" s="10"/>
      <c r="K756" s="105"/>
    </row>
    <row r="757" spans="1:11" ht="15">
      <c r="A757" s="10"/>
      <c r="B757" s="10"/>
      <c r="C757" s="10"/>
      <c r="D757" s="10"/>
      <c r="E757" s="10"/>
      <c r="F757" s="10"/>
      <c r="G757" s="10"/>
      <c r="H757" s="10"/>
      <c r="I757" s="10"/>
      <c r="J757" s="10"/>
      <c r="K757" s="105"/>
    </row>
    <row r="758" spans="1:11" ht="15">
      <c r="A758" s="10"/>
      <c r="B758" s="10"/>
      <c r="C758" s="10"/>
      <c r="D758" s="10"/>
      <c r="E758" s="10"/>
      <c r="F758" s="10"/>
      <c r="G758" s="10"/>
      <c r="H758" s="10"/>
      <c r="I758" s="10"/>
      <c r="J758" s="10"/>
      <c r="K758" s="105"/>
    </row>
    <row r="759" spans="1:11" ht="15">
      <c r="A759" s="10"/>
      <c r="B759" s="10"/>
      <c r="C759" s="10"/>
      <c r="D759" s="10"/>
      <c r="E759" s="10"/>
      <c r="F759" s="10"/>
      <c r="G759" s="10"/>
      <c r="H759" s="10"/>
      <c r="I759" s="10"/>
      <c r="J759" s="10"/>
      <c r="K759" s="105"/>
    </row>
    <row r="760" spans="1:11" ht="15">
      <c r="A760" s="10"/>
      <c r="B760" s="10"/>
      <c r="C760" s="10"/>
      <c r="D760" s="10"/>
      <c r="E760" s="10"/>
      <c r="F760" s="10"/>
      <c r="G760" s="10"/>
      <c r="H760" s="10"/>
      <c r="I760" s="10"/>
      <c r="J760" s="10"/>
      <c r="K760" s="105"/>
    </row>
    <row r="761" spans="1:11" ht="15">
      <c r="A761" s="10"/>
      <c r="B761" s="10"/>
      <c r="C761" s="10"/>
      <c r="D761" s="10"/>
      <c r="E761" s="10"/>
      <c r="F761" s="10"/>
      <c r="G761" s="10"/>
      <c r="H761" s="10"/>
      <c r="I761" s="10"/>
      <c r="J761" s="10"/>
      <c r="K761" s="105"/>
    </row>
    <row r="762" spans="1:11" ht="15">
      <c r="A762" s="10"/>
      <c r="B762" s="10"/>
      <c r="C762" s="10"/>
      <c r="D762" s="10"/>
      <c r="E762" s="10"/>
      <c r="F762" s="10"/>
      <c r="G762" s="10"/>
      <c r="H762" s="10"/>
      <c r="I762" s="10"/>
      <c r="J762" s="10"/>
      <c r="K762" s="105"/>
    </row>
    <row r="763" spans="1:11" ht="15">
      <c r="A763" s="10"/>
      <c r="B763" s="10"/>
      <c r="C763" s="10"/>
      <c r="D763" s="10"/>
      <c r="E763" s="10"/>
      <c r="F763" s="10"/>
      <c r="G763" s="10"/>
      <c r="H763" s="10"/>
      <c r="I763" s="10"/>
      <c r="J763" s="10"/>
      <c r="K763" s="105"/>
    </row>
    <row r="764" spans="1:11" ht="15">
      <c r="A764" s="10"/>
      <c r="B764" s="10"/>
      <c r="C764" s="10"/>
      <c r="D764" s="10"/>
      <c r="E764" s="10"/>
      <c r="F764" s="10"/>
      <c r="G764" s="10"/>
      <c r="H764" s="10"/>
      <c r="I764" s="10"/>
      <c r="J764" s="10"/>
      <c r="K764" s="105"/>
    </row>
    <row r="765" spans="1:11" ht="15">
      <c r="A765" s="10"/>
      <c r="B765" s="10"/>
      <c r="C765" s="10"/>
      <c r="D765" s="10"/>
      <c r="E765" s="10"/>
      <c r="F765" s="10"/>
      <c r="G765" s="10"/>
      <c r="H765" s="10"/>
      <c r="I765" s="10"/>
      <c r="J765" s="10"/>
      <c r="K765" s="105"/>
    </row>
    <row r="766" spans="1:11" ht="15">
      <c r="A766" s="10"/>
      <c r="B766" s="10"/>
      <c r="C766" s="10"/>
      <c r="D766" s="10"/>
      <c r="E766" s="10"/>
      <c r="F766" s="10"/>
      <c r="G766" s="10"/>
      <c r="H766" s="10"/>
      <c r="I766" s="10"/>
      <c r="J766" s="10"/>
      <c r="K766" s="105"/>
    </row>
    <row r="767" spans="1:11" ht="15">
      <c r="A767" s="10"/>
      <c r="B767" s="10"/>
      <c r="C767" s="10"/>
      <c r="D767" s="10"/>
      <c r="E767" s="10"/>
      <c r="F767" s="10"/>
      <c r="G767" s="10"/>
      <c r="H767" s="10"/>
      <c r="I767" s="10"/>
      <c r="J767" s="10"/>
      <c r="K767" s="105"/>
    </row>
    <row r="768" spans="1:11" ht="15">
      <c r="A768" s="10"/>
      <c r="B768" s="10"/>
      <c r="C768" s="10"/>
      <c r="D768" s="10"/>
      <c r="E768" s="10"/>
      <c r="F768" s="10"/>
      <c r="G768" s="10"/>
      <c r="H768" s="10"/>
      <c r="I768" s="10"/>
      <c r="J768" s="10"/>
      <c r="K768" s="105"/>
    </row>
    <row r="769" spans="1:11" ht="15">
      <c r="A769" s="10"/>
      <c r="B769" s="10"/>
      <c r="C769" s="10"/>
      <c r="D769" s="10"/>
      <c r="E769" s="10"/>
      <c r="F769" s="10"/>
      <c r="G769" s="10"/>
      <c r="H769" s="10"/>
      <c r="I769" s="10"/>
      <c r="J769" s="10"/>
      <c r="K769" s="105"/>
    </row>
    <row r="770" spans="1:11" ht="15">
      <c r="A770" s="10"/>
      <c r="B770" s="10"/>
      <c r="C770" s="10"/>
      <c r="D770" s="10"/>
      <c r="E770" s="10"/>
      <c r="F770" s="10"/>
      <c r="G770" s="10"/>
      <c r="H770" s="10"/>
      <c r="I770" s="10"/>
      <c r="J770" s="10"/>
      <c r="K770" s="105"/>
    </row>
    <row r="771" spans="1:11" ht="15">
      <c r="A771" s="10"/>
      <c r="B771" s="10"/>
      <c r="C771" s="10"/>
      <c r="D771" s="10"/>
      <c r="E771" s="10"/>
      <c r="F771" s="10"/>
      <c r="G771" s="10"/>
      <c r="H771" s="10"/>
      <c r="I771" s="10"/>
      <c r="J771" s="10"/>
      <c r="K771" s="105"/>
    </row>
    <row r="772" spans="1:11" ht="15">
      <c r="A772" s="10"/>
      <c r="B772" s="10"/>
      <c r="C772" s="10"/>
      <c r="D772" s="10"/>
      <c r="E772" s="10"/>
      <c r="F772" s="10"/>
      <c r="G772" s="10"/>
      <c r="H772" s="10"/>
      <c r="I772" s="10"/>
      <c r="J772" s="10"/>
      <c r="K772" s="105"/>
    </row>
    <row r="773" spans="1:11" ht="15">
      <c r="A773" s="10"/>
      <c r="B773" s="10"/>
      <c r="C773" s="10"/>
      <c r="D773" s="10"/>
      <c r="E773" s="10"/>
      <c r="F773" s="10"/>
      <c r="G773" s="10"/>
      <c r="H773" s="10"/>
      <c r="I773" s="10"/>
      <c r="J773" s="10"/>
      <c r="K773" s="105"/>
    </row>
    <row r="774" spans="1:11" ht="15">
      <c r="A774" s="10"/>
      <c r="B774" s="10"/>
      <c r="C774" s="10"/>
      <c r="D774" s="10"/>
      <c r="E774" s="10"/>
      <c r="F774" s="10"/>
      <c r="G774" s="10"/>
      <c r="H774" s="10"/>
      <c r="I774" s="10"/>
      <c r="J774" s="10"/>
      <c r="K774" s="105"/>
    </row>
    <row r="775" spans="1:11" ht="15">
      <c r="A775" s="10"/>
      <c r="B775" s="10"/>
      <c r="C775" s="10"/>
      <c r="D775" s="10"/>
      <c r="E775" s="10"/>
      <c r="F775" s="10"/>
      <c r="G775" s="10"/>
      <c r="H775" s="10"/>
      <c r="I775" s="10"/>
      <c r="J775" s="10"/>
      <c r="K775" s="105"/>
    </row>
    <row r="776" spans="1:11" ht="15">
      <c r="A776" s="10"/>
      <c r="B776" s="10"/>
      <c r="C776" s="10"/>
      <c r="D776" s="10"/>
      <c r="E776" s="10"/>
      <c r="F776" s="10"/>
      <c r="G776" s="10"/>
      <c r="H776" s="10"/>
      <c r="I776" s="10"/>
      <c r="J776" s="10"/>
      <c r="K776" s="105"/>
    </row>
    <row r="777" spans="1:11" ht="15">
      <c r="A777" s="10"/>
      <c r="B777" s="10"/>
      <c r="C777" s="10"/>
      <c r="D777" s="10"/>
      <c r="E777" s="10"/>
      <c r="F777" s="10"/>
      <c r="G777" s="10"/>
      <c r="H777" s="10"/>
      <c r="I777" s="10"/>
      <c r="J777" s="10"/>
      <c r="K777" s="105"/>
    </row>
    <row r="778" spans="1:11" ht="15">
      <c r="A778" s="10"/>
      <c r="B778" s="10"/>
      <c r="C778" s="10"/>
      <c r="D778" s="10"/>
      <c r="E778" s="10"/>
      <c r="F778" s="10"/>
      <c r="G778" s="10"/>
      <c r="H778" s="10"/>
      <c r="I778" s="10"/>
      <c r="J778" s="10"/>
      <c r="K778" s="105"/>
    </row>
    <row r="779" spans="1:11" ht="15">
      <c r="A779" s="10"/>
      <c r="B779" s="10"/>
      <c r="C779" s="10"/>
      <c r="D779" s="10"/>
      <c r="E779" s="10"/>
      <c r="F779" s="10"/>
      <c r="G779" s="10"/>
      <c r="H779" s="10"/>
      <c r="I779" s="10"/>
      <c r="J779" s="10"/>
      <c r="K779" s="105"/>
    </row>
    <row r="780" spans="1:11" ht="15">
      <c r="A780" s="10"/>
      <c r="B780" s="10"/>
      <c r="C780" s="10"/>
      <c r="D780" s="10"/>
      <c r="E780" s="10"/>
      <c r="F780" s="10"/>
      <c r="G780" s="10"/>
      <c r="H780" s="10"/>
      <c r="I780" s="10"/>
      <c r="J780" s="10"/>
      <c r="K780" s="105"/>
    </row>
    <row r="781" spans="1:11" ht="15">
      <c r="A781" s="10"/>
      <c r="B781" s="10"/>
      <c r="C781" s="10"/>
      <c r="D781" s="10"/>
      <c r="E781" s="10"/>
      <c r="F781" s="10"/>
      <c r="G781" s="10"/>
      <c r="H781" s="10"/>
      <c r="I781" s="10"/>
      <c r="J781" s="10"/>
      <c r="K781" s="105"/>
    </row>
    <row r="782" spans="1:11" ht="15">
      <c r="A782" s="10"/>
      <c r="B782" s="10"/>
      <c r="C782" s="10"/>
      <c r="D782" s="10"/>
      <c r="E782" s="10"/>
      <c r="F782" s="10"/>
      <c r="G782" s="10"/>
      <c r="H782" s="10"/>
      <c r="I782" s="10"/>
      <c r="J782" s="10"/>
      <c r="K782" s="105"/>
    </row>
    <row r="783" spans="1:11" ht="15">
      <c r="A783" s="10"/>
      <c r="B783" s="10"/>
      <c r="C783" s="10"/>
      <c r="D783" s="10"/>
      <c r="E783" s="10"/>
      <c r="F783" s="10"/>
      <c r="G783" s="10"/>
      <c r="H783" s="10"/>
      <c r="I783" s="10"/>
      <c r="J783" s="10"/>
      <c r="K783" s="105"/>
    </row>
    <row r="784" spans="1:11" ht="15">
      <c r="A784" s="10"/>
      <c r="B784" s="10"/>
      <c r="C784" s="10"/>
      <c r="D784" s="10"/>
      <c r="E784" s="10"/>
      <c r="F784" s="10"/>
      <c r="G784" s="10"/>
      <c r="H784" s="10"/>
      <c r="I784" s="10"/>
      <c r="J784" s="10"/>
      <c r="K784" s="105"/>
    </row>
    <row r="785" spans="1:11" ht="15">
      <c r="A785" s="10"/>
      <c r="B785" s="10"/>
      <c r="C785" s="10"/>
      <c r="D785" s="10"/>
      <c r="E785" s="10"/>
      <c r="F785" s="10"/>
      <c r="G785" s="10"/>
      <c r="H785" s="10"/>
      <c r="I785" s="10"/>
      <c r="J785" s="10"/>
      <c r="K785" s="105"/>
    </row>
    <row r="786" spans="1:11" ht="15">
      <c r="A786" s="10"/>
      <c r="B786" s="10"/>
      <c r="C786" s="10"/>
      <c r="D786" s="10"/>
      <c r="E786" s="10"/>
      <c r="F786" s="10"/>
      <c r="G786" s="10"/>
      <c r="H786" s="10"/>
      <c r="I786" s="10"/>
      <c r="J786" s="10"/>
      <c r="K786" s="105"/>
    </row>
    <row r="787" spans="1:11" ht="15">
      <c r="A787" s="10"/>
      <c r="B787" s="10"/>
      <c r="C787" s="10"/>
      <c r="D787" s="10"/>
      <c r="E787" s="10"/>
      <c r="F787" s="10"/>
      <c r="G787" s="10"/>
      <c r="H787" s="10"/>
      <c r="I787" s="10"/>
      <c r="J787" s="10"/>
      <c r="K787" s="105"/>
    </row>
    <row r="788" spans="1:11" ht="15">
      <c r="A788" s="10"/>
      <c r="B788" s="10"/>
      <c r="C788" s="10"/>
      <c r="D788" s="10"/>
      <c r="E788" s="10"/>
      <c r="F788" s="10"/>
      <c r="G788" s="10"/>
      <c r="H788" s="10"/>
      <c r="I788" s="10"/>
      <c r="J788" s="10"/>
      <c r="K788" s="105"/>
    </row>
    <row r="789" spans="1:11" ht="15">
      <c r="A789" s="10"/>
      <c r="B789" s="10"/>
      <c r="C789" s="10"/>
      <c r="D789" s="10"/>
      <c r="E789" s="10"/>
      <c r="F789" s="10"/>
      <c r="G789" s="10"/>
      <c r="H789" s="10"/>
      <c r="I789" s="10"/>
      <c r="J789" s="10"/>
      <c r="K789" s="105"/>
    </row>
    <row r="790" spans="1:11" ht="15">
      <c r="A790" s="10"/>
      <c r="B790" s="10"/>
      <c r="C790" s="10"/>
      <c r="D790" s="10"/>
      <c r="E790" s="10"/>
      <c r="F790" s="10"/>
      <c r="G790" s="10"/>
      <c r="H790" s="10"/>
      <c r="I790" s="10"/>
      <c r="J790" s="10"/>
      <c r="K790" s="105"/>
    </row>
    <row r="791" spans="1:11" ht="15">
      <c r="A791" s="10"/>
      <c r="B791" s="10"/>
      <c r="C791" s="10"/>
      <c r="D791" s="10"/>
      <c r="E791" s="10"/>
      <c r="F791" s="10"/>
      <c r="G791" s="10"/>
      <c r="H791" s="10"/>
      <c r="I791" s="10"/>
      <c r="J791" s="10"/>
      <c r="K791" s="105"/>
    </row>
    <row r="792" spans="1:11" ht="15">
      <c r="A792" s="10"/>
      <c r="B792" s="10"/>
      <c r="C792" s="10"/>
      <c r="D792" s="10"/>
      <c r="E792" s="10"/>
      <c r="F792" s="10"/>
      <c r="G792" s="10"/>
      <c r="H792" s="10"/>
      <c r="I792" s="10"/>
      <c r="J792" s="10"/>
      <c r="K792" s="105"/>
    </row>
    <row r="793" spans="1:11" ht="15">
      <c r="A793" s="10"/>
      <c r="B793" s="10"/>
      <c r="C793" s="10"/>
      <c r="D793" s="10"/>
      <c r="E793" s="10"/>
      <c r="F793" s="10"/>
      <c r="G793" s="10"/>
      <c r="H793" s="10"/>
      <c r="I793" s="10"/>
      <c r="J793" s="10"/>
      <c r="K793" s="105"/>
    </row>
    <row r="794" spans="1:11" ht="15">
      <c r="A794" s="10"/>
      <c r="B794" s="10"/>
      <c r="C794" s="10"/>
      <c r="D794" s="10"/>
      <c r="E794" s="10"/>
      <c r="F794" s="10"/>
      <c r="G794" s="10"/>
      <c r="H794" s="10"/>
      <c r="I794" s="10"/>
      <c r="J794" s="10"/>
      <c r="K794" s="105"/>
    </row>
    <row r="795" spans="1:11" ht="15">
      <c r="A795" s="10"/>
      <c r="B795" s="10"/>
      <c r="C795" s="10"/>
      <c r="D795" s="10"/>
      <c r="E795" s="10"/>
      <c r="F795" s="10"/>
      <c r="G795" s="10"/>
      <c r="H795" s="10"/>
      <c r="I795" s="10"/>
      <c r="J795" s="10"/>
      <c r="K795" s="105"/>
    </row>
    <row r="796" spans="1:11" ht="15">
      <c r="A796" s="10"/>
      <c r="B796" s="10"/>
      <c r="C796" s="10"/>
      <c r="D796" s="10"/>
      <c r="E796" s="10"/>
      <c r="F796" s="10"/>
      <c r="G796" s="10"/>
      <c r="H796" s="10"/>
      <c r="I796" s="10"/>
      <c r="J796" s="10"/>
      <c r="K796" s="105"/>
    </row>
    <row r="797" spans="1:11" ht="15">
      <c r="A797" s="10"/>
      <c r="B797" s="10"/>
      <c r="C797" s="10"/>
      <c r="D797" s="10"/>
      <c r="E797" s="10"/>
      <c r="F797" s="10"/>
      <c r="G797" s="10"/>
      <c r="H797" s="10"/>
      <c r="I797" s="10"/>
      <c r="J797" s="10"/>
      <c r="K797" s="105"/>
    </row>
    <row r="798" spans="1:11" ht="15">
      <c r="A798" s="10"/>
      <c r="B798" s="10"/>
      <c r="C798" s="10"/>
      <c r="D798" s="10"/>
      <c r="E798" s="10"/>
      <c r="F798" s="10"/>
      <c r="G798" s="10"/>
      <c r="H798" s="10"/>
      <c r="I798" s="10"/>
      <c r="J798" s="10"/>
      <c r="K798" s="105"/>
    </row>
    <row r="799" spans="1:11" ht="15">
      <c r="A799" s="10"/>
      <c r="B799" s="10"/>
      <c r="C799" s="10"/>
      <c r="D799" s="10"/>
      <c r="E799" s="10"/>
      <c r="F799" s="10"/>
      <c r="G799" s="10"/>
      <c r="H799" s="10"/>
      <c r="I799" s="10"/>
      <c r="J799" s="10"/>
      <c r="K799" s="105"/>
    </row>
    <row r="800" spans="1:11" ht="15">
      <c r="A800" s="10"/>
      <c r="B800" s="10"/>
      <c r="C800" s="10"/>
      <c r="D800" s="10"/>
      <c r="E800" s="10"/>
      <c r="F800" s="10"/>
      <c r="G800" s="10"/>
      <c r="H800" s="10"/>
      <c r="I800" s="10"/>
      <c r="J800" s="10"/>
      <c r="K800" s="105"/>
    </row>
    <row r="801" spans="1:11" ht="15">
      <c r="A801" s="10"/>
      <c r="B801" s="10"/>
      <c r="C801" s="10"/>
      <c r="D801" s="10"/>
      <c r="E801" s="10"/>
      <c r="F801" s="10"/>
      <c r="G801" s="10"/>
      <c r="H801" s="10"/>
      <c r="I801" s="10"/>
      <c r="J801" s="10"/>
      <c r="K801" s="105"/>
    </row>
    <row r="802" spans="1:11" ht="15">
      <c r="A802" s="10"/>
      <c r="B802" s="10"/>
      <c r="C802" s="10"/>
      <c r="D802" s="10"/>
      <c r="E802" s="10"/>
      <c r="F802" s="10"/>
      <c r="G802" s="10"/>
      <c r="H802" s="10"/>
      <c r="I802" s="10"/>
      <c r="J802" s="10"/>
      <c r="K802" s="105"/>
    </row>
    <row r="803" spans="1:11" ht="15">
      <c r="A803" s="10"/>
      <c r="B803" s="10"/>
      <c r="C803" s="10"/>
      <c r="D803" s="10"/>
      <c r="E803" s="10"/>
      <c r="F803" s="10"/>
      <c r="G803" s="10"/>
      <c r="H803" s="10"/>
      <c r="I803" s="10"/>
      <c r="J803" s="10"/>
      <c r="K803" s="105"/>
    </row>
    <row r="804" spans="1:11" ht="15">
      <c r="A804" s="10"/>
      <c r="B804" s="10"/>
      <c r="C804" s="10"/>
      <c r="D804" s="10"/>
      <c r="E804" s="10"/>
      <c r="F804" s="10"/>
      <c r="G804" s="10"/>
      <c r="H804" s="10"/>
      <c r="I804" s="10"/>
      <c r="J804" s="10"/>
      <c r="K804" s="105"/>
    </row>
    <row r="805" spans="1:11" ht="15">
      <c r="A805" s="10"/>
      <c r="B805" s="10"/>
      <c r="C805" s="10"/>
      <c r="D805" s="10"/>
      <c r="E805" s="10"/>
      <c r="F805" s="10"/>
      <c r="G805" s="10"/>
      <c r="H805" s="10"/>
      <c r="I805" s="10"/>
      <c r="J805" s="10"/>
      <c r="K805" s="105"/>
    </row>
    <row r="806" spans="1:11" ht="15">
      <c r="A806" s="10"/>
      <c r="B806" s="10"/>
      <c r="C806" s="10"/>
      <c r="D806" s="10"/>
      <c r="E806" s="10"/>
      <c r="F806" s="10"/>
      <c r="G806" s="10"/>
      <c r="H806" s="10"/>
      <c r="I806" s="10"/>
      <c r="J806" s="10"/>
      <c r="K806" s="105"/>
    </row>
    <row r="807" spans="1:11" ht="15">
      <c r="A807" s="10"/>
      <c r="B807" s="10"/>
      <c r="C807" s="10"/>
      <c r="D807" s="10"/>
      <c r="E807" s="10"/>
      <c r="F807" s="10"/>
      <c r="G807" s="10"/>
      <c r="H807" s="10"/>
      <c r="I807" s="10"/>
      <c r="J807" s="10"/>
      <c r="K807" s="105"/>
    </row>
    <row r="808" spans="1:11" ht="15">
      <c r="A808" s="10"/>
      <c r="B808" s="10"/>
      <c r="C808" s="10"/>
      <c r="D808" s="10"/>
      <c r="E808" s="10"/>
      <c r="F808" s="10"/>
      <c r="G808" s="10"/>
      <c r="H808" s="10"/>
      <c r="I808" s="10"/>
      <c r="J808" s="10"/>
      <c r="K808" s="105"/>
    </row>
    <row r="809" spans="1:11" ht="15">
      <c r="A809" s="10"/>
      <c r="B809" s="10"/>
      <c r="C809" s="10"/>
      <c r="D809" s="10"/>
      <c r="E809" s="10"/>
      <c r="F809" s="10"/>
      <c r="G809" s="10"/>
      <c r="H809" s="10"/>
      <c r="I809" s="10"/>
      <c r="J809" s="10"/>
      <c r="K809" s="105"/>
    </row>
    <row r="810" spans="1:11" ht="15">
      <c r="A810" s="10"/>
      <c r="B810" s="10"/>
      <c r="C810" s="10"/>
      <c r="D810" s="10"/>
      <c r="E810" s="10"/>
      <c r="F810" s="10"/>
      <c r="G810" s="10"/>
      <c r="H810" s="10"/>
      <c r="I810" s="10"/>
      <c r="J810" s="10"/>
      <c r="K810" s="105"/>
    </row>
    <row r="811" spans="1:11" ht="15">
      <c r="A811" s="10"/>
      <c r="B811" s="10"/>
      <c r="C811" s="10"/>
      <c r="D811" s="10"/>
      <c r="E811" s="10"/>
      <c r="F811" s="10"/>
      <c r="G811" s="10"/>
      <c r="H811" s="10"/>
      <c r="I811" s="10"/>
      <c r="J811" s="10"/>
      <c r="K811" s="105"/>
    </row>
    <row r="812" spans="1:11" ht="15">
      <c r="A812" s="10"/>
      <c r="B812" s="10"/>
      <c r="C812" s="10"/>
      <c r="D812" s="10"/>
      <c r="E812" s="10"/>
      <c r="F812" s="10"/>
      <c r="G812" s="10"/>
      <c r="H812" s="10"/>
      <c r="I812" s="10"/>
      <c r="J812" s="10"/>
      <c r="K812" s="105"/>
    </row>
    <row r="813" spans="1:11" ht="15">
      <c r="A813" s="10"/>
      <c r="B813" s="10"/>
      <c r="C813" s="10"/>
      <c r="D813" s="10"/>
      <c r="E813" s="10"/>
      <c r="F813" s="10"/>
      <c r="G813" s="10"/>
      <c r="H813" s="10"/>
      <c r="I813" s="10"/>
      <c r="J813" s="10"/>
      <c r="K813" s="105"/>
    </row>
    <row r="814" spans="1:11" ht="15">
      <c r="A814" s="10"/>
      <c r="B814" s="10"/>
      <c r="C814" s="10"/>
      <c r="D814" s="10"/>
      <c r="E814" s="10"/>
      <c r="F814" s="10"/>
      <c r="G814" s="10"/>
      <c r="H814" s="10"/>
      <c r="I814" s="10"/>
      <c r="J814" s="10"/>
      <c r="K814" s="105"/>
    </row>
    <row r="815" spans="1:11" ht="15">
      <c r="A815" s="10"/>
      <c r="B815" s="10"/>
      <c r="C815" s="10"/>
      <c r="D815" s="10"/>
      <c r="E815" s="10"/>
      <c r="F815" s="10"/>
      <c r="G815" s="10"/>
      <c r="H815" s="10"/>
      <c r="I815" s="10"/>
      <c r="J815" s="10"/>
      <c r="K815" s="105"/>
    </row>
    <row r="816" spans="1:11" ht="15">
      <c r="A816" s="10"/>
      <c r="B816" s="10"/>
      <c r="C816" s="10"/>
      <c r="D816" s="10"/>
      <c r="E816" s="10"/>
      <c r="F816" s="10"/>
      <c r="G816" s="10"/>
      <c r="H816" s="10"/>
      <c r="I816" s="10"/>
      <c r="J816" s="10"/>
      <c r="K816" s="105"/>
    </row>
    <row r="817" spans="1:11" ht="15">
      <c r="A817" s="10"/>
      <c r="B817" s="10"/>
      <c r="C817" s="10"/>
      <c r="D817" s="10"/>
      <c r="E817" s="10"/>
      <c r="F817" s="10"/>
      <c r="G817" s="10"/>
      <c r="H817" s="10"/>
      <c r="I817" s="10"/>
      <c r="J817" s="10"/>
      <c r="K817" s="105"/>
    </row>
    <row r="818" spans="1:11" ht="15">
      <c r="A818" s="10"/>
      <c r="B818" s="10"/>
      <c r="C818" s="10"/>
      <c r="D818" s="10"/>
      <c r="E818" s="10"/>
      <c r="F818" s="10"/>
      <c r="G818" s="10"/>
      <c r="H818" s="10"/>
      <c r="I818" s="10"/>
      <c r="J818" s="10"/>
      <c r="K818" s="105"/>
    </row>
    <row r="819" spans="1:11" ht="15">
      <c r="A819" s="10"/>
      <c r="B819" s="10"/>
      <c r="C819" s="10"/>
      <c r="D819" s="10"/>
      <c r="E819" s="10"/>
      <c r="F819" s="10"/>
      <c r="G819" s="10"/>
      <c r="H819" s="10"/>
      <c r="I819" s="10"/>
      <c r="J819" s="10"/>
      <c r="K819" s="105"/>
    </row>
    <row r="820" spans="1:11" ht="15">
      <c r="A820" s="10"/>
      <c r="B820" s="10"/>
      <c r="C820" s="10"/>
      <c r="D820" s="10"/>
      <c r="E820" s="10"/>
      <c r="F820" s="10"/>
      <c r="G820" s="10"/>
      <c r="H820" s="10"/>
      <c r="I820" s="10"/>
      <c r="J820" s="10"/>
      <c r="K820" s="105"/>
    </row>
    <row r="821" spans="1:11" ht="15">
      <c r="A821" s="10"/>
      <c r="B821" s="10"/>
      <c r="C821" s="10"/>
      <c r="D821" s="10"/>
      <c r="E821" s="10"/>
      <c r="F821" s="10"/>
      <c r="G821" s="10"/>
      <c r="H821" s="10"/>
      <c r="I821" s="10"/>
      <c r="J821" s="10"/>
      <c r="K821" s="105"/>
    </row>
    <row r="822" spans="1:11" ht="15">
      <c r="A822" s="10"/>
      <c r="B822" s="10"/>
      <c r="C822" s="10"/>
      <c r="D822" s="10"/>
      <c r="E822" s="10"/>
      <c r="F822" s="10"/>
      <c r="G822" s="10"/>
      <c r="H822" s="10"/>
      <c r="I822" s="10"/>
      <c r="J822" s="10"/>
      <c r="K822" s="105"/>
    </row>
    <row r="823" spans="1:11" ht="15">
      <c r="A823" s="10"/>
      <c r="B823" s="10"/>
      <c r="C823" s="10"/>
      <c r="D823" s="10"/>
      <c r="E823" s="10"/>
      <c r="F823" s="10"/>
      <c r="G823" s="10"/>
      <c r="H823" s="10"/>
      <c r="I823" s="10"/>
      <c r="J823" s="10"/>
      <c r="K823" s="105"/>
    </row>
    <row r="824" spans="1:11" ht="15">
      <c r="A824" s="10"/>
      <c r="B824" s="10"/>
      <c r="C824" s="10"/>
      <c r="D824" s="10"/>
      <c r="E824" s="10"/>
      <c r="F824" s="10"/>
      <c r="G824" s="10"/>
      <c r="H824" s="10"/>
      <c r="I824" s="10"/>
      <c r="J824" s="10"/>
      <c r="K824" s="105"/>
    </row>
    <row r="825" spans="1:11" ht="15">
      <c r="A825" s="10"/>
      <c r="B825" s="10"/>
      <c r="C825" s="10"/>
      <c r="D825" s="10"/>
      <c r="E825" s="10"/>
      <c r="F825" s="10"/>
      <c r="G825" s="10"/>
      <c r="H825" s="10"/>
      <c r="I825" s="10"/>
      <c r="J825" s="10"/>
      <c r="K825" s="105"/>
    </row>
    <row r="826" spans="1:11" ht="15">
      <c r="A826" s="10"/>
      <c r="B826" s="10"/>
      <c r="C826" s="10"/>
      <c r="D826" s="10"/>
      <c r="E826" s="10"/>
      <c r="F826" s="10"/>
      <c r="G826" s="10"/>
      <c r="H826" s="10"/>
      <c r="I826" s="10"/>
      <c r="J826" s="10"/>
      <c r="K826" s="105"/>
    </row>
    <row r="827" spans="1:11" ht="15">
      <c r="A827" s="10"/>
      <c r="B827" s="10"/>
      <c r="C827" s="10"/>
      <c r="D827" s="10"/>
      <c r="E827" s="10"/>
      <c r="F827" s="10"/>
      <c r="G827" s="10"/>
      <c r="H827" s="10"/>
      <c r="I827" s="10"/>
      <c r="J827" s="10"/>
      <c r="K827" s="105"/>
    </row>
    <row r="828" spans="1:11" ht="15">
      <c r="A828" s="10"/>
      <c r="B828" s="10"/>
      <c r="C828" s="10"/>
      <c r="D828" s="10"/>
      <c r="E828" s="10"/>
      <c r="F828" s="10"/>
      <c r="G828" s="10"/>
      <c r="H828" s="10"/>
      <c r="I828" s="10"/>
      <c r="J828" s="10"/>
      <c r="K828" s="105"/>
    </row>
    <row r="829" spans="1:11" ht="15">
      <c r="A829" s="10"/>
      <c r="B829" s="10"/>
      <c r="C829" s="10"/>
      <c r="D829" s="10"/>
      <c r="E829" s="10"/>
      <c r="F829" s="10"/>
      <c r="G829" s="10"/>
      <c r="H829" s="10"/>
      <c r="I829" s="10"/>
      <c r="J829" s="10"/>
      <c r="K829" s="105"/>
    </row>
    <row r="830" spans="1:11" ht="15">
      <c r="A830" s="10"/>
      <c r="B830" s="10"/>
      <c r="C830" s="10"/>
      <c r="D830" s="10"/>
      <c r="E830" s="10"/>
      <c r="F830" s="10"/>
      <c r="G830" s="10"/>
      <c r="H830" s="10"/>
      <c r="I830" s="10"/>
      <c r="J830" s="10"/>
      <c r="K830" s="105"/>
    </row>
    <row r="831" spans="1:11" ht="15">
      <c r="A831" s="10"/>
      <c r="B831" s="10"/>
      <c r="C831" s="10"/>
      <c r="D831" s="10"/>
      <c r="E831" s="10"/>
      <c r="F831" s="10"/>
      <c r="G831" s="10"/>
      <c r="H831" s="10"/>
      <c r="I831" s="10"/>
      <c r="J831" s="10"/>
      <c r="K831" s="105"/>
    </row>
    <row r="832" spans="1:11" ht="15">
      <c r="A832" s="10"/>
      <c r="B832" s="10"/>
      <c r="C832" s="10"/>
      <c r="D832" s="10"/>
      <c r="E832" s="10"/>
      <c r="F832" s="10"/>
      <c r="G832" s="10"/>
      <c r="H832" s="10"/>
      <c r="I832" s="10"/>
      <c r="J832" s="10"/>
      <c r="K832" s="105"/>
    </row>
    <row r="833" spans="1:11" ht="15">
      <c r="A833" s="10"/>
      <c r="B833" s="10"/>
      <c r="C833" s="10"/>
      <c r="D833" s="10"/>
      <c r="E833" s="10"/>
      <c r="F833" s="10"/>
      <c r="G833" s="10"/>
      <c r="H833" s="10"/>
      <c r="I833" s="10"/>
      <c r="J833" s="10"/>
      <c r="K833" s="105"/>
    </row>
    <row r="834" spans="1:11" ht="15">
      <c r="A834" s="10"/>
      <c r="B834" s="10"/>
      <c r="C834" s="10"/>
      <c r="D834" s="10"/>
      <c r="E834" s="10"/>
      <c r="F834" s="10"/>
      <c r="G834" s="10"/>
      <c r="H834" s="10"/>
      <c r="I834" s="10"/>
      <c r="J834" s="10"/>
      <c r="K834" s="105"/>
    </row>
    <row r="835" spans="1:11" ht="15">
      <c r="A835" s="10"/>
      <c r="B835" s="10"/>
      <c r="C835" s="10"/>
      <c r="D835" s="10"/>
      <c r="E835" s="10"/>
      <c r="F835" s="10"/>
      <c r="G835" s="10"/>
      <c r="H835" s="10"/>
      <c r="I835" s="10"/>
      <c r="J835" s="10"/>
      <c r="K835" s="105"/>
    </row>
    <row r="836" spans="1:11" ht="15">
      <c r="A836" s="10"/>
      <c r="B836" s="10"/>
      <c r="C836" s="10"/>
      <c r="D836" s="10"/>
      <c r="E836" s="10"/>
      <c r="F836" s="10"/>
      <c r="G836" s="10"/>
      <c r="H836" s="10"/>
      <c r="I836" s="10"/>
      <c r="J836" s="10"/>
      <c r="K836" s="105"/>
    </row>
    <row r="837" spans="1:11" ht="15">
      <c r="A837" s="10"/>
      <c r="B837" s="10"/>
      <c r="C837" s="10"/>
      <c r="D837" s="10"/>
      <c r="E837" s="10"/>
      <c r="F837" s="10"/>
      <c r="G837" s="10"/>
      <c r="H837" s="10"/>
      <c r="I837" s="10"/>
      <c r="J837" s="10"/>
      <c r="K837" s="105"/>
    </row>
    <row r="838" spans="1:11" ht="15">
      <c r="A838" s="10"/>
      <c r="B838" s="10"/>
      <c r="C838" s="10"/>
      <c r="D838" s="10"/>
      <c r="E838" s="10"/>
      <c r="F838" s="10"/>
      <c r="G838" s="10"/>
      <c r="H838" s="10"/>
      <c r="I838" s="10"/>
      <c r="J838" s="10"/>
      <c r="K838" s="105"/>
    </row>
    <row r="839" spans="1:11" ht="15">
      <c r="A839" s="10"/>
      <c r="B839" s="10"/>
      <c r="C839" s="10"/>
      <c r="D839" s="10"/>
      <c r="E839" s="10"/>
      <c r="F839" s="10"/>
      <c r="G839" s="10"/>
      <c r="H839" s="10"/>
      <c r="I839" s="10"/>
      <c r="J839" s="10"/>
      <c r="K839" s="105"/>
    </row>
    <row r="840" spans="1:11" ht="15">
      <c r="A840" s="10"/>
      <c r="B840" s="10"/>
      <c r="C840" s="10"/>
      <c r="D840" s="10"/>
      <c r="E840" s="10"/>
      <c r="F840" s="10"/>
      <c r="G840" s="10"/>
      <c r="H840" s="10"/>
      <c r="I840" s="10"/>
      <c r="J840" s="10"/>
      <c r="K840" s="105"/>
    </row>
    <row r="841" spans="1:11" ht="15">
      <c r="A841" s="10"/>
      <c r="B841" s="10"/>
      <c r="C841" s="10"/>
      <c r="D841" s="10"/>
      <c r="E841" s="10"/>
      <c r="F841" s="10"/>
      <c r="G841" s="10"/>
      <c r="H841" s="10"/>
      <c r="I841" s="10"/>
      <c r="J841" s="10"/>
      <c r="K841" s="105"/>
    </row>
    <row r="842" spans="1:11" ht="15">
      <c r="A842" s="10"/>
      <c r="B842" s="10"/>
      <c r="C842" s="10"/>
      <c r="D842" s="10"/>
      <c r="E842" s="10"/>
      <c r="F842" s="10"/>
      <c r="G842" s="10"/>
      <c r="H842" s="10"/>
      <c r="I842" s="10"/>
      <c r="J842" s="10"/>
      <c r="K842" s="105"/>
    </row>
    <row r="843" spans="1:11" ht="15">
      <c r="A843" s="10"/>
      <c r="B843" s="10"/>
      <c r="C843" s="10"/>
      <c r="D843" s="10"/>
      <c r="E843" s="10"/>
      <c r="F843" s="10"/>
      <c r="G843" s="10"/>
      <c r="H843" s="10"/>
      <c r="I843" s="10"/>
      <c r="J843" s="10"/>
      <c r="K843" s="105"/>
    </row>
    <row r="844" spans="1:11" ht="15">
      <c r="A844" s="10"/>
      <c r="B844" s="10"/>
      <c r="C844" s="10"/>
      <c r="D844" s="10"/>
      <c r="E844" s="10"/>
      <c r="F844" s="10"/>
      <c r="G844" s="10"/>
      <c r="H844" s="10"/>
      <c r="I844" s="10"/>
      <c r="J844" s="10"/>
      <c r="K844" s="105"/>
    </row>
    <row r="845" spans="1:11" ht="15">
      <c r="A845" s="10"/>
      <c r="B845" s="10"/>
      <c r="C845" s="10"/>
      <c r="D845" s="10"/>
      <c r="E845" s="10"/>
      <c r="F845" s="10"/>
      <c r="G845" s="10"/>
      <c r="H845" s="10"/>
      <c r="I845" s="10"/>
      <c r="J845" s="10"/>
      <c r="K845" s="105"/>
    </row>
    <row r="846" spans="1:11" ht="15">
      <c r="A846" s="10"/>
      <c r="B846" s="10"/>
      <c r="C846" s="10"/>
      <c r="D846" s="10"/>
      <c r="E846" s="10"/>
      <c r="F846" s="10"/>
      <c r="G846" s="10"/>
      <c r="H846" s="10"/>
      <c r="I846" s="10"/>
      <c r="J846" s="10"/>
      <c r="K846" s="105"/>
    </row>
    <row r="847" spans="1:11" ht="15">
      <c r="A847" s="10"/>
      <c r="B847" s="10"/>
      <c r="C847" s="10"/>
      <c r="D847" s="10"/>
      <c r="E847" s="10"/>
      <c r="F847" s="10"/>
      <c r="G847" s="10"/>
      <c r="H847" s="10"/>
      <c r="I847" s="10"/>
      <c r="J847" s="10"/>
      <c r="K847" s="105"/>
    </row>
    <row r="848" spans="1:11" ht="15">
      <c r="A848" s="10"/>
      <c r="B848" s="10"/>
      <c r="C848" s="10"/>
      <c r="D848" s="10"/>
      <c r="E848" s="10"/>
      <c r="F848" s="10"/>
      <c r="G848" s="10"/>
      <c r="H848" s="10"/>
      <c r="I848" s="10"/>
      <c r="J848" s="10"/>
      <c r="K848" s="105"/>
    </row>
    <row r="849" spans="1:11" ht="15">
      <c r="A849" s="10"/>
      <c r="B849" s="10"/>
      <c r="C849" s="10"/>
      <c r="D849" s="10"/>
      <c r="E849" s="10"/>
      <c r="F849" s="10"/>
      <c r="G849" s="10"/>
      <c r="H849" s="10"/>
      <c r="I849" s="10"/>
      <c r="J849" s="10"/>
      <c r="K849" s="105"/>
    </row>
    <row r="850" spans="1:11" ht="15">
      <c r="A850" s="10"/>
      <c r="B850" s="10"/>
      <c r="C850" s="10"/>
      <c r="D850" s="10"/>
      <c r="E850" s="10"/>
      <c r="F850" s="10"/>
      <c r="G850" s="10"/>
      <c r="H850" s="10"/>
      <c r="I850" s="10"/>
      <c r="J850" s="10"/>
      <c r="K850" s="105"/>
    </row>
    <row r="851" spans="1:11" ht="15">
      <c r="A851" s="10"/>
      <c r="B851" s="10"/>
      <c r="C851" s="10"/>
      <c r="D851" s="10"/>
      <c r="E851" s="10"/>
      <c r="F851" s="10"/>
      <c r="G851" s="10"/>
      <c r="H851" s="10"/>
      <c r="I851" s="10"/>
      <c r="J851" s="10"/>
      <c r="K851" s="105"/>
    </row>
    <row r="852" spans="1:11" ht="15">
      <c r="A852" s="10"/>
      <c r="B852" s="10"/>
      <c r="C852" s="10"/>
      <c r="D852" s="10"/>
      <c r="E852" s="10"/>
      <c r="F852" s="10"/>
      <c r="G852" s="10"/>
      <c r="H852" s="10"/>
      <c r="I852" s="10"/>
      <c r="J852" s="10"/>
      <c r="K852" s="105"/>
    </row>
    <row r="853" spans="1:11" ht="15">
      <c r="A853" s="10"/>
      <c r="B853" s="10"/>
      <c r="C853" s="10"/>
      <c r="D853" s="10"/>
      <c r="E853" s="10"/>
      <c r="F853" s="10"/>
      <c r="G853" s="10"/>
      <c r="H853" s="10"/>
      <c r="I853" s="10"/>
      <c r="J853" s="10"/>
      <c r="K853" s="105"/>
    </row>
    <row r="854" spans="1:11" ht="15">
      <c r="A854" s="10"/>
      <c r="B854" s="10"/>
      <c r="C854" s="10"/>
      <c r="D854" s="10"/>
      <c r="E854" s="10"/>
      <c r="F854" s="10"/>
      <c r="G854" s="10"/>
      <c r="H854" s="10"/>
      <c r="I854" s="10"/>
      <c r="J854" s="10"/>
      <c r="K854" s="105"/>
    </row>
    <row r="855" spans="1:11" ht="15">
      <c r="A855" s="10"/>
      <c r="B855" s="10"/>
      <c r="C855" s="10"/>
      <c r="D855" s="10"/>
      <c r="E855" s="10"/>
      <c r="F855" s="10"/>
      <c r="G855" s="10"/>
      <c r="H855" s="10"/>
      <c r="I855" s="10"/>
      <c r="J855" s="10"/>
      <c r="K855" s="105"/>
    </row>
    <row r="856" spans="1:11" ht="15">
      <c r="A856" s="10"/>
      <c r="B856" s="10"/>
      <c r="C856" s="10"/>
      <c r="D856" s="10"/>
      <c r="E856" s="10"/>
      <c r="F856" s="10"/>
      <c r="G856" s="10"/>
      <c r="H856" s="10"/>
      <c r="I856" s="10"/>
      <c r="J856" s="10"/>
      <c r="K856" s="105"/>
    </row>
    <row r="857" spans="1:11" ht="15">
      <c r="A857" s="10"/>
      <c r="B857" s="10"/>
      <c r="C857" s="10"/>
      <c r="D857" s="10"/>
      <c r="E857" s="10"/>
      <c r="F857" s="10"/>
      <c r="G857" s="10"/>
      <c r="H857" s="10"/>
      <c r="I857" s="10"/>
      <c r="J857" s="10"/>
      <c r="K857" s="105"/>
    </row>
    <row r="858" spans="1:11" ht="15">
      <c r="A858" s="10"/>
      <c r="B858" s="10"/>
      <c r="C858" s="10"/>
      <c r="D858" s="10"/>
      <c r="E858" s="10"/>
      <c r="F858" s="10"/>
      <c r="G858" s="10"/>
      <c r="H858" s="10"/>
      <c r="I858" s="10"/>
      <c r="J858" s="10"/>
      <c r="K858" s="105"/>
    </row>
    <row r="859" spans="1:11" ht="15">
      <c r="A859" s="10"/>
      <c r="B859" s="10"/>
      <c r="C859" s="10"/>
      <c r="D859" s="10"/>
      <c r="E859" s="10"/>
      <c r="F859" s="10"/>
      <c r="G859" s="10"/>
      <c r="H859" s="10"/>
      <c r="I859" s="10"/>
      <c r="J859" s="10"/>
      <c r="K859" s="105"/>
    </row>
    <row r="860" spans="1:11" ht="15">
      <c r="A860" s="10"/>
      <c r="B860" s="10"/>
      <c r="C860" s="10"/>
      <c r="D860" s="10"/>
      <c r="E860" s="10"/>
      <c r="F860" s="10"/>
      <c r="G860" s="10"/>
      <c r="H860" s="10"/>
      <c r="I860" s="10"/>
      <c r="J860" s="10"/>
      <c r="K860" s="105"/>
    </row>
    <row r="861" spans="1:11" ht="15">
      <c r="A861" s="10"/>
      <c r="B861" s="10"/>
      <c r="C861" s="10"/>
      <c r="D861" s="10"/>
      <c r="E861" s="10"/>
      <c r="F861" s="10"/>
      <c r="G861" s="10"/>
      <c r="H861" s="10"/>
      <c r="I861" s="10"/>
      <c r="J861" s="10"/>
      <c r="K861" s="105"/>
    </row>
    <row r="862" spans="1:11" ht="15">
      <c r="A862" s="10"/>
      <c r="B862" s="10"/>
      <c r="C862" s="10"/>
      <c r="D862" s="10"/>
      <c r="E862" s="10"/>
      <c r="F862" s="10"/>
      <c r="G862" s="10"/>
      <c r="H862" s="10"/>
      <c r="I862" s="10"/>
      <c r="J862" s="10"/>
      <c r="K862" s="105"/>
    </row>
    <row r="863" spans="1:11" ht="15">
      <c r="A863" s="10"/>
      <c r="B863" s="10"/>
      <c r="C863" s="10"/>
      <c r="D863" s="10"/>
      <c r="E863" s="10"/>
      <c r="F863" s="10"/>
      <c r="G863" s="10"/>
      <c r="H863" s="10"/>
      <c r="I863" s="10"/>
      <c r="J863" s="10"/>
      <c r="K863" s="105"/>
    </row>
    <row r="864" spans="1:11" ht="15">
      <c r="A864" s="10"/>
      <c r="B864" s="10"/>
      <c r="C864" s="10"/>
      <c r="D864" s="10"/>
      <c r="E864" s="10"/>
      <c r="F864" s="10"/>
      <c r="G864" s="10"/>
      <c r="H864" s="10"/>
      <c r="I864" s="10"/>
      <c r="J864" s="10"/>
      <c r="K864" s="105"/>
    </row>
    <row r="865" spans="1:11" ht="15">
      <c r="A865" s="10"/>
      <c r="B865" s="10"/>
      <c r="C865" s="10"/>
      <c r="D865" s="10"/>
      <c r="E865" s="10"/>
      <c r="F865" s="10"/>
      <c r="G865" s="10"/>
      <c r="H865" s="10"/>
      <c r="I865" s="10"/>
      <c r="J865" s="10"/>
      <c r="K865" s="105"/>
    </row>
    <row r="866" spans="1:11" ht="15">
      <c r="A866" s="10"/>
      <c r="B866" s="10"/>
      <c r="C866" s="10"/>
      <c r="D866" s="10"/>
      <c r="E866" s="10"/>
      <c r="F866" s="10"/>
      <c r="G866" s="10"/>
      <c r="H866" s="10"/>
      <c r="I866" s="10"/>
      <c r="J866" s="10"/>
      <c r="K866" s="105"/>
    </row>
    <row r="867" spans="1:11" ht="15">
      <c r="A867" s="10"/>
      <c r="B867" s="10"/>
      <c r="C867" s="10"/>
      <c r="D867" s="10"/>
      <c r="E867" s="10"/>
      <c r="F867" s="10"/>
      <c r="G867" s="10"/>
      <c r="H867" s="10"/>
      <c r="I867" s="10"/>
      <c r="J867" s="10"/>
      <c r="K867" s="105"/>
    </row>
    <row r="868" spans="1:11" ht="15">
      <c r="A868" s="10"/>
      <c r="B868" s="10"/>
      <c r="C868" s="10"/>
      <c r="D868" s="10"/>
      <c r="E868" s="10"/>
      <c r="F868" s="10"/>
      <c r="G868" s="10"/>
      <c r="H868" s="10"/>
      <c r="I868" s="10"/>
      <c r="J868" s="10"/>
      <c r="K868" s="105"/>
    </row>
    <row r="869" spans="1:11" ht="15">
      <c r="A869" s="10"/>
      <c r="B869" s="10"/>
      <c r="C869" s="10"/>
      <c r="D869" s="10"/>
      <c r="E869" s="10"/>
      <c r="F869" s="10"/>
      <c r="G869" s="10"/>
      <c r="H869" s="10"/>
      <c r="I869" s="10"/>
      <c r="J869" s="10"/>
      <c r="K869" s="105"/>
    </row>
    <row r="870" spans="1:11" ht="15">
      <c r="A870" s="10"/>
      <c r="B870" s="10"/>
      <c r="C870" s="10"/>
      <c r="D870" s="10"/>
      <c r="E870" s="10"/>
      <c r="F870" s="10"/>
      <c r="G870" s="10"/>
      <c r="H870" s="10"/>
      <c r="I870" s="10"/>
      <c r="J870" s="10"/>
      <c r="K870" s="105"/>
    </row>
    <row r="871" spans="1:11" ht="15">
      <c r="A871" s="10"/>
      <c r="B871" s="10"/>
      <c r="C871" s="10"/>
      <c r="D871" s="10"/>
      <c r="E871" s="10"/>
      <c r="F871" s="10"/>
      <c r="G871" s="10"/>
      <c r="H871" s="10"/>
      <c r="I871" s="10"/>
      <c r="J871" s="10"/>
      <c r="K871" s="105"/>
    </row>
    <row r="872" spans="1:11" ht="15">
      <c r="A872" s="10"/>
      <c r="B872" s="10"/>
      <c r="C872" s="10"/>
      <c r="D872" s="10"/>
      <c r="E872" s="10"/>
      <c r="F872" s="10"/>
      <c r="G872" s="10"/>
      <c r="H872" s="10"/>
      <c r="I872" s="10"/>
      <c r="J872" s="10"/>
      <c r="K872" s="105"/>
    </row>
    <row r="873" spans="1:11" ht="15">
      <c r="A873" s="10"/>
      <c r="B873" s="10"/>
      <c r="C873" s="10"/>
      <c r="D873" s="10"/>
      <c r="E873" s="10"/>
      <c r="F873" s="10"/>
      <c r="G873" s="10"/>
      <c r="H873" s="10"/>
      <c r="I873" s="10"/>
      <c r="J873" s="10"/>
      <c r="K873" s="105"/>
    </row>
    <row r="874" spans="1:11" ht="15">
      <c r="A874" s="10"/>
      <c r="B874" s="10"/>
      <c r="C874" s="10"/>
      <c r="D874" s="10"/>
      <c r="E874" s="10"/>
      <c r="F874" s="10"/>
      <c r="G874" s="10"/>
      <c r="H874" s="10"/>
      <c r="I874" s="10"/>
      <c r="J874" s="10"/>
      <c r="K874" s="105"/>
    </row>
    <row r="875" spans="1:11" ht="15">
      <c r="A875" s="10"/>
      <c r="B875" s="10"/>
      <c r="C875" s="10"/>
      <c r="D875" s="10"/>
      <c r="E875" s="10"/>
      <c r="F875" s="10"/>
      <c r="G875" s="10"/>
      <c r="H875" s="10"/>
      <c r="I875" s="10"/>
      <c r="J875" s="10"/>
      <c r="K875" s="105"/>
    </row>
    <row r="876" spans="1:11" ht="15">
      <c r="A876" s="10"/>
      <c r="B876" s="10"/>
      <c r="C876" s="10"/>
      <c r="D876" s="10"/>
      <c r="E876" s="10"/>
      <c r="F876" s="10"/>
      <c r="G876" s="10"/>
      <c r="H876" s="10"/>
      <c r="I876" s="10"/>
      <c r="J876" s="10"/>
      <c r="K876" s="105"/>
    </row>
    <row r="877" spans="1:11" ht="15">
      <c r="A877" s="10"/>
      <c r="B877" s="10"/>
      <c r="C877" s="10"/>
      <c r="D877" s="10"/>
      <c r="E877" s="10"/>
      <c r="F877" s="10"/>
      <c r="G877" s="10"/>
      <c r="H877" s="10"/>
      <c r="I877" s="10"/>
      <c r="J877" s="10"/>
      <c r="K877" s="105"/>
    </row>
    <row r="878" spans="1:11" ht="15">
      <c r="A878" s="10"/>
      <c r="B878" s="10"/>
      <c r="C878" s="10"/>
      <c r="D878" s="10"/>
      <c r="E878" s="10"/>
      <c r="F878" s="10"/>
      <c r="G878" s="10"/>
      <c r="H878" s="10"/>
      <c r="I878" s="10"/>
      <c r="J878" s="10"/>
      <c r="K878" s="105"/>
    </row>
    <row r="879" spans="1:11" ht="15">
      <c r="A879" s="10"/>
      <c r="B879" s="10"/>
      <c r="C879" s="10"/>
      <c r="D879" s="10"/>
      <c r="E879" s="10"/>
      <c r="F879" s="10"/>
      <c r="G879" s="10"/>
      <c r="H879" s="10"/>
      <c r="I879" s="10"/>
      <c r="J879" s="10"/>
      <c r="K879" s="105"/>
    </row>
    <row r="880" spans="1:11" ht="15">
      <c r="A880" s="10"/>
      <c r="B880" s="10"/>
      <c r="C880" s="10"/>
      <c r="D880" s="10"/>
      <c r="E880" s="10"/>
      <c r="F880" s="10"/>
      <c r="G880" s="10"/>
      <c r="H880" s="10"/>
      <c r="I880" s="10"/>
      <c r="J880" s="10"/>
      <c r="K880" s="105"/>
    </row>
    <row r="881" spans="1:11" ht="15">
      <c r="A881" s="10"/>
      <c r="B881" s="10"/>
      <c r="C881" s="10"/>
      <c r="D881" s="10"/>
      <c r="E881" s="10"/>
      <c r="F881" s="10"/>
      <c r="G881" s="10"/>
      <c r="H881" s="10"/>
      <c r="I881" s="10"/>
      <c r="J881" s="10"/>
      <c r="K881" s="105"/>
    </row>
    <row r="882" spans="1:11" ht="15">
      <c r="A882" s="10"/>
      <c r="B882" s="10"/>
      <c r="C882" s="10"/>
      <c r="D882" s="10"/>
      <c r="E882" s="10"/>
      <c r="F882" s="10"/>
      <c r="G882" s="10"/>
      <c r="H882" s="10"/>
      <c r="I882" s="10"/>
      <c r="J882" s="10"/>
      <c r="K882" s="105"/>
    </row>
    <row r="883" spans="1:11" ht="15">
      <c r="A883" s="10"/>
      <c r="B883" s="10"/>
      <c r="C883" s="10"/>
      <c r="D883" s="10"/>
      <c r="E883" s="10"/>
      <c r="F883" s="10"/>
      <c r="G883" s="10"/>
      <c r="H883" s="10"/>
      <c r="I883" s="10"/>
      <c r="J883" s="10"/>
      <c r="K883" s="105"/>
    </row>
    <row r="884" spans="1:11" ht="15">
      <c r="A884" s="10"/>
      <c r="B884" s="10"/>
      <c r="C884" s="10"/>
      <c r="D884" s="10"/>
      <c r="E884" s="10"/>
      <c r="F884" s="10"/>
      <c r="G884" s="10"/>
      <c r="H884" s="10"/>
      <c r="I884" s="10"/>
      <c r="J884" s="10"/>
      <c r="K884" s="105"/>
    </row>
    <row r="885" spans="1:11" ht="15">
      <c r="A885" s="10"/>
      <c r="B885" s="10"/>
      <c r="C885" s="10"/>
      <c r="D885" s="10"/>
      <c r="E885" s="10"/>
      <c r="F885" s="10"/>
      <c r="G885" s="10"/>
      <c r="H885" s="10"/>
      <c r="I885" s="10"/>
      <c r="J885" s="10"/>
      <c r="K885" s="105"/>
    </row>
    <row r="886" spans="1:11" ht="15">
      <c r="A886" s="10"/>
      <c r="B886" s="10"/>
      <c r="C886" s="10"/>
      <c r="D886" s="10"/>
      <c r="E886" s="10"/>
      <c r="F886" s="10"/>
      <c r="G886" s="10"/>
      <c r="H886" s="10"/>
      <c r="I886" s="10"/>
      <c r="J886" s="10"/>
      <c r="K886" s="105"/>
    </row>
    <row r="887" spans="1:11" ht="15">
      <c r="A887" s="10"/>
      <c r="B887" s="10"/>
      <c r="C887" s="10"/>
      <c r="D887" s="10"/>
      <c r="E887" s="10"/>
      <c r="F887" s="10"/>
      <c r="G887" s="10"/>
      <c r="H887" s="10"/>
      <c r="I887" s="10"/>
      <c r="J887" s="10"/>
      <c r="K887" s="105"/>
    </row>
    <row r="888" spans="1:11" ht="15">
      <c r="A888" s="10"/>
      <c r="B888" s="10"/>
      <c r="C888" s="10"/>
      <c r="D888" s="10"/>
      <c r="E888" s="10"/>
      <c r="F888" s="10"/>
      <c r="G888" s="10"/>
      <c r="H888" s="10"/>
      <c r="I888" s="10"/>
      <c r="J888" s="10"/>
      <c r="K888" s="105"/>
    </row>
    <row r="889" spans="1:11" ht="15">
      <c r="A889" s="10"/>
      <c r="B889" s="10"/>
      <c r="C889" s="10"/>
      <c r="D889" s="10"/>
      <c r="E889" s="10"/>
      <c r="F889" s="10"/>
      <c r="G889" s="10"/>
      <c r="H889" s="10"/>
      <c r="I889" s="10"/>
      <c r="J889" s="10"/>
      <c r="K889" s="105"/>
    </row>
    <row r="890" spans="1:11" ht="15">
      <c r="A890" s="10"/>
      <c r="B890" s="10"/>
      <c r="C890" s="10"/>
      <c r="D890" s="10"/>
      <c r="E890" s="10"/>
      <c r="F890" s="10"/>
      <c r="G890" s="10"/>
      <c r="H890" s="10"/>
      <c r="I890" s="10"/>
      <c r="J890" s="10"/>
      <c r="K890" s="105"/>
    </row>
    <row r="891" spans="1:11" ht="15">
      <c r="A891" s="10"/>
      <c r="B891" s="10"/>
      <c r="C891" s="10"/>
      <c r="D891" s="10"/>
      <c r="E891" s="10"/>
      <c r="F891" s="10"/>
      <c r="G891" s="10"/>
      <c r="H891" s="10"/>
      <c r="I891" s="10"/>
      <c r="J891" s="10"/>
      <c r="K891" s="105"/>
    </row>
    <row r="892" spans="1:11" ht="15">
      <c r="A892" s="10"/>
      <c r="B892" s="10"/>
      <c r="C892" s="10"/>
      <c r="D892" s="10"/>
      <c r="E892" s="10"/>
      <c r="F892" s="10"/>
      <c r="G892" s="10"/>
      <c r="H892" s="10"/>
      <c r="I892" s="10"/>
      <c r="J892" s="10"/>
      <c r="K892" s="105"/>
    </row>
    <row r="893" spans="1:11" ht="15">
      <c r="A893" s="10"/>
      <c r="B893" s="10"/>
      <c r="C893" s="10"/>
      <c r="D893" s="10"/>
      <c r="E893" s="10"/>
      <c r="F893" s="10"/>
      <c r="G893" s="10"/>
      <c r="H893" s="10"/>
      <c r="I893" s="10"/>
      <c r="J893" s="10"/>
      <c r="K893" s="105"/>
    </row>
    <row r="894" spans="1:11" ht="15">
      <c r="A894" s="10"/>
      <c r="B894" s="10"/>
      <c r="C894" s="10"/>
      <c r="D894" s="10"/>
      <c r="E894" s="10"/>
      <c r="F894" s="10"/>
      <c r="G894" s="10"/>
      <c r="H894" s="10"/>
      <c r="I894" s="10"/>
      <c r="J894" s="10"/>
      <c r="K894" s="105"/>
    </row>
    <row r="895" spans="1:11" ht="15">
      <c r="A895" s="10"/>
      <c r="B895" s="10"/>
      <c r="C895" s="10"/>
      <c r="D895" s="10"/>
      <c r="E895" s="10"/>
      <c r="F895" s="10"/>
      <c r="G895" s="10"/>
      <c r="H895" s="10"/>
      <c r="I895" s="10"/>
      <c r="J895" s="10"/>
      <c r="K895" s="105"/>
    </row>
    <row r="896" spans="1:11" ht="15">
      <c r="A896" s="10"/>
      <c r="B896" s="10"/>
      <c r="C896" s="10"/>
      <c r="D896" s="10"/>
      <c r="E896" s="10"/>
      <c r="F896" s="10"/>
      <c r="G896" s="10"/>
      <c r="H896" s="10"/>
      <c r="I896" s="10"/>
      <c r="J896" s="10"/>
      <c r="K896" s="105"/>
    </row>
    <row r="897" spans="1:11" ht="15">
      <c r="A897" s="10"/>
      <c r="B897" s="10"/>
      <c r="C897" s="10"/>
      <c r="D897" s="10"/>
      <c r="E897" s="10"/>
      <c r="F897" s="10"/>
      <c r="G897" s="10"/>
      <c r="H897" s="10"/>
      <c r="I897" s="10"/>
      <c r="J897" s="10"/>
      <c r="K897" s="105"/>
    </row>
    <row r="898" spans="1:11" ht="15">
      <c r="A898" s="10"/>
      <c r="B898" s="10"/>
      <c r="C898" s="10"/>
      <c r="D898" s="10"/>
      <c r="E898" s="10"/>
      <c r="F898" s="10"/>
      <c r="G898" s="10"/>
      <c r="H898" s="10"/>
      <c r="I898" s="10"/>
      <c r="J898" s="10"/>
      <c r="K898" s="105"/>
    </row>
    <row r="899" spans="1:11" ht="15">
      <c r="A899" s="10"/>
      <c r="B899" s="10"/>
      <c r="C899" s="10"/>
      <c r="D899" s="10"/>
      <c r="E899" s="10"/>
      <c r="F899" s="10"/>
      <c r="G899" s="10"/>
      <c r="H899" s="10"/>
      <c r="I899" s="10"/>
      <c r="J899" s="10"/>
      <c r="K899" s="105"/>
    </row>
    <row r="900" spans="1:11" ht="15">
      <c r="A900" s="10"/>
      <c r="B900" s="10"/>
      <c r="C900" s="10"/>
      <c r="D900" s="10"/>
      <c r="E900" s="10"/>
      <c r="F900" s="10"/>
      <c r="G900" s="10"/>
      <c r="H900" s="10"/>
      <c r="I900" s="10"/>
      <c r="J900" s="10"/>
      <c r="K900" s="105"/>
    </row>
    <row r="901" spans="1:11" ht="15">
      <c r="A901" s="10"/>
      <c r="B901" s="10"/>
      <c r="C901" s="10"/>
      <c r="D901" s="10"/>
      <c r="E901" s="10"/>
      <c r="F901" s="10"/>
      <c r="G901" s="10"/>
      <c r="H901" s="10"/>
      <c r="I901" s="10"/>
      <c r="J901" s="10"/>
      <c r="K901" s="105"/>
    </row>
    <row r="902" spans="1:11" ht="15">
      <c r="A902" s="10"/>
      <c r="B902" s="10"/>
      <c r="C902" s="10"/>
      <c r="D902" s="10"/>
      <c r="E902" s="10"/>
      <c r="F902" s="10"/>
      <c r="G902" s="10"/>
      <c r="H902" s="10"/>
      <c r="I902" s="10"/>
      <c r="J902" s="10"/>
      <c r="K902" s="105"/>
    </row>
    <row r="903" spans="1:11" ht="15">
      <c r="A903" s="10"/>
      <c r="B903" s="10"/>
      <c r="C903" s="10"/>
      <c r="D903" s="10"/>
      <c r="E903" s="10"/>
      <c r="F903" s="10"/>
      <c r="G903" s="10"/>
      <c r="H903" s="10"/>
      <c r="I903" s="10"/>
      <c r="J903" s="10"/>
      <c r="K903" s="105"/>
    </row>
    <row r="904" spans="1:11" ht="15">
      <c r="A904" s="10"/>
      <c r="B904" s="10"/>
      <c r="C904" s="10"/>
      <c r="D904" s="10"/>
      <c r="E904" s="10"/>
      <c r="F904" s="10"/>
      <c r="G904" s="10"/>
      <c r="H904" s="10"/>
      <c r="I904" s="10"/>
      <c r="J904" s="10"/>
      <c r="K904" s="105"/>
    </row>
    <row r="905" spans="1:11" ht="15">
      <c r="A905" s="10"/>
      <c r="B905" s="10"/>
      <c r="C905" s="10"/>
      <c r="D905" s="10"/>
      <c r="E905" s="10"/>
      <c r="F905" s="10"/>
      <c r="G905" s="10"/>
      <c r="H905" s="10"/>
      <c r="I905" s="10"/>
      <c r="J905" s="10"/>
      <c r="K905" s="105"/>
    </row>
    <row r="906" spans="1:11" ht="15">
      <c r="A906" s="10"/>
      <c r="B906" s="10"/>
      <c r="C906" s="10"/>
      <c r="D906" s="10"/>
      <c r="E906" s="10"/>
      <c r="F906" s="10"/>
      <c r="G906" s="10"/>
      <c r="H906" s="10"/>
      <c r="I906" s="10"/>
      <c r="J906" s="10"/>
      <c r="K906" s="105"/>
    </row>
    <row r="907" spans="1:11" ht="15">
      <c r="A907" s="10"/>
      <c r="B907" s="10"/>
      <c r="C907" s="10"/>
      <c r="D907" s="10"/>
      <c r="E907" s="10"/>
      <c r="F907" s="10"/>
      <c r="G907" s="10"/>
      <c r="H907" s="10"/>
      <c r="I907" s="10"/>
      <c r="J907" s="10"/>
      <c r="K907" s="105"/>
    </row>
    <row r="908" spans="1:11" ht="15">
      <c r="A908" s="10"/>
      <c r="B908" s="10"/>
      <c r="C908" s="10"/>
      <c r="D908" s="10"/>
      <c r="E908" s="10"/>
      <c r="F908" s="10"/>
      <c r="G908" s="10"/>
      <c r="H908" s="10"/>
      <c r="I908" s="10"/>
      <c r="J908" s="10"/>
      <c r="K908" s="105"/>
    </row>
    <row r="909" spans="1:11" ht="15">
      <c r="A909" s="10"/>
      <c r="B909" s="10"/>
      <c r="C909" s="10"/>
      <c r="D909" s="10"/>
      <c r="E909" s="10"/>
      <c r="F909" s="10"/>
      <c r="G909" s="10"/>
      <c r="H909" s="10"/>
      <c r="I909" s="10"/>
      <c r="J909" s="10"/>
      <c r="K909" s="105"/>
    </row>
    <row r="910" spans="1:11" ht="15">
      <c r="A910" s="10"/>
      <c r="B910" s="10"/>
      <c r="C910" s="10"/>
      <c r="D910" s="10"/>
      <c r="E910" s="10"/>
      <c r="F910" s="10"/>
      <c r="G910" s="10"/>
      <c r="H910" s="10"/>
      <c r="I910" s="10"/>
      <c r="J910" s="10"/>
      <c r="K910" s="105"/>
    </row>
    <row r="911" spans="1:11" ht="15">
      <c r="A911" s="10"/>
      <c r="B911" s="10"/>
      <c r="C911" s="10"/>
      <c r="D911" s="10"/>
      <c r="E911" s="10"/>
      <c r="F911" s="10"/>
      <c r="G911" s="10"/>
      <c r="H911" s="10"/>
      <c r="I911" s="10"/>
      <c r="J911" s="10"/>
      <c r="K911" s="105"/>
    </row>
    <row r="912" spans="1:11" ht="15">
      <c r="A912" s="10"/>
      <c r="B912" s="10"/>
      <c r="C912" s="10"/>
      <c r="D912" s="10"/>
      <c r="E912" s="10"/>
      <c r="F912" s="10"/>
      <c r="G912" s="10"/>
      <c r="H912" s="10"/>
      <c r="I912" s="10"/>
      <c r="J912" s="10"/>
      <c r="K912" s="105"/>
    </row>
    <row r="913" spans="1:11" ht="15">
      <c r="A913" s="10"/>
      <c r="B913" s="10"/>
      <c r="C913" s="10"/>
      <c r="D913" s="10"/>
      <c r="E913" s="10"/>
      <c r="F913" s="10"/>
      <c r="G913" s="10"/>
      <c r="H913" s="10"/>
      <c r="I913" s="10"/>
      <c r="J913" s="10"/>
      <c r="K913" s="105"/>
    </row>
    <row r="914" spans="1:11" ht="15">
      <c r="A914" s="10"/>
      <c r="B914" s="10"/>
      <c r="C914" s="10"/>
      <c r="D914" s="10"/>
      <c r="E914" s="10"/>
      <c r="F914" s="10"/>
      <c r="G914" s="10"/>
      <c r="H914" s="10"/>
      <c r="I914" s="10"/>
      <c r="J914" s="10"/>
      <c r="K914" s="105"/>
    </row>
    <row r="915" spans="1:11" ht="15">
      <c r="A915" s="10"/>
      <c r="B915" s="10"/>
      <c r="C915" s="10"/>
      <c r="D915" s="10"/>
      <c r="E915" s="10"/>
      <c r="F915" s="10"/>
      <c r="G915" s="10"/>
      <c r="H915" s="10"/>
      <c r="I915" s="10"/>
      <c r="J915" s="10"/>
      <c r="K915" s="105"/>
    </row>
    <row r="916" spans="1:11" ht="15">
      <c r="A916" s="10"/>
      <c r="B916" s="10"/>
      <c r="C916" s="10"/>
      <c r="D916" s="10"/>
      <c r="E916" s="10"/>
      <c r="F916" s="10"/>
      <c r="G916" s="10"/>
      <c r="H916" s="10"/>
      <c r="I916" s="10"/>
      <c r="J916" s="10"/>
      <c r="K916" s="105"/>
    </row>
    <row r="917" spans="1:11" ht="15">
      <c r="A917" s="10"/>
      <c r="B917" s="10"/>
      <c r="C917" s="10"/>
      <c r="D917" s="10"/>
      <c r="E917" s="10"/>
      <c r="F917" s="10"/>
      <c r="G917" s="10"/>
      <c r="H917" s="10"/>
      <c r="I917" s="10"/>
      <c r="J917" s="10"/>
      <c r="K917" s="105"/>
    </row>
    <row r="918" spans="1:11" ht="15">
      <c r="A918" s="10"/>
      <c r="B918" s="10"/>
      <c r="C918" s="10"/>
      <c r="D918" s="10"/>
      <c r="E918" s="10"/>
      <c r="F918" s="10"/>
      <c r="G918" s="10"/>
      <c r="H918" s="10"/>
      <c r="I918" s="10"/>
      <c r="J918" s="10"/>
      <c r="K918" s="105"/>
    </row>
    <row r="919" spans="1:11" ht="15">
      <c r="A919" s="10"/>
      <c r="B919" s="10"/>
      <c r="C919" s="10"/>
      <c r="D919" s="10"/>
      <c r="E919" s="10"/>
      <c r="F919" s="10"/>
      <c r="G919" s="10"/>
      <c r="H919" s="10"/>
      <c r="I919" s="10"/>
      <c r="J919" s="10"/>
      <c r="K919" s="105"/>
    </row>
    <row r="920" spans="1:11" ht="15">
      <c r="A920" s="10"/>
      <c r="B920" s="10"/>
      <c r="C920" s="10"/>
      <c r="D920" s="10"/>
      <c r="E920" s="10"/>
      <c r="F920" s="10"/>
      <c r="G920" s="10"/>
      <c r="H920" s="10"/>
      <c r="I920" s="10"/>
      <c r="J920" s="10"/>
      <c r="K920" s="105"/>
    </row>
    <row r="921" spans="1:11" ht="15">
      <c r="A921" s="10"/>
      <c r="B921" s="10"/>
      <c r="C921" s="10"/>
      <c r="D921" s="10"/>
      <c r="E921" s="10"/>
      <c r="F921" s="10"/>
      <c r="G921" s="10"/>
      <c r="H921" s="10"/>
      <c r="I921" s="10"/>
      <c r="J921" s="10"/>
      <c r="K921" s="105"/>
    </row>
    <row r="922" spans="1:11" ht="15">
      <c r="A922" s="10"/>
      <c r="B922" s="10"/>
      <c r="C922" s="10"/>
      <c r="D922" s="10"/>
      <c r="E922" s="10"/>
      <c r="F922" s="10"/>
      <c r="G922" s="10"/>
      <c r="H922" s="10"/>
      <c r="I922" s="10"/>
      <c r="J922" s="10"/>
      <c r="K922" s="105"/>
    </row>
    <row r="923" spans="1:11" ht="15">
      <c r="A923" s="10"/>
      <c r="B923" s="10"/>
      <c r="C923" s="10"/>
      <c r="D923" s="10"/>
      <c r="E923" s="10"/>
      <c r="F923" s="10"/>
      <c r="G923" s="10"/>
      <c r="H923" s="10"/>
      <c r="I923" s="10"/>
      <c r="J923" s="10"/>
      <c r="K923" s="105"/>
    </row>
    <row r="924" spans="1:11" ht="15">
      <c r="A924" s="10"/>
      <c r="B924" s="10"/>
      <c r="C924" s="10"/>
      <c r="D924" s="10"/>
      <c r="E924" s="10"/>
      <c r="F924" s="10"/>
      <c r="G924" s="10"/>
      <c r="H924" s="10"/>
      <c r="I924" s="10"/>
      <c r="J924" s="10"/>
      <c r="K924" s="105"/>
    </row>
    <row r="925" spans="1:11" ht="15">
      <c r="A925" s="10"/>
      <c r="B925" s="10"/>
      <c r="C925" s="10"/>
      <c r="D925" s="10"/>
      <c r="E925" s="10"/>
      <c r="F925" s="10"/>
      <c r="G925" s="10"/>
      <c r="H925" s="10"/>
      <c r="I925" s="10"/>
      <c r="J925" s="10"/>
      <c r="K925" s="105"/>
    </row>
    <row r="926" spans="1:11" ht="15">
      <c r="A926" s="10"/>
      <c r="B926" s="10"/>
      <c r="C926" s="10"/>
      <c r="D926" s="10"/>
      <c r="E926" s="10"/>
      <c r="F926" s="10"/>
      <c r="G926" s="10"/>
      <c r="H926" s="10"/>
      <c r="I926" s="10"/>
      <c r="J926" s="10"/>
      <c r="K926" s="105"/>
    </row>
    <row r="927" spans="1:11" ht="15">
      <c r="A927" s="10"/>
      <c r="B927" s="10"/>
      <c r="C927" s="10"/>
      <c r="D927" s="10"/>
      <c r="E927" s="10"/>
      <c r="F927" s="10"/>
      <c r="G927" s="10"/>
      <c r="H927" s="10"/>
      <c r="I927" s="10"/>
      <c r="J927" s="10"/>
      <c r="K927" s="105"/>
    </row>
    <row r="928" spans="1:11" ht="15">
      <c r="A928" s="10"/>
      <c r="B928" s="10"/>
      <c r="C928" s="10"/>
      <c r="D928" s="10"/>
      <c r="E928" s="10"/>
      <c r="F928" s="10"/>
      <c r="G928" s="10"/>
      <c r="H928" s="10"/>
      <c r="I928" s="10"/>
      <c r="J928" s="10"/>
      <c r="K928" s="105"/>
    </row>
    <row r="929" spans="1:11" ht="15">
      <c r="A929" s="10"/>
      <c r="B929" s="10"/>
      <c r="C929" s="10"/>
      <c r="D929" s="10"/>
      <c r="E929" s="10"/>
      <c r="F929" s="10"/>
      <c r="G929" s="10"/>
      <c r="H929" s="10"/>
      <c r="I929" s="10"/>
      <c r="J929" s="10"/>
      <c r="K929" s="105"/>
    </row>
    <row r="930" spans="1:11" ht="15">
      <c r="A930" s="10"/>
      <c r="B930" s="10"/>
      <c r="C930" s="10"/>
      <c r="D930" s="10"/>
      <c r="E930" s="10"/>
      <c r="F930" s="10"/>
      <c r="G930" s="10"/>
      <c r="H930" s="10"/>
      <c r="I930" s="10"/>
      <c r="J930" s="10"/>
      <c r="K930" s="105"/>
    </row>
    <row r="931" spans="1:11" ht="15">
      <c r="A931" s="10"/>
      <c r="B931" s="10"/>
      <c r="C931" s="10"/>
      <c r="D931" s="10"/>
      <c r="E931" s="10"/>
      <c r="F931" s="10"/>
      <c r="G931" s="10"/>
      <c r="H931" s="10"/>
      <c r="I931" s="10"/>
      <c r="J931" s="10"/>
      <c r="K931" s="105"/>
    </row>
    <row r="932" spans="1:11" ht="15">
      <c r="A932" s="10"/>
      <c r="B932" s="10"/>
      <c r="C932" s="10"/>
      <c r="D932" s="10"/>
      <c r="E932" s="10"/>
      <c r="F932" s="10"/>
      <c r="G932" s="10"/>
      <c r="H932" s="10"/>
      <c r="I932" s="10"/>
      <c r="J932" s="10"/>
      <c r="K932" s="105"/>
    </row>
    <row r="933" spans="1:11" ht="15">
      <c r="A933" s="10"/>
      <c r="B933" s="10"/>
      <c r="C933" s="10"/>
      <c r="D933" s="10"/>
      <c r="E933" s="10"/>
      <c r="F933" s="10"/>
      <c r="G933" s="10"/>
      <c r="H933" s="10"/>
      <c r="I933" s="10"/>
      <c r="J933" s="10"/>
      <c r="K933" s="105"/>
    </row>
    <row r="934" spans="1:11" ht="15">
      <c r="A934" s="10"/>
      <c r="B934" s="10"/>
      <c r="C934" s="10"/>
      <c r="D934" s="10"/>
      <c r="E934" s="10"/>
      <c r="F934" s="10"/>
      <c r="G934" s="10"/>
      <c r="H934" s="10"/>
      <c r="I934" s="10"/>
      <c r="J934" s="10"/>
      <c r="K934" s="105"/>
    </row>
    <row r="935" spans="1:11" ht="15">
      <c r="A935" s="10"/>
      <c r="B935" s="10"/>
      <c r="C935" s="10"/>
      <c r="D935" s="10"/>
      <c r="E935" s="10"/>
      <c r="F935" s="10"/>
      <c r="G935" s="10"/>
      <c r="H935" s="10"/>
      <c r="I935" s="10"/>
      <c r="J935" s="10"/>
      <c r="K935" s="105"/>
    </row>
    <row r="936" spans="1:11" ht="15">
      <c r="A936" s="10"/>
      <c r="B936" s="10"/>
      <c r="C936" s="10"/>
      <c r="D936" s="10"/>
      <c r="E936" s="10"/>
      <c r="F936" s="10"/>
      <c r="G936" s="10"/>
      <c r="H936" s="10"/>
      <c r="I936" s="10"/>
      <c r="J936" s="10"/>
      <c r="K936" s="105"/>
    </row>
    <row r="937" spans="1:11" ht="15">
      <c r="A937" s="10"/>
      <c r="B937" s="10"/>
      <c r="C937" s="10"/>
      <c r="D937" s="10"/>
      <c r="E937" s="10"/>
      <c r="F937" s="10"/>
      <c r="G937" s="10"/>
      <c r="H937" s="10"/>
      <c r="I937" s="10"/>
      <c r="J937" s="10"/>
      <c r="K937" s="105"/>
    </row>
    <row r="938" spans="1:11" ht="15">
      <c r="A938" s="10"/>
      <c r="B938" s="10"/>
      <c r="C938" s="10"/>
      <c r="D938" s="10"/>
      <c r="E938" s="10"/>
      <c r="F938" s="10"/>
      <c r="G938" s="10"/>
      <c r="H938" s="10"/>
      <c r="I938" s="10"/>
      <c r="J938" s="10"/>
      <c r="K938" s="105"/>
    </row>
    <row r="939" spans="1:11" ht="15">
      <c r="A939" s="10"/>
      <c r="B939" s="10"/>
      <c r="C939" s="10"/>
      <c r="D939" s="10"/>
      <c r="E939" s="10"/>
      <c r="F939" s="10"/>
      <c r="G939" s="10"/>
      <c r="H939" s="10"/>
      <c r="I939" s="10"/>
      <c r="J939" s="10"/>
      <c r="K939" s="105"/>
    </row>
    <row r="940" spans="1:11" ht="15">
      <c r="A940" s="10"/>
      <c r="B940" s="10"/>
      <c r="C940" s="10"/>
      <c r="D940" s="10"/>
      <c r="E940" s="10"/>
      <c r="F940" s="10"/>
      <c r="G940" s="10"/>
      <c r="H940" s="10"/>
      <c r="I940" s="10"/>
      <c r="J940" s="10"/>
      <c r="K940" s="105"/>
    </row>
    <row r="941" spans="1:11" ht="15">
      <c r="A941" s="10"/>
      <c r="B941" s="10"/>
      <c r="C941" s="10"/>
      <c r="D941" s="10"/>
      <c r="E941" s="10"/>
      <c r="F941" s="10"/>
      <c r="G941" s="10"/>
      <c r="H941" s="10"/>
      <c r="I941" s="10"/>
      <c r="J941" s="10"/>
      <c r="K941" s="105"/>
    </row>
    <row r="942" spans="1:11" ht="15">
      <c r="A942" s="10"/>
      <c r="B942" s="10"/>
      <c r="C942" s="10"/>
      <c r="D942" s="10"/>
      <c r="E942" s="10"/>
      <c r="F942" s="10"/>
      <c r="G942" s="10"/>
      <c r="H942" s="10"/>
      <c r="I942" s="10"/>
      <c r="J942" s="10"/>
      <c r="K942" s="105"/>
    </row>
    <row r="943" spans="1:11" ht="15">
      <c r="A943" s="10"/>
      <c r="B943" s="10"/>
      <c r="C943" s="10"/>
      <c r="D943" s="10"/>
      <c r="E943" s="10"/>
      <c r="F943" s="10"/>
      <c r="G943" s="10"/>
      <c r="H943" s="10"/>
      <c r="I943" s="10"/>
      <c r="J943" s="10"/>
      <c r="K943" s="105"/>
    </row>
    <row r="944" spans="1:11" ht="15">
      <c r="A944" s="10"/>
      <c r="B944" s="10"/>
      <c r="C944" s="10"/>
      <c r="D944" s="10"/>
      <c r="E944" s="10"/>
      <c r="F944" s="10"/>
      <c r="G944" s="10"/>
      <c r="H944" s="10"/>
      <c r="I944" s="10"/>
      <c r="J944" s="10"/>
      <c r="K944" s="105"/>
    </row>
    <row r="945" spans="1:11" ht="15">
      <c r="A945" s="10"/>
      <c r="B945" s="10"/>
      <c r="C945" s="10"/>
      <c r="D945" s="10"/>
      <c r="E945" s="10"/>
      <c r="F945" s="10"/>
      <c r="G945" s="10"/>
      <c r="H945" s="10"/>
      <c r="I945" s="10"/>
      <c r="J945" s="10"/>
      <c r="K945" s="105"/>
    </row>
    <row r="946" spans="1:11" ht="15">
      <c r="A946" s="10"/>
      <c r="B946" s="10"/>
      <c r="C946" s="10"/>
      <c r="D946" s="10"/>
      <c r="E946" s="10"/>
      <c r="F946" s="10"/>
      <c r="G946" s="10"/>
      <c r="H946" s="10"/>
      <c r="I946" s="10"/>
      <c r="J946" s="10"/>
      <c r="K946" s="105"/>
    </row>
    <row r="947" spans="1:11" ht="15">
      <c r="A947" s="10"/>
      <c r="B947" s="10"/>
      <c r="C947" s="10"/>
      <c r="D947" s="10"/>
      <c r="E947" s="10"/>
      <c r="F947" s="10"/>
      <c r="G947" s="10"/>
      <c r="H947" s="10"/>
      <c r="I947" s="10"/>
      <c r="J947" s="10"/>
      <c r="K947" s="105"/>
    </row>
    <row r="948" spans="1:11" ht="15">
      <c r="A948" s="10"/>
      <c r="B948" s="10"/>
      <c r="C948" s="10"/>
      <c r="D948" s="10"/>
      <c r="E948" s="10"/>
      <c r="F948" s="10"/>
      <c r="G948" s="10"/>
      <c r="H948" s="10"/>
      <c r="I948" s="10"/>
      <c r="J948" s="10"/>
      <c r="K948" s="105"/>
    </row>
    <row r="949" spans="1:11" ht="15">
      <c r="A949" s="10"/>
      <c r="B949" s="10"/>
      <c r="C949" s="10"/>
      <c r="D949" s="10"/>
      <c r="E949" s="10"/>
      <c r="F949" s="10"/>
      <c r="G949" s="10"/>
      <c r="H949" s="10"/>
      <c r="I949" s="10"/>
      <c r="J949" s="10"/>
      <c r="K949" s="105"/>
    </row>
    <row r="950" spans="1:11" ht="15">
      <c r="A950" s="10"/>
      <c r="B950" s="10"/>
      <c r="C950" s="10"/>
      <c r="D950" s="10"/>
      <c r="E950" s="10"/>
      <c r="F950" s="10"/>
      <c r="G950" s="10"/>
      <c r="H950" s="10"/>
      <c r="I950" s="10"/>
      <c r="J950" s="10"/>
      <c r="K950" s="105"/>
    </row>
    <row r="951" spans="1:11" ht="15">
      <c r="A951" s="10"/>
      <c r="B951" s="10"/>
      <c r="C951" s="10"/>
      <c r="D951" s="10"/>
      <c r="E951" s="10"/>
      <c r="F951" s="10"/>
      <c r="G951" s="10"/>
      <c r="H951" s="10"/>
      <c r="I951" s="10"/>
      <c r="J951" s="10"/>
      <c r="K951" s="105"/>
    </row>
    <row r="952" spans="1:11" ht="15">
      <c r="A952" s="10"/>
      <c r="B952" s="10"/>
      <c r="C952" s="10"/>
      <c r="D952" s="10"/>
      <c r="E952" s="10"/>
      <c r="F952" s="10"/>
      <c r="G952" s="10"/>
      <c r="H952" s="10"/>
      <c r="I952" s="10"/>
      <c r="J952" s="10"/>
      <c r="K952" s="105"/>
    </row>
    <row r="953" spans="1:11" ht="15">
      <c r="A953" s="10"/>
      <c r="B953" s="10"/>
      <c r="C953" s="10"/>
      <c r="D953" s="10"/>
      <c r="E953" s="10"/>
      <c r="F953" s="10"/>
      <c r="G953" s="10"/>
      <c r="H953" s="10"/>
      <c r="I953" s="10"/>
      <c r="J953" s="10"/>
      <c r="K953" s="105"/>
    </row>
    <row r="954" spans="1:11" ht="15">
      <c r="A954" s="10"/>
      <c r="B954" s="10"/>
      <c r="C954" s="10"/>
      <c r="D954" s="10"/>
      <c r="E954" s="10"/>
      <c r="F954" s="10"/>
      <c r="G954" s="10"/>
      <c r="H954" s="10"/>
      <c r="I954" s="10"/>
      <c r="J954" s="10"/>
      <c r="K954" s="105"/>
    </row>
    <row r="955" spans="1:11" ht="15">
      <c r="A955" s="10"/>
      <c r="B955" s="10"/>
      <c r="C955" s="10"/>
      <c r="D955" s="10"/>
      <c r="E955" s="10"/>
      <c r="F955" s="10"/>
      <c r="G955" s="10"/>
      <c r="H955" s="10"/>
      <c r="I955" s="10"/>
      <c r="J955" s="10"/>
      <c r="K955" s="105"/>
    </row>
    <row r="956" spans="1:11" ht="15">
      <c r="A956" s="10"/>
      <c r="B956" s="10"/>
      <c r="C956" s="10"/>
      <c r="D956" s="10"/>
      <c r="E956" s="10"/>
      <c r="F956" s="10"/>
      <c r="G956" s="10"/>
      <c r="H956" s="10"/>
      <c r="I956" s="10"/>
      <c r="J956" s="10"/>
      <c r="K956" s="105"/>
    </row>
    <row r="957" spans="1:11" ht="15">
      <c r="A957" s="10"/>
      <c r="B957" s="10"/>
      <c r="C957" s="10"/>
      <c r="D957" s="10"/>
      <c r="E957" s="10"/>
      <c r="F957" s="10"/>
      <c r="G957" s="10"/>
      <c r="H957" s="10"/>
      <c r="I957" s="10"/>
      <c r="J957" s="10"/>
      <c r="K957" s="105"/>
    </row>
    <row r="958" spans="1:11" ht="15">
      <c r="A958" s="10"/>
      <c r="B958" s="10"/>
      <c r="C958" s="10"/>
      <c r="D958" s="10"/>
      <c r="E958" s="10"/>
      <c r="F958" s="10"/>
      <c r="G958" s="10"/>
      <c r="H958" s="10"/>
      <c r="I958" s="10"/>
      <c r="J958" s="10"/>
      <c r="K958" s="105"/>
    </row>
    <row r="959" spans="1:11" ht="15">
      <c r="A959" s="10"/>
      <c r="B959" s="10"/>
      <c r="C959" s="10"/>
      <c r="D959" s="10"/>
      <c r="E959" s="10"/>
      <c r="F959" s="10"/>
      <c r="G959" s="10"/>
      <c r="H959" s="10"/>
      <c r="I959" s="10"/>
      <c r="J959" s="10"/>
      <c r="K959" s="105"/>
    </row>
    <row r="960" spans="1:11" ht="15">
      <c r="A960" s="10"/>
      <c r="B960" s="10"/>
      <c r="C960" s="10"/>
      <c r="D960" s="10"/>
      <c r="E960" s="10"/>
      <c r="F960" s="10"/>
      <c r="G960" s="10"/>
      <c r="H960" s="10"/>
      <c r="I960" s="10"/>
      <c r="J960" s="10"/>
      <c r="K960" s="105"/>
    </row>
    <row r="961" spans="1:11" ht="15">
      <c r="A961" s="10"/>
      <c r="B961" s="10"/>
      <c r="C961" s="10"/>
      <c r="D961" s="10"/>
      <c r="E961" s="10"/>
      <c r="F961" s="10"/>
      <c r="G961" s="10"/>
      <c r="H961" s="10"/>
      <c r="I961" s="10"/>
      <c r="J961" s="10"/>
      <c r="K961" s="105"/>
    </row>
    <row r="962" spans="1:11" ht="15">
      <c r="A962" s="10"/>
      <c r="B962" s="10"/>
      <c r="C962" s="10"/>
      <c r="D962" s="10"/>
      <c r="E962" s="10"/>
      <c r="F962" s="10"/>
      <c r="G962" s="10"/>
      <c r="H962" s="10"/>
      <c r="I962" s="10"/>
      <c r="J962" s="10"/>
      <c r="K962" s="105"/>
    </row>
    <row r="963" spans="1:11" ht="15">
      <c r="A963" s="10"/>
      <c r="B963" s="10"/>
      <c r="C963" s="10"/>
      <c r="D963" s="10"/>
      <c r="E963" s="10"/>
      <c r="F963" s="10"/>
      <c r="G963" s="10"/>
      <c r="H963" s="10"/>
      <c r="I963" s="10"/>
      <c r="J963" s="10"/>
      <c r="K963" s="105"/>
    </row>
    <row r="964" spans="1:11" ht="15">
      <c r="A964" s="10"/>
      <c r="B964" s="10"/>
      <c r="C964" s="10"/>
      <c r="D964" s="10"/>
      <c r="E964" s="10"/>
      <c r="F964" s="10"/>
      <c r="G964" s="10"/>
      <c r="H964" s="10"/>
      <c r="I964" s="10"/>
      <c r="J964" s="10"/>
      <c r="K964" s="105"/>
    </row>
    <row r="965" spans="1:11" ht="15">
      <c r="A965" s="10"/>
      <c r="B965" s="10"/>
      <c r="C965" s="10"/>
      <c r="D965" s="10"/>
      <c r="E965" s="10"/>
      <c r="F965" s="10"/>
      <c r="G965" s="10"/>
      <c r="H965" s="10"/>
      <c r="I965" s="10"/>
      <c r="J965" s="10"/>
      <c r="K965" s="105"/>
    </row>
    <row r="966" spans="1:11" ht="15">
      <c r="A966" s="10"/>
      <c r="B966" s="10"/>
      <c r="C966" s="10"/>
      <c r="D966" s="10"/>
      <c r="E966" s="10"/>
      <c r="F966" s="10"/>
      <c r="G966" s="10"/>
      <c r="H966" s="10"/>
      <c r="I966" s="10"/>
      <c r="J966" s="10"/>
      <c r="K966" s="105"/>
    </row>
    <row r="967" spans="1:11" ht="15">
      <c r="A967" s="10"/>
      <c r="B967" s="10"/>
      <c r="C967" s="10"/>
      <c r="D967" s="10"/>
      <c r="E967" s="10"/>
      <c r="F967" s="10"/>
      <c r="G967" s="10"/>
      <c r="H967" s="10"/>
      <c r="I967" s="10"/>
      <c r="J967" s="10"/>
      <c r="K967" s="105"/>
    </row>
    <row r="968" spans="1:11" ht="15">
      <c r="A968" s="10"/>
      <c r="B968" s="10"/>
      <c r="C968" s="10"/>
      <c r="D968" s="10"/>
      <c r="E968" s="10"/>
      <c r="F968" s="10"/>
      <c r="G968" s="10"/>
      <c r="H968" s="10"/>
      <c r="I968" s="10"/>
      <c r="J968" s="10"/>
      <c r="K968" s="105"/>
    </row>
    <row r="969" spans="1:11" ht="15">
      <c r="A969" s="10"/>
      <c r="B969" s="10"/>
      <c r="C969" s="10"/>
      <c r="D969" s="10"/>
      <c r="E969" s="10"/>
      <c r="F969" s="10"/>
      <c r="G969" s="10"/>
      <c r="H969" s="10"/>
      <c r="I969" s="10"/>
      <c r="J969" s="10"/>
      <c r="K969" s="105"/>
    </row>
    <row r="970" spans="1:11" ht="15">
      <c r="A970" s="10"/>
      <c r="B970" s="10"/>
      <c r="C970" s="10"/>
      <c r="D970" s="10"/>
      <c r="E970" s="10"/>
      <c r="F970" s="10"/>
      <c r="G970" s="10"/>
      <c r="H970" s="10"/>
      <c r="I970" s="10"/>
      <c r="J970" s="10"/>
      <c r="K970" s="105"/>
    </row>
    <row r="971" spans="1:11" ht="15">
      <c r="A971" s="10"/>
      <c r="B971" s="10"/>
      <c r="C971" s="10"/>
      <c r="D971" s="10"/>
      <c r="E971" s="10"/>
      <c r="F971" s="10"/>
      <c r="G971" s="10"/>
      <c r="H971" s="10"/>
      <c r="I971" s="10"/>
      <c r="J971" s="10"/>
      <c r="K971" s="105"/>
    </row>
    <row r="972" spans="1:11" ht="15">
      <c r="A972" s="10"/>
      <c r="B972" s="10"/>
      <c r="C972" s="10"/>
      <c r="D972" s="10"/>
      <c r="E972" s="10"/>
      <c r="F972" s="10"/>
      <c r="G972" s="10"/>
      <c r="H972" s="10"/>
      <c r="I972" s="10"/>
      <c r="J972" s="10"/>
      <c r="K972" s="105"/>
    </row>
    <row r="973" spans="1:11" ht="15">
      <c r="A973" s="10"/>
      <c r="B973" s="10"/>
      <c r="C973" s="10"/>
      <c r="D973" s="10"/>
      <c r="E973" s="10"/>
      <c r="F973" s="10"/>
      <c r="G973" s="10"/>
      <c r="H973" s="10"/>
      <c r="I973" s="10"/>
      <c r="J973" s="10"/>
      <c r="K973" s="105"/>
    </row>
    <row r="974" spans="1:11" ht="15">
      <c r="A974" s="10"/>
      <c r="B974" s="10"/>
      <c r="C974" s="10"/>
      <c r="D974" s="10"/>
      <c r="E974" s="10"/>
      <c r="F974" s="10"/>
      <c r="G974" s="10"/>
      <c r="H974" s="10"/>
      <c r="I974" s="10"/>
      <c r="J974" s="10"/>
      <c r="K974" s="105"/>
    </row>
    <row r="975" spans="1:11" ht="15">
      <c r="A975" s="10"/>
      <c r="B975" s="10"/>
      <c r="C975" s="10"/>
      <c r="D975" s="10"/>
      <c r="E975" s="10"/>
      <c r="F975" s="10"/>
      <c r="G975" s="10"/>
      <c r="H975" s="10"/>
      <c r="I975" s="10"/>
      <c r="J975" s="10"/>
      <c r="K975" s="105"/>
    </row>
    <row r="976" spans="1:11" ht="15">
      <c r="A976" s="10"/>
      <c r="B976" s="10"/>
      <c r="C976" s="10"/>
      <c r="D976" s="10"/>
      <c r="E976" s="10"/>
      <c r="F976" s="10"/>
      <c r="G976" s="10"/>
      <c r="H976" s="10"/>
      <c r="I976" s="10"/>
      <c r="J976" s="10"/>
      <c r="K976" s="105"/>
    </row>
    <row r="977" spans="1:11" ht="15">
      <c r="A977" s="10"/>
      <c r="B977" s="10"/>
      <c r="C977" s="10"/>
      <c r="D977" s="10"/>
      <c r="E977" s="10"/>
      <c r="F977" s="10"/>
      <c r="G977" s="10"/>
      <c r="H977" s="10"/>
      <c r="I977" s="10"/>
      <c r="J977" s="10"/>
      <c r="K977" s="105"/>
    </row>
    <row r="978" spans="1:11" ht="15">
      <c r="A978" s="10"/>
      <c r="B978" s="10"/>
      <c r="C978" s="10"/>
      <c r="D978" s="10"/>
      <c r="E978" s="10"/>
      <c r="F978" s="10"/>
      <c r="G978" s="10"/>
      <c r="H978" s="10"/>
      <c r="I978" s="10"/>
      <c r="J978" s="10"/>
      <c r="K978" s="105"/>
    </row>
    <row r="979" spans="1:11" ht="15">
      <c r="A979" s="10"/>
      <c r="B979" s="10"/>
      <c r="C979" s="10"/>
      <c r="D979" s="10"/>
      <c r="E979" s="10"/>
      <c r="F979" s="10"/>
      <c r="G979" s="10"/>
      <c r="H979" s="10"/>
      <c r="I979" s="10"/>
      <c r="J979" s="10"/>
      <c r="K979" s="105"/>
    </row>
    <row r="980" spans="1:11" ht="15">
      <c r="A980" s="10"/>
      <c r="B980" s="10"/>
      <c r="C980" s="10"/>
      <c r="D980" s="10"/>
      <c r="E980" s="10"/>
      <c r="F980" s="10"/>
      <c r="G980" s="10"/>
      <c r="H980" s="10"/>
      <c r="I980" s="10"/>
      <c r="J980" s="10"/>
      <c r="K980" s="105"/>
    </row>
    <row r="981" spans="1:11" ht="15">
      <c r="A981" s="10"/>
      <c r="B981" s="10"/>
      <c r="C981" s="10"/>
      <c r="D981" s="10"/>
      <c r="E981" s="10"/>
      <c r="F981" s="10"/>
      <c r="G981" s="10"/>
      <c r="H981" s="10"/>
      <c r="I981" s="10"/>
      <c r="J981" s="10"/>
      <c r="K981" s="105"/>
    </row>
    <row r="982" spans="1:11" ht="15">
      <c r="A982" s="10"/>
      <c r="B982" s="10"/>
      <c r="C982" s="10"/>
      <c r="D982" s="10"/>
      <c r="E982" s="10"/>
      <c r="F982" s="10"/>
      <c r="G982" s="10"/>
      <c r="H982" s="10"/>
      <c r="I982" s="10"/>
      <c r="J982" s="10"/>
      <c r="K982" s="105"/>
    </row>
    <row r="983" spans="1:11" ht="15">
      <c r="A983" s="10"/>
      <c r="B983" s="10"/>
      <c r="C983" s="10"/>
      <c r="D983" s="10"/>
      <c r="E983" s="10"/>
      <c r="F983" s="10"/>
      <c r="G983" s="10"/>
      <c r="H983" s="10"/>
      <c r="I983" s="10"/>
      <c r="J983" s="10"/>
      <c r="K983" s="105"/>
    </row>
    <row r="984" spans="1:11" ht="15">
      <c r="A984" s="10"/>
      <c r="B984" s="10"/>
      <c r="C984" s="10"/>
      <c r="D984" s="10"/>
      <c r="E984" s="10"/>
      <c r="F984" s="10"/>
      <c r="G984" s="10"/>
      <c r="H984" s="10"/>
      <c r="I984" s="10"/>
      <c r="J984" s="10"/>
      <c r="K984" s="105"/>
    </row>
    <row r="985" spans="1:11" ht="15">
      <c r="A985" s="10"/>
      <c r="B985" s="10"/>
      <c r="C985" s="10"/>
      <c r="D985" s="10"/>
      <c r="E985" s="10"/>
      <c r="F985" s="10"/>
      <c r="G985" s="10"/>
      <c r="H985" s="10"/>
      <c r="I985" s="10"/>
      <c r="J985" s="10"/>
      <c r="K985" s="105"/>
    </row>
    <row r="986" spans="1:11" ht="15">
      <c r="A986" s="10"/>
      <c r="B986" s="10"/>
      <c r="C986" s="10"/>
      <c r="D986" s="10"/>
      <c r="E986" s="10"/>
      <c r="F986" s="10"/>
      <c r="G986" s="10"/>
      <c r="H986" s="10"/>
      <c r="I986" s="10"/>
      <c r="J986" s="10"/>
      <c r="K986" s="105"/>
    </row>
    <row r="987" spans="1:11" ht="15">
      <c r="A987" s="10"/>
      <c r="B987" s="10"/>
      <c r="C987" s="10"/>
      <c r="D987" s="10"/>
      <c r="E987" s="10"/>
      <c r="F987" s="10"/>
      <c r="G987" s="10"/>
      <c r="H987" s="10"/>
      <c r="I987" s="10"/>
      <c r="J987" s="10"/>
      <c r="K987" s="105"/>
    </row>
    <row r="988" spans="1:11" ht="15">
      <c r="A988" s="10"/>
      <c r="B988" s="10"/>
      <c r="C988" s="10"/>
      <c r="D988" s="10"/>
      <c r="E988" s="10"/>
      <c r="F988" s="10"/>
      <c r="G988" s="10"/>
      <c r="H988" s="10"/>
      <c r="I988" s="10"/>
      <c r="J988" s="10"/>
      <c r="K988" s="105"/>
    </row>
    <row r="989" spans="1:11" ht="15">
      <c r="A989" s="10"/>
      <c r="B989" s="10"/>
      <c r="C989" s="10"/>
      <c r="D989" s="10"/>
      <c r="E989" s="10"/>
      <c r="F989" s="10"/>
      <c r="G989" s="10"/>
      <c r="H989" s="10"/>
      <c r="I989" s="10"/>
      <c r="J989" s="10"/>
      <c r="K989" s="105"/>
    </row>
    <row r="990" spans="1:11" ht="15">
      <c r="A990" s="10"/>
      <c r="B990" s="10"/>
      <c r="C990" s="10"/>
      <c r="D990" s="10"/>
      <c r="E990" s="10"/>
      <c r="F990" s="10"/>
      <c r="G990" s="10"/>
      <c r="H990" s="10"/>
      <c r="I990" s="10"/>
      <c r="J990" s="10"/>
      <c r="K990" s="105"/>
    </row>
    <row r="991" spans="1:11" ht="15">
      <c r="A991" s="10"/>
      <c r="B991" s="10"/>
      <c r="C991" s="10"/>
      <c r="D991" s="10"/>
      <c r="E991" s="10"/>
      <c r="F991" s="10"/>
      <c r="G991" s="10"/>
      <c r="H991" s="10"/>
      <c r="I991" s="10"/>
      <c r="J991" s="10"/>
      <c r="K991" s="105"/>
    </row>
    <row r="992" spans="1:11" ht="15">
      <c r="A992" s="10"/>
      <c r="B992" s="10"/>
      <c r="C992" s="10"/>
      <c r="D992" s="10"/>
      <c r="E992" s="10"/>
      <c r="F992" s="10"/>
      <c r="G992" s="10"/>
      <c r="H992" s="10"/>
      <c r="I992" s="10"/>
      <c r="J992" s="10"/>
      <c r="K992" s="105"/>
    </row>
    <row r="993" spans="1:11" ht="15">
      <c r="A993" s="10"/>
      <c r="B993" s="10"/>
      <c r="C993" s="10"/>
      <c r="D993" s="10"/>
      <c r="E993" s="10"/>
      <c r="F993" s="10"/>
      <c r="G993" s="10"/>
      <c r="H993" s="10"/>
      <c r="I993" s="10"/>
      <c r="J993" s="10"/>
      <c r="K993" s="105"/>
    </row>
    <row r="994" spans="1:11" ht="15">
      <c r="A994" s="10"/>
      <c r="B994" s="10"/>
      <c r="C994" s="10"/>
      <c r="D994" s="10"/>
      <c r="E994" s="10"/>
      <c r="F994" s="10"/>
      <c r="G994" s="10"/>
      <c r="H994" s="10"/>
      <c r="I994" s="10"/>
      <c r="J994" s="10"/>
      <c r="K994" s="105"/>
    </row>
    <row r="995" spans="1:11" ht="15">
      <c r="A995" s="10"/>
      <c r="B995" s="10"/>
      <c r="C995" s="10"/>
      <c r="D995" s="10"/>
      <c r="E995" s="10"/>
      <c r="F995" s="10"/>
      <c r="G995" s="10"/>
      <c r="H995" s="10"/>
      <c r="I995" s="10"/>
      <c r="J995" s="10"/>
      <c r="K995" s="105"/>
    </row>
    <row r="996" spans="1:11" ht="15">
      <c r="A996" s="10"/>
      <c r="B996" s="10"/>
      <c r="C996" s="10"/>
      <c r="D996" s="10"/>
      <c r="E996" s="10"/>
      <c r="F996" s="10"/>
      <c r="G996" s="10"/>
      <c r="H996" s="10"/>
      <c r="I996" s="10"/>
      <c r="J996" s="10"/>
      <c r="K996" s="105"/>
    </row>
    <row r="997" spans="1:11" ht="15">
      <c r="A997" s="10"/>
      <c r="B997" s="10"/>
      <c r="C997" s="10"/>
      <c r="D997" s="10"/>
      <c r="E997" s="10"/>
      <c r="F997" s="10"/>
      <c r="G997" s="10"/>
      <c r="H997" s="10"/>
      <c r="I997" s="10"/>
      <c r="J997" s="10"/>
      <c r="K997" s="105"/>
    </row>
    <row r="998" spans="1:11" ht="15">
      <c r="A998" s="10"/>
      <c r="B998" s="10"/>
      <c r="C998" s="10"/>
      <c r="D998" s="10"/>
      <c r="E998" s="10"/>
      <c r="F998" s="10"/>
      <c r="G998" s="10"/>
      <c r="H998" s="10"/>
      <c r="I998" s="10"/>
      <c r="J998" s="10"/>
      <c r="K998" s="105"/>
    </row>
    <row r="999" spans="1:11" ht="15">
      <c r="A999" s="10"/>
      <c r="B999" s="10"/>
      <c r="C999" s="10"/>
      <c r="D999" s="10"/>
      <c r="E999" s="10"/>
      <c r="F999" s="10"/>
      <c r="G999" s="10"/>
      <c r="H999" s="10"/>
      <c r="I999" s="10"/>
      <c r="J999" s="10"/>
      <c r="K999" s="105"/>
    </row>
    <row r="1000" spans="1:11" ht="15">
      <c r="A1000" s="10"/>
      <c r="B1000" s="10"/>
      <c r="C1000" s="10"/>
      <c r="D1000" s="10"/>
      <c r="E1000" s="10"/>
      <c r="F1000" s="10"/>
      <c r="G1000" s="10"/>
      <c r="H1000" s="10"/>
      <c r="I1000" s="10"/>
      <c r="J1000" s="10"/>
      <c r="K1000" s="105"/>
    </row>
    <row r="1001" spans="1:11" ht="15">
      <c r="A1001" s="10"/>
      <c r="B1001" s="10"/>
      <c r="C1001" s="10"/>
      <c r="D1001" s="10"/>
      <c r="E1001" s="10"/>
      <c r="F1001" s="10"/>
      <c r="G1001" s="10"/>
      <c r="H1001" s="10"/>
      <c r="I1001" s="10"/>
      <c r="J1001" s="10"/>
      <c r="K1001" s="105"/>
    </row>
  </sheetData>
  <mergeCells count="4">
    <mergeCell ref="C1:K1"/>
    <mergeCell ref="O2:P2"/>
    <mergeCell ref="C29:K29"/>
    <mergeCell ref="C57:K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1001"/>
  <sheetViews>
    <sheetView workbookViewId="0">
      <pane xSplit="2" topLeftCell="C1" activePane="topRight" state="frozen"/>
      <selection pane="topRight" activeCell="D2" sqref="D2"/>
    </sheetView>
  </sheetViews>
  <sheetFormatPr defaultColWidth="14.44140625" defaultRowHeight="15.75" customHeight="1"/>
  <cols>
    <col min="1" max="1" width="17.6640625" customWidth="1"/>
    <col min="2" max="2" width="18.88671875" customWidth="1"/>
    <col min="3" max="3" width="18.44140625" customWidth="1"/>
    <col min="4" max="4" width="7" customWidth="1"/>
    <col min="5" max="5" width="11" customWidth="1"/>
    <col min="6" max="6" width="17.6640625" customWidth="1"/>
    <col min="7" max="7" width="16.44140625" customWidth="1"/>
    <col min="8" max="8" width="13.44140625" customWidth="1"/>
    <col min="9" max="9" width="15.109375" customWidth="1"/>
    <col min="10" max="10" width="7.5546875" customWidth="1"/>
  </cols>
  <sheetData>
    <row r="1" spans="1:15" ht="15.75" customHeight="1">
      <c r="A1" s="90"/>
      <c r="B1" s="90"/>
      <c r="C1" s="122" t="s">
        <v>2016</v>
      </c>
      <c r="D1" s="121"/>
      <c r="E1" s="121"/>
      <c r="F1" s="121"/>
      <c r="G1" s="121"/>
      <c r="H1" s="121"/>
      <c r="I1" s="121"/>
      <c r="J1" s="121"/>
      <c r="K1" s="121"/>
      <c r="N1" s="3"/>
      <c r="O1" s="3"/>
    </row>
    <row r="2" spans="1:15" ht="15.75" customHeight="1">
      <c r="A2" s="90" t="s">
        <v>2055</v>
      </c>
      <c r="B2" s="90" t="s">
        <v>2056</v>
      </c>
      <c r="C2" s="90" t="s">
        <v>2057</v>
      </c>
      <c r="D2" s="90" t="s">
        <v>2058</v>
      </c>
      <c r="E2" s="90" t="s">
        <v>2050</v>
      </c>
      <c r="F2" s="90" t="s">
        <v>2051</v>
      </c>
      <c r="G2" s="90" t="s">
        <v>2052</v>
      </c>
      <c r="H2" s="90" t="s">
        <v>2053</v>
      </c>
      <c r="I2" s="90" t="s">
        <v>2059</v>
      </c>
      <c r="J2" s="90" t="s">
        <v>2054</v>
      </c>
      <c r="K2" s="90" t="s">
        <v>2060</v>
      </c>
      <c r="N2" s="123" t="s">
        <v>2061</v>
      </c>
      <c r="O2" s="124"/>
    </row>
    <row r="3" spans="1:15">
      <c r="A3" s="13" t="s">
        <v>2062</v>
      </c>
      <c r="B3" s="13" t="s">
        <v>2063</v>
      </c>
      <c r="C3" s="93">
        <v>0.84670000000000001</v>
      </c>
      <c r="D3" s="93">
        <v>0.94979999999999998</v>
      </c>
      <c r="E3" s="93">
        <v>0.5</v>
      </c>
      <c r="F3" s="113">
        <v>0.95179999999999998</v>
      </c>
      <c r="G3" s="13">
        <v>0.87749999999999995</v>
      </c>
      <c r="H3" s="93">
        <v>0.84140000000000004</v>
      </c>
      <c r="I3" s="26">
        <v>0.97960000000000003</v>
      </c>
      <c r="J3" s="26">
        <v>0.9879</v>
      </c>
      <c r="K3" s="10">
        <f t="shared" ref="K3:K6" si="0">AVERAGE(C3:J3)</f>
        <v>0.86683749999999993</v>
      </c>
      <c r="N3" s="96" t="s">
        <v>2062</v>
      </c>
      <c r="O3" s="97"/>
    </row>
    <row r="4" spans="1:15">
      <c r="A4" s="13" t="s">
        <v>2064</v>
      </c>
      <c r="B4" s="13" t="s">
        <v>2063</v>
      </c>
      <c r="C4" s="93">
        <v>0.84230000000000005</v>
      </c>
      <c r="D4" s="93">
        <v>0.94989999999999997</v>
      </c>
      <c r="E4" s="93">
        <v>0.51590000000000003</v>
      </c>
      <c r="F4" s="94">
        <v>0.95289999999999997</v>
      </c>
      <c r="G4" s="13">
        <v>0.87380000000000002</v>
      </c>
      <c r="H4" s="93">
        <v>0.83889999999999998</v>
      </c>
      <c r="I4" s="26">
        <v>0.97960000000000003</v>
      </c>
      <c r="J4" s="26">
        <v>0.9879</v>
      </c>
      <c r="K4" s="10">
        <f t="shared" si="0"/>
        <v>0.86765000000000003</v>
      </c>
      <c r="N4" s="96" t="s">
        <v>2064</v>
      </c>
      <c r="O4" s="98"/>
    </row>
    <row r="5" spans="1:15">
      <c r="A5" s="13" t="s">
        <v>2065</v>
      </c>
      <c r="B5" s="13" t="s">
        <v>2066</v>
      </c>
      <c r="C5" s="93">
        <v>0.83489999999999998</v>
      </c>
      <c r="D5" s="93">
        <v>0.94989999999999997</v>
      </c>
      <c r="E5" s="93">
        <v>0.44</v>
      </c>
      <c r="F5" s="13">
        <v>0.95169999999999999</v>
      </c>
      <c r="G5" s="13">
        <v>0.86639999999999995</v>
      </c>
      <c r="H5" s="93">
        <v>0.82589999999999997</v>
      </c>
      <c r="I5" s="26">
        <v>0.97960000000000003</v>
      </c>
      <c r="J5" s="26">
        <v>0.9879</v>
      </c>
      <c r="K5" s="10">
        <f t="shared" si="0"/>
        <v>0.85453749999999995</v>
      </c>
      <c r="N5" s="96" t="s">
        <v>2065</v>
      </c>
      <c r="O5" s="99"/>
    </row>
    <row r="6" spans="1:15">
      <c r="A6" s="13" t="s">
        <v>2067</v>
      </c>
      <c r="B6" s="13" t="s">
        <v>2068</v>
      </c>
      <c r="C6" s="93">
        <v>0.88700000000000001</v>
      </c>
      <c r="D6" s="93">
        <v>0.95699999999999996</v>
      </c>
      <c r="E6" s="93">
        <v>0.4758</v>
      </c>
      <c r="F6" s="13">
        <v>0.94610000000000005</v>
      </c>
      <c r="G6" s="13">
        <v>0.90100000000000002</v>
      </c>
      <c r="H6" s="13">
        <v>0.85709999999999997</v>
      </c>
      <c r="I6" s="26">
        <v>0.9889</v>
      </c>
      <c r="J6" s="26">
        <v>0.99129999999999996</v>
      </c>
      <c r="K6" s="10">
        <f t="shared" si="0"/>
        <v>0.875525</v>
      </c>
      <c r="N6" s="96" t="s">
        <v>2067</v>
      </c>
      <c r="O6" s="102"/>
    </row>
    <row r="7" spans="1:15">
      <c r="A7" s="10"/>
      <c r="B7" s="10"/>
      <c r="C7" s="103"/>
      <c r="D7" s="103"/>
      <c r="E7" s="103"/>
      <c r="F7" s="10"/>
      <c r="G7" s="10"/>
      <c r="H7" s="10"/>
      <c r="K7" s="10"/>
    </row>
    <row r="8" spans="1:15">
      <c r="A8" s="10"/>
      <c r="B8" s="10"/>
      <c r="C8" s="103"/>
      <c r="D8" s="103"/>
      <c r="E8" s="103"/>
      <c r="F8" s="10"/>
      <c r="G8" s="10"/>
      <c r="H8" s="10"/>
      <c r="K8" s="10"/>
    </row>
    <row r="9" spans="1:15" ht="15.75" customHeight="1">
      <c r="A9" s="90" t="s">
        <v>2055</v>
      </c>
      <c r="B9" s="90" t="s">
        <v>2056</v>
      </c>
      <c r="C9" s="90" t="s">
        <v>2057</v>
      </c>
      <c r="D9" s="90" t="s">
        <v>2058</v>
      </c>
      <c r="E9" s="90" t="s">
        <v>2050</v>
      </c>
      <c r="F9" s="90" t="s">
        <v>2051</v>
      </c>
      <c r="G9" s="90" t="s">
        <v>2052</v>
      </c>
      <c r="H9" s="90" t="s">
        <v>2053</v>
      </c>
      <c r="I9" s="90" t="s">
        <v>2059</v>
      </c>
      <c r="J9" s="90" t="s">
        <v>2054</v>
      </c>
      <c r="K9" s="90" t="s">
        <v>2060</v>
      </c>
    </row>
    <row r="10" spans="1:15">
      <c r="A10" s="13" t="s">
        <v>2062</v>
      </c>
      <c r="B10" s="13" t="s">
        <v>2069</v>
      </c>
      <c r="C10" s="93">
        <v>0.84260000000000002</v>
      </c>
      <c r="D10" s="93">
        <v>0.95850000000000002</v>
      </c>
      <c r="E10" s="93">
        <v>0.59540000000000004</v>
      </c>
      <c r="F10" s="94">
        <v>0.95840000000000003</v>
      </c>
      <c r="G10" s="13">
        <v>0.86299999999999999</v>
      </c>
      <c r="H10" s="13">
        <v>0.83550000000000002</v>
      </c>
      <c r="I10" s="26">
        <v>0.97919999999999996</v>
      </c>
      <c r="J10" s="26">
        <v>0.98680000000000001</v>
      </c>
      <c r="K10" s="107">
        <f t="shared" ref="K10:K13" si="1">AVERAGE(C10:J10)</f>
        <v>0.8774249999999999</v>
      </c>
    </row>
    <row r="11" spans="1:15">
      <c r="A11" s="13" t="s">
        <v>2064</v>
      </c>
      <c r="B11" s="13" t="s">
        <v>2069</v>
      </c>
      <c r="C11" s="93">
        <v>0.84219999999999995</v>
      </c>
      <c r="D11" s="93">
        <v>0.95889999999999997</v>
      </c>
      <c r="E11" s="93">
        <v>0.61060000000000003</v>
      </c>
      <c r="F11" s="13">
        <v>0.95840000000000003</v>
      </c>
      <c r="G11" s="13">
        <v>0.86619999999999997</v>
      </c>
      <c r="H11" s="13">
        <v>0.83399999999999996</v>
      </c>
      <c r="I11" s="26">
        <v>0.97919999999999996</v>
      </c>
      <c r="J11" s="114">
        <v>0.98680000000000001</v>
      </c>
      <c r="K11" s="107">
        <f t="shared" si="1"/>
        <v>0.87953749999999986</v>
      </c>
    </row>
    <row r="12" spans="1:15">
      <c r="A12" s="13" t="s">
        <v>2065</v>
      </c>
      <c r="B12" s="13" t="s">
        <v>2070</v>
      </c>
      <c r="C12" s="93">
        <v>0.83919999999999995</v>
      </c>
      <c r="D12" s="93">
        <v>0.95909999999999995</v>
      </c>
      <c r="E12" s="93">
        <v>1</v>
      </c>
      <c r="F12" s="13">
        <v>0.95860000000000001</v>
      </c>
      <c r="G12" s="13">
        <v>0.86019999999999996</v>
      </c>
      <c r="H12" s="13">
        <v>0.82120000000000004</v>
      </c>
      <c r="I12" s="26">
        <v>0.97929999999999995</v>
      </c>
      <c r="J12" s="26">
        <v>0.98680000000000001</v>
      </c>
      <c r="K12" s="107">
        <f t="shared" si="1"/>
        <v>0.92554999999999998</v>
      </c>
    </row>
    <row r="13" spans="1:15">
      <c r="A13" s="13" t="s">
        <v>2067</v>
      </c>
      <c r="B13" s="13" t="s">
        <v>2071</v>
      </c>
      <c r="C13" s="93">
        <v>0.88219999999999998</v>
      </c>
      <c r="D13" s="93">
        <v>0.9587</v>
      </c>
      <c r="E13" s="93">
        <v>0.51749999999999996</v>
      </c>
      <c r="F13" s="13">
        <v>0.95689999999999997</v>
      </c>
      <c r="G13" s="13">
        <v>0.89759999999999995</v>
      </c>
      <c r="H13" s="13">
        <v>0.84770000000000001</v>
      </c>
      <c r="I13" s="26">
        <v>0.97740000000000005</v>
      </c>
      <c r="J13" s="26">
        <v>0.98880000000000001</v>
      </c>
      <c r="K13" s="107">
        <f t="shared" si="1"/>
        <v>0.87835000000000008</v>
      </c>
    </row>
    <row r="14" spans="1:15">
      <c r="A14" s="10"/>
      <c r="B14" s="10"/>
      <c r="C14" s="103"/>
      <c r="D14" s="103"/>
      <c r="E14" s="103"/>
      <c r="F14" s="10"/>
      <c r="G14" s="10"/>
      <c r="H14" s="10"/>
      <c r="K14" s="10"/>
    </row>
    <row r="15" spans="1:15">
      <c r="A15" s="10"/>
      <c r="B15" s="10"/>
      <c r="C15" s="103"/>
      <c r="D15" s="103"/>
      <c r="E15" s="103"/>
      <c r="F15" s="10"/>
      <c r="G15" s="10"/>
      <c r="H15" s="10"/>
      <c r="K15" s="10"/>
    </row>
    <row r="16" spans="1:15" ht="15.75" customHeight="1">
      <c r="A16" s="90" t="s">
        <v>2055</v>
      </c>
      <c r="B16" s="90" t="s">
        <v>2056</v>
      </c>
      <c r="C16" s="90" t="s">
        <v>2057</v>
      </c>
      <c r="D16" s="90" t="s">
        <v>2058</v>
      </c>
      <c r="E16" s="90" t="s">
        <v>2050</v>
      </c>
      <c r="F16" s="90" t="s">
        <v>2051</v>
      </c>
      <c r="G16" s="90" t="s">
        <v>2052</v>
      </c>
      <c r="H16" s="90" t="s">
        <v>2053</v>
      </c>
      <c r="I16" s="90" t="s">
        <v>2059</v>
      </c>
      <c r="J16" s="90" t="s">
        <v>2054</v>
      </c>
      <c r="K16" s="90" t="s">
        <v>2060</v>
      </c>
    </row>
    <row r="17" spans="1:11">
      <c r="A17" s="13" t="s">
        <v>2062</v>
      </c>
      <c r="B17" s="13" t="s">
        <v>2072</v>
      </c>
      <c r="C17" s="93">
        <v>0.83789999999999998</v>
      </c>
      <c r="D17" s="93">
        <v>0.94769999999999999</v>
      </c>
      <c r="E17" s="93">
        <v>0.51129999999999998</v>
      </c>
      <c r="F17" s="113">
        <v>0.95809999999999995</v>
      </c>
      <c r="G17" s="13">
        <v>0.87549999999999994</v>
      </c>
      <c r="H17" s="13">
        <v>0.82509999999999994</v>
      </c>
      <c r="I17" s="26">
        <v>0.97799999999999998</v>
      </c>
      <c r="J17" s="26">
        <v>0.98640000000000005</v>
      </c>
      <c r="K17" s="10">
        <f t="shared" ref="K17:K20" si="2">AVERAGE(C17:J17)</f>
        <v>0.86499999999999988</v>
      </c>
    </row>
    <row r="18" spans="1:11">
      <c r="A18" s="13" t="s">
        <v>2064</v>
      </c>
      <c r="B18" s="13" t="s">
        <v>2072</v>
      </c>
      <c r="C18" s="93">
        <v>0.84140000000000004</v>
      </c>
      <c r="D18" s="93">
        <v>0.94779999999999998</v>
      </c>
      <c r="E18" s="93">
        <v>0.52569999999999995</v>
      </c>
      <c r="F18" s="13">
        <v>0.95889999999999997</v>
      </c>
      <c r="G18" s="13">
        <v>0.87409999999999999</v>
      </c>
      <c r="H18" s="13">
        <v>0.82469999999999999</v>
      </c>
      <c r="I18" s="26">
        <v>0.97799999999999998</v>
      </c>
      <c r="J18" s="26">
        <v>0.98640000000000005</v>
      </c>
      <c r="K18" s="10">
        <f t="shared" si="2"/>
        <v>0.86712499999999992</v>
      </c>
    </row>
    <row r="19" spans="1:11">
      <c r="A19" s="13" t="s">
        <v>2065</v>
      </c>
      <c r="B19" s="13" t="s">
        <v>2073</v>
      </c>
      <c r="C19" s="93">
        <v>0.83489999999999998</v>
      </c>
      <c r="D19" s="93">
        <v>0.94799999999999995</v>
      </c>
      <c r="E19" s="93">
        <v>0.55549999999999999</v>
      </c>
      <c r="F19" s="13">
        <v>0.95930000000000004</v>
      </c>
      <c r="G19" s="13">
        <v>0.86939999999999995</v>
      </c>
      <c r="H19" s="13">
        <v>0.80979999999999996</v>
      </c>
      <c r="I19" s="26">
        <v>0.97799999999999998</v>
      </c>
      <c r="J19" s="26">
        <v>0.98640000000000005</v>
      </c>
      <c r="K19" s="10">
        <f t="shared" si="2"/>
        <v>0.86766249999999989</v>
      </c>
    </row>
    <row r="20" spans="1:11">
      <c r="A20" s="13" t="s">
        <v>2067</v>
      </c>
      <c r="B20" s="13" t="s">
        <v>2074</v>
      </c>
      <c r="C20" s="93">
        <v>0.84240000000000004</v>
      </c>
      <c r="D20" s="93">
        <v>0.94810000000000005</v>
      </c>
      <c r="E20" s="93">
        <v>0.48159999999999997</v>
      </c>
      <c r="F20" s="13">
        <v>0.95889999999999997</v>
      </c>
      <c r="G20" s="13">
        <v>0.87260000000000004</v>
      </c>
      <c r="H20" s="13">
        <v>0.81689999999999996</v>
      </c>
      <c r="I20" s="26">
        <v>0.97909999999999997</v>
      </c>
      <c r="J20" s="26">
        <v>0.98640000000000005</v>
      </c>
      <c r="K20" s="10">
        <f t="shared" si="2"/>
        <v>0.86075000000000002</v>
      </c>
    </row>
    <row r="21" spans="1:11">
      <c r="A21" s="10"/>
      <c r="B21" s="10"/>
      <c r="C21" s="103"/>
      <c r="D21" s="103"/>
      <c r="E21" s="103"/>
      <c r="F21" s="10"/>
      <c r="G21" s="10"/>
      <c r="H21" s="10"/>
      <c r="K21" s="10"/>
    </row>
    <row r="22" spans="1:11">
      <c r="A22" s="10"/>
      <c r="B22" s="10"/>
      <c r="C22" s="103"/>
      <c r="D22" s="103"/>
      <c r="E22" s="103"/>
      <c r="F22" s="10"/>
      <c r="G22" s="10"/>
      <c r="H22" s="10"/>
      <c r="K22" s="10"/>
    </row>
    <row r="23" spans="1:11" ht="15.75" customHeight="1">
      <c r="A23" s="90" t="s">
        <v>2055</v>
      </c>
      <c r="B23" s="90" t="s">
        <v>2056</v>
      </c>
      <c r="C23" s="90" t="s">
        <v>2057</v>
      </c>
      <c r="D23" s="90" t="s">
        <v>2058</v>
      </c>
      <c r="E23" s="90" t="s">
        <v>2050</v>
      </c>
      <c r="F23" s="90" t="s">
        <v>2051</v>
      </c>
      <c r="G23" s="90" t="s">
        <v>2052</v>
      </c>
      <c r="H23" s="90" t="s">
        <v>2053</v>
      </c>
      <c r="I23" s="90" t="s">
        <v>2059</v>
      </c>
      <c r="J23" s="90" t="s">
        <v>2054</v>
      </c>
      <c r="K23" s="90" t="s">
        <v>2060</v>
      </c>
    </row>
    <row r="24" spans="1:11">
      <c r="A24" s="13" t="s">
        <v>2062</v>
      </c>
      <c r="B24" s="13" t="s">
        <v>2075</v>
      </c>
      <c r="C24" s="93">
        <v>0.83740000000000003</v>
      </c>
      <c r="D24" s="93">
        <v>0.95089999999999997</v>
      </c>
      <c r="E24" s="93">
        <v>0.49759999999999999</v>
      </c>
      <c r="F24" s="94">
        <v>0.95399999999999996</v>
      </c>
      <c r="G24" s="13">
        <v>0.86699999999999999</v>
      </c>
      <c r="H24" s="13">
        <v>0.82840000000000003</v>
      </c>
      <c r="I24" s="26">
        <v>0.97599999999999998</v>
      </c>
      <c r="J24" s="26">
        <v>0.98599999999999999</v>
      </c>
      <c r="K24" s="10">
        <f t="shared" ref="K24:K25" si="3">AVERAGE(C24:J24)</f>
        <v>0.86216249999999994</v>
      </c>
    </row>
    <row r="25" spans="1:11">
      <c r="A25" s="13" t="s">
        <v>2064</v>
      </c>
      <c r="B25" s="13" t="s">
        <v>2075</v>
      </c>
      <c r="C25" s="93">
        <v>0.83940000000000003</v>
      </c>
      <c r="D25" s="93">
        <v>0.94969999999999999</v>
      </c>
      <c r="E25" s="93">
        <v>0.47539999999999999</v>
      </c>
      <c r="F25" s="13">
        <v>0.95230000000000004</v>
      </c>
      <c r="G25" s="13">
        <v>0.85899999999999999</v>
      </c>
      <c r="H25" s="13">
        <v>0.82399999999999995</v>
      </c>
      <c r="I25" s="26">
        <v>0.97609999999999997</v>
      </c>
      <c r="J25" s="26">
        <v>0.98599999999999999</v>
      </c>
      <c r="K25" s="10">
        <f t="shared" si="3"/>
        <v>0.85773749999999993</v>
      </c>
    </row>
    <row r="26" spans="1:11">
      <c r="A26" s="13"/>
      <c r="B26" s="13"/>
      <c r="C26" s="13"/>
      <c r="D26" s="13"/>
      <c r="E26" s="13"/>
      <c r="F26" s="10"/>
      <c r="G26" s="10"/>
      <c r="H26" s="10"/>
      <c r="K26" s="10"/>
    </row>
    <row r="27" spans="1:11">
      <c r="A27" s="13"/>
      <c r="B27" s="13"/>
      <c r="C27" s="13"/>
      <c r="D27" s="13"/>
      <c r="E27" s="13"/>
      <c r="F27" s="10"/>
      <c r="G27" s="10"/>
      <c r="H27" s="10"/>
      <c r="K27" s="10"/>
    </row>
    <row r="28" spans="1:11">
      <c r="A28" s="10"/>
      <c r="B28" s="10"/>
      <c r="C28" s="10"/>
      <c r="D28" s="10"/>
      <c r="E28" s="10"/>
      <c r="F28" s="10"/>
      <c r="G28" s="10"/>
      <c r="H28" s="10"/>
      <c r="K28" s="10"/>
    </row>
    <row r="29" spans="1:11" ht="13.2">
      <c r="A29" s="10"/>
      <c r="B29" s="10"/>
      <c r="C29" s="10"/>
      <c r="D29" s="10"/>
      <c r="E29" s="10"/>
      <c r="F29" s="10"/>
      <c r="G29" s="10"/>
      <c r="H29" s="10"/>
      <c r="K29" s="10"/>
    </row>
    <row r="30" spans="1:11" ht="17.399999999999999">
      <c r="A30" s="10"/>
      <c r="B30" s="10"/>
      <c r="C30" s="122" t="s">
        <v>2013</v>
      </c>
      <c r="D30" s="121"/>
      <c r="E30" s="121"/>
      <c r="F30" s="121"/>
      <c r="G30" s="121"/>
      <c r="H30" s="121"/>
      <c r="I30" s="121"/>
      <c r="J30" s="121"/>
      <c r="K30" s="121"/>
    </row>
    <row r="31" spans="1:11" ht="15.6">
      <c r="A31" s="90" t="s">
        <v>2055</v>
      </c>
      <c r="B31" s="90" t="s">
        <v>2056</v>
      </c>
      <c r="C31" s="90" t="s">
        <v>2077</v>
      </c>
      <c r="D31" s="90"/>
      <c r="E31" s="90" t="s">
        <v>2050</v>
      </c>
      <c r="F31" s="90" t="s">
        <v>2051</v>
      </c>
      <c r="G31" s="90" t="s">
        <v>2052</v>
      </c>
      <c r="H31" s="90" t="s">
        <v>2053</v>
      </c>
      <c r="I31" s="90" t="s">
        <v>2059</v>
      </c>
      <c r="J31" s="90" t="s">
        <v>2054</v>
      </c>
      <c r="K31" s="106" t="s">
        <v>2060</v>
      </c>
    </row>
    <row r="32" spans="1:11" ht="13.2">
      <c r="A32" s="13" t="s">
        <v>2062</v>
      </c>
      <c r="B32" s="13" t="s">
        <v>2063</v>
      </c>
      <c r="C32" s="93">
        <v>0.84630000000000005</v>
      </c>
      <c r="D32" s="93"/>
      <c r="E32" s="93">
        <v>0.72170000000000001</v>
      </c>
      <c r="F32" s="94">
        <v>0.96719999999999995</v>
      </c>
      <c r="G32" s="13">
        <v>0.94220000000000004</v>
      </c>
      <c r="H32" s="93">
        <v>0.82169999999999999</v>
      </c>
      <c r="I32" s="26">
        <v>0.83799999999999997</v>
      </c>
      <c r="J32" s="56">
        <v>0.99550000000000005</v>
      </c>
      <c r="K32" s="103">
        <f t="shared" ref="K32:K35" si="4">AVERAGE(C32,E32,F32,G32,H32,I32,J32)</f>
        <v>0.87608571428571425</v>
      </c>
    </row>
    <row r="33" spans="1:11" ht="13.2">
      <c r="A33" s="13" t="s">
        <v>2064</v>
      </c>
      <c r="B33" s="13" t="s">
        <v>2063</v>
      </c>
      <c r="C33" s="93">
        <v>0.84109999999999996</v>
      </c>
      <c r="D33" s="93"/>
      <c r="E33" s="93">
        <v>0.75149999999999995</v>
      </c>
      <c r="F33" s="94">
        <v>0.96679999999999999</v>
      </c>
      <c r="G33" s="13">
        <v>0.94369999999999998</v>
      </c>
      <c r="H33" s="93">
        <v>0.82150000000000001</v>
      </c>
      <c r="I33" s="26">
        <v>0.83389999999999997</v>
      </c>
      <c r="J33" s="56">
        <v>0.99550000000000005</v>
      </c>
      <c r="K33" s="103">
        <f t="shared" si="4"/>
        <v>0.87914285714285711</v>
      </c>
    </row>
    <row r="34" spans="1:11" ht="13.2">
      <c r="A34" s="13" t="s">
        <v>2065</v>
      </c>
      <c r="B34" s="13" t="s">
        <v>2066</v>
      </c>
      <c r="C34" s="93">
        <v>0.8226</v>
      </c>
      <c r="D34" s="93"/>
      <c r="E34" s="93">
        <v>0.84840000000000004</v>
      </c>
      <c r="F34" s="13">
        <v>0.9577</v>
      </c>
      <c r="G34" s="13">
        <v>0.9123</v>
      </c>
      <c r="H34" s="93">
        <v>0.7964</v>
      </c>
      <c r="I34" s="26">
        <v>0.80549999999999999</v>
      </c>
      <c r="J34" s="56">
        <v>0.99509999999999998</v>
      </c>
      <c r="K34" s="103">
        <f t="shared" si="4"/>
        <v>0.876857142857143</v>
      </c>
    </row>
    <row r="35" spans="1:11" ht="13.2">
      <c r="A35" s="13" t="s">
        <v>2067</v>
      </c>
      <c r="B35" s="13" t="s">
        <v>2068</v>
      </c>
      <c r="C35" s="93">
        <v>0.90739999999999998</v>
      </c>
      <c r="D35" s="93"/>
      <c r="E35" s="93">
        <v>0.69010000000000005</v>
      </c>
      <c r="F35" s="13">
        <v>0.98670000000000002</v>
      </c>
      <c r="G35" s="13">
        <v>0.98019999999999996</v>
      </c>
      <c r="H35" s="13">
        <v>0.86819999999999997</v>
      </c>
      <c r="I35" s="26">
        <v>0.85760000000000003</v>
      </c>
      <c r="J35" s="56">
        <v>0.99939999999999996</v>
      </c>
      <c r="K35" s="103">
        <f t="shared" si="4"/>
        <v>0.8985142857142856</v>
      </c>
    </row>
    <row r="36" spans="1:11" ht="13.2">
      <c r="A36" s="10"/>
      <c r="B36" s="10"/>
      <c r="C36" s="103"/>
      <c r="D36" s="103"/>
      <c r="E36" s="103"/>
      <c r="F36" s="10"/>
      <c r="G36" s="10"/>
      <c r="H36" s="10"/>
      <c r="K36" s="103"/>
    </row>
    <row r="37" spans="1:11" ht="13.2">
      <c r="A37" s="10"/>
      <c r="B37" s="10"/>
      <c r="C37" s="103"/>
      <c r="D37" s="103"/>
      <c r="E37" s="103"/>
      <c r="F37" s="10"/>
      <c r="G37" s="10"/>
      <c r="H37" s="10"/>
      <c r="K37" s="103"/>
    </row>
    <row r="38" spans="1:11" ht="15.6">
      <c r="A38" s="90" t="s">
        <v>2055</v>
      </c>
      <c r="B38" s="90" t="s">
        <v>2056</v>
      </c>
      <c r="C38" s="90" t="s">
        <v>2077</v>
      </c>
      <c r="D38" s="90"/>
      <c r="E38" s="90" t="s">
        <v>2050</v>
      </c>
      <c r="F38" s="90" t="s">
        <v>2051</v>
      </c>
      <c r="G38" s="90" t="s">
        <v>2052</v>
      </c>
      <c r="H38" s="90" t="s">
        <v>2053</v>
      </c>
      <c r="I38" s="90" t="s">
        <v>2059</v>
      </c>
      <c r="J38" s="90" t="s">
        <v>2054</v>
      </c>
      <c r="K38" s="106" t="s">
        <v>2060</v>
      </c>
    </row>
    <row r="39" spans="1:11" ht="13.2">
      <c r="A39" s="13" t="s">
        <v>2062</v>
      </c>
      <c r="B39" s="13" t="s">
        <v>2069</v>
      </c>
      <c r="C39" s="93">
        <v>0.83650000000000002</v>
      </c>
      <c r="D39" s="93"/>
      <c r="E39" s="93">
        <v>0.75600000000000001</v>
      </c>
      <c r="F39" s="94">
        <v>0.97219999999999995</v>
      </c>
      <c r="G39" s="13">
        <v>0.94289999999999996</v>
      </c>
      <c r="H39" s="13">
        <v>0.82669999999999999</v>
      </c>
      <c r="I39" s="26">
        <v>0.98</v>
      </c>
      <c r="J39" s="26">
        <v>0.99429999999999996</v>
      </c>
      <c r="K39" s="103">
        <f t="shared" ref="K39:K42" si="5">AVERAGE(C39,E39,F39,G39,H39,I39,J39)</f>
        <v>0.90122857142857138</v>
      </c>
    </row>
    <row r="40" spans="1:11" ht="13.2">
      <c r="A40" s="13" t="s">
        <v>2064</v>
      </c>
      <c r="B40" s="13" t="s">
        <v>2069</v>
      </c>
      <c r="C40" s="93">
        <v>0.83589999999999998</v>
      </c>
      <c r="D40" s="93"/>
      <c r="E40" s="93">
        <v>0.75309999999999999</v>
      </c>
      <c r="F40" s="13">
        <v>0.96789999999999998</v>
      </c>
      <c r="G40" s="13">
        <v>0.94269999999999998</v>
      </c>
      <c r="H40" s="13">
        <v>0.82709999999999995</v>
      </c>
      <c r="I40" s="26">
        <v>0.97819999999999996</v>
      </c>
      <c r="J40" s="26">
        <v>0.99429999999999996</v>
      </c>
      <c r="K40" s="103">
        <f t="shared" si="5"/>
        <v>0.89988571428571429</v>
      </c>
    </row>
    <row r="41" spans="1:11" ht="13.2">
      <c r="A41" s="13" t="s">
        <v>2065</v>
      </c>
      <c r="B41" s="13" t="s">
        <v>2070</v>
      </c>
      <c r="C41" s="93">
        <v>0.81859999999999999</v>
      </c>
      <c r="D41" s="93"/>
      <c r="E41" s="93">
        <v>0.81420000000000003</v>
      </c>
      <c r="F41" s="13">
        <v>0.96009999999999995</v>
      </c>
      <c r="G41" s="13">
        <v>0.91369999999999996</v>
      </c>
      <c r="H41" s="13">
        <v>0.80010000000000003</v>
      </c>
      <c r="I41" s="26">
        <v>0.96950000000000003</v>
      </c>
      <c r="J41" s="26">
        <v>0.99429999999999996</v>
      </c>
      <c r="K41" s="103">
        <f t="shared" si="5"/>
        <v>0.8957857142857143</v>
      </c>
    </row>
    <row r="42" spans="1:11" ht="13.2">
      <c r="A42" s="13" t="s">
        <v>2067</v>
      </c>
      <c r="B42" s="13" t="s">
        <v>2071</v>
      </c>
      <c r="C42" s="93">
        <v>0.91339999999999999</v>
      </c>
      <c r="D42" s="93"/>
      <c r="E42" s="93">
        <v>0.67810000000000004</v>
      </c>
      <c r="F42" s="13">
        <v>0.98619999999999997</v>
      </c>
      <c r="G42" s="13">
        <v>0.98319999999999996</v>
      </c>
      <c r="H42" s="13">
        <v>0.88839999999999997</v>
      </c>
      <c r="I42" s="26">
        <v>0.9899</v>
      </c>
      <c r="J42" s="26">
        <v>0.99809999999999999</v>
      </c>
      <c r="K42" s="107">
        <f t="shared" si="5"/>
        <v>0.91961428571428561</v>
      </c>
    </row>
    <row r="43" spans="1:11" ht="13.2">
      <c r="A43" s="10"/>
      <c r="B43" s="10"/>
      <c r="C43" s="103"/>
      <c r="D43" s="103"/>
      <c r="E43" s="103"/>
      <c r="F43" s="10"/>
      <c r="G43" s="10"/>
      <c r="H43" s="10"/>
      <c r="K43" s="103"/>
    </row>
    <row r="44" spans="1:11" ht="13.2">
      <c r="A44" s="10"/>
      <c r="B44" s="10"/>
      <c r="C44" s="103"/>
      <c r="D44" s="103"/>
      <c r="E44" s="103"/>
      <c r="F44" s="10"/>
      <c r="G44" s="10"/>
      <c r="H44" s="10"/>
      <c r="K44" s="103"/>
    </row>
    <row r="45" spans="1:11" ht="15.6">
      <c r="A45" s="90" t="s">
        <v>2055</v>
      </c>
      <c r="B45" s="90" t="s">
        <v>2056</v>
      </c>
      <c r="C45" s="90" t="s">
        <v>2077</v>
      </c>
      <c r="D45" s="90"/>
      <c r="E45" s="90" t="s">
        <v>2050</v>
      </c>
      <c r="F45" s="90" t="s">
        <v>2051</v>
      </c>
      <c r="G45" s="90" t="s">
        <v>2052</v>
      </c>
      <c r="H45" s="90" t="s">
        <v>2053</v>
      </c>
      <c r="I45" s="90" t="s">
        <v>2059</v>
      </c>
      <c r="J45" s="90" t="s">
        <v>2054</v>
      </c>
      <c r="K45" s="106" t="s">
        <v>2060</v>
      </c>
    </row>
    <row r="46" spans="1:11" ht="13.2">
      <c r="A46" s="13" t="s">
        <v>2062</v>
      </c>
      <c r="B46" s="13" t="s">
        <v>2072</v>
      </c>
      <c r="C46" s="93">
        <v>0.84060000000000001</v>
      </c>
      <c r="D46" s="93"/>
      <c r="E46" s="93">
        <v>0.72840000000000005</v>
      </c>
      <c r="F46" s="94">
        <v>0.96709999999999996</v>
      </c>
      <c r="G46" s="13">
        <v>0.94550000000000001</v>
      </c>
      <c r="H46" s="13">
        <v>0.82130000000000003</v>
      </c>
      <c r="I46" s="26">
        <v>0.97740000000000005</v>
      </c>
      <c r="J46" s="26">
        <v>0.99580000000000002</v>
      </c>
      <c r="K46" s="103">
        <f t="shared" ref="K46:K49" si="6">AVERAGE(C46,E46,F46,G46,H46,I46,J46)</f>
        <v>0.89658571428571432</v>
      </c>
    </row>
    <row r="47" spans="1:11" ht="13.2">
      <c r="A47" s="13" t="s">
        <v>2064</v>
      </c>
      <c r="B47" s="13" t="s">
        <v>2072</v>
      </c>
      <c r="C47" s="93">
        <v>0.8377</v>
      </c>
      <c r="D47" s="93"/>
      <c r="E47" s="93">
        <v>0.74580000000000002</v>
      </c>
      <c r="F47" s="13">
        <v>0.96779999999999999</v>
      </c>
      <c r="G47" s="13">
        <v>0.94589999999999996</v>
      </c>
      <c r="H47" s="13">
        <v>0.82230000000000003</v>
      </c>
      <c r="I47" s="26">
        <v>0.97599999999999998</v>
      </c>
      <c r="J47" s="26">
        <v>0.99580000000000002</v>
      </c>
      <c r="K47" s="103">
        <f t="shared" si="6"/>
        <v>0.89875714285714281</v>
      </c>
    </row>
    <row r="48" spans="1:11" ht="13.2">
      <c r="A48" s="13" t="s">
        <v>2065</v>
      </c>
      <c r="B48" s="13" t="s">
        <v>2073</v>
      </c>
      <c r="C48" s="93">
        <v>0.82079999999999997</v>
      </c>
      <c r="D48" s="93"/>
      <c r="E48" s="93">
        <v>1</v>
      </c>
      <c r="F48" s="13">
        <v>0.95899999999999996</v>
      </c>
      <c r="G48" s="13">
        <v>0.91579999999999995</v>
      </c>
      <c r="H48" s="13">
        <v>0.79210000000000003</v>
      </c>
      <c r="I48" s="26">
        <v>0.96870000000000001</v>
      </c>
      <c r="J48" s="26">
        <v>0.99539999999999995</v>
      </c>
      <c r="K48" s="107">
        <f t="shared" si="6"/>
        <v>0.92168571428571433</v>
      </c>
    </row>
    <row r="49" spans="1:11" ht="13.2">
      <c r="A49" s="13" t="s">
        <v>2067</v>
      </c>
      <c r="B49" s="13" t="s">
        <v>2074</v>
      </c>
      <c r="C49" s="93">
        <v>0.8448</v>
      </c>
      <c r="D49" s="93"/>
      <c r="E49" s="93">
        <v>0.6129</v>
      </c>
      <c r="F49" s="13">
        <v>0.96589999999999998</v>
      </c>
      <c r="G49" s="13">
        <v>0.95130000000000003</v>
      </c>
      <c r="H49" s="13">
        <v>0.84040000000000004</v>
      </c>
      <c r="I49" s="26">
        <v>0.97470000000000001</v>
      </c>
      <c r="J49" s="26">
        <v>0.99590000000000001</v>
      </c>
      <c r="K49" s="103">
        <f t="shared" si="6"/>
        <v>0.88370000000000004</v>
      </c>
    </row>
    <row r="50" spans="1:11" ht="13.2">
      <c r="A50" s="10"/>
      <c r="B50" s="10"/>
      <c r="C50" s="103"/>
      <c r="D50" s="103"/>
      <c r="E50" s="103"/>
      <c r="F50" s="10"/>
      <c r="G50" s="10"/>
      <c r="H50" s="10"/>
      <c r="K50" s="103"/>
    </row>
    <row r="51" spans="1:11" ht="13.2">
      <c r="A51" s="10"/>
      <c r="B51" s="10"/>
      <c r="C51" s="103"/>
      <c r="D51" s="103"/>
      <c r="E51" s="103"/>
      <c r="F51" s="10"/>
      <c r="G51" s="10"/>
      <c r="H51" s="10"/>
      <c r="K51" s="103"/>
    </row>
    <row r="52" spans="1:11" ht="15.6">
      <c r="A52" s="90" t="s">
        <v>2055</v>
      </c>
      <c r="B52" s="90" t="s">
        <v>2056</v>
      </c>
      <c r="C52" s="90" t="s">
        <v>2077</v>
      </c>
      <c r="D52" s="90"/>
      <c r="E52" s="90" t="s">
        <v>2050</v>
      </c>
      <c r="F52" s="90" t="s">
        <v>2051</v>
      </c>
      <c r="G52" s="90" t="s">
        <v>2052</v>
      </c>
      <c r="H52" s="90" t="s">
        <v>2053</v>
      </c>
      <c r="I52" s="90" t="s">
        <v>2059</v>
      </c>
      <c r="J52" s="90" t="s">
        <v>2054</v>
      </c>
      <c r="K52" s="106" t="s">
        <v>2060</v>
      </c>
    </row>
    <row r="53" spans="1:11" ht="13.2">
      <c r="A53" s="13" t="s">
        <v>2062</v>
      </c>
      <c r="B53" s="13" t="s">
        <v>2075</v>
      </c>
      <c r="C53" s="93">
        <v>0.83450000000000002</v>
      </c>
      <c r="D53" s="93"/>
      <c r="E53" s="93">
        <v>0.75419999999999998</v>
      </c>
      <c r="F53" s="94">
        <v>0.96909999999999996</v>
      </c>
      <c r="G53" s="13">
        <v>0.94210000000000005</v>
      </c>
      <c r="H53" s="13">
        <v>0.83799999999999997</v>
      </c>
      <c r="I53" s="26">
        <v>0.98180000000000001</v>
      </c>
      <c r="J53" s="26">
        <v>0.99619999999999997</v>
      </c>
      <c r="K53" s="107">
        <f t="shared" ref="K53:K54" si="7">AVERAGE(C53,E53,F53,G53,H53,I53,J53)</f>
        <v>0.9022714285714285</v>
      </c>
    </row>
    <row r="54" spans="1:11" ht="13.2">
      <c r="A54" s="13" t="s">
        <v>2064</v>
      </c>
      <c r="B54" s="13" t="s">
        <v>2075</v>
      </c>
      <c r="C54" s="93">
        <v>0.83109999999999995</v>
      </c>
      <c r="D54" s="93"/>
      <c r="E54" s="93">
        <v>0.7772</v>
      </c>
      <c r="F54" s="13">
        <v>0.96689999999999998</v>
      </c>
      <c r="G54" s="13">
        <v>0.94140000000000001</v>
      </c>
      <c r="H54" s="13">
        <v>0.83389999999999997</v>
      </c>
      <c r="I54" s="26">
        <v>0.98099999999999998</v>
      </c>
      <c r="J54" s="26">
        <v>0.99619999999999997</v>
      </c>
      <c r="K54" s="107">
        <f t="shared" si="7"/>
        <v>0.90395714285714279</v>
      </c>
    </row>
    <row r="55" spans="1:11" ht="13.2">
      <c r="F55" s="10"/>
      <c r="K55" s="10"/>
    </row>
    <row r="56" spans="1:11" ht="13.2">
      <c r="F56" s="10"/>
      <c r="K56" s="10"/>
    </row>
    <row r="57" spans="1:11" ht="13.2">
      <c r="F57" s="10"/>
      <c r="K57" s="10"/>
    </row>
    <row r="58" spans="1:11" ht="17.399999999999999">
      <c r="A58" s="10"/>
      <c r="B58" s="10"/>
      <c r="C58" s="122" t="s">
        <v>2017</v>
      </c>
      <c r="D58" s="121"/>
      <c r="E58" s="121"/>
      <c r="F58" s="121"/>
      <c r="G58" s="121"/>
      <c r="H58" s="121"/>
      <c r="I58" s="121"/>
      <c r="J58" s="121"/>
      <c r="K58" s="121"/>
    </row>
    <row r="59" spans="1:11" ht="15.6">
      <c r="A59" s="90" t="s">
        <v>2055</v>
      </c>
      <c r="B59" s="90" t="s">
        <v>2056</v>
      </c>
      <c r="C59" s="90" t="s">
        <v>2076</v>
      </c>
      <c r="D59" s="90"/>
      <c r="E59" s="90" t="s">
        <v>2050</v>
      </c>
      <c r="F59" s="90" t="s">
        <v>2051</v>
      </c>
      <c r="G59" s="90" t="s">
        <v>2052</v>
      </c>
      <c r="H59" s="90" t="s">
        <v>2053</v>
      </c>
      <c r="I59" s="90" t="s">
        <v>2059</v>
      </c>
      <c r="J59" s="90" t="s">
        <v>2054</v>
      </c>
      <c r="K59" s="90" t="s">
        <v>2060</v>
      </c>
    </row>
    <row r="60" spans="1:11" ht="13.2">
      <c r="A60" s="13" t="s">
        <v>2062</v>
      </c>
      <c r="B60" s="13" t="s">
        <v>2063</v>
      </c>
      <c r="C60" s="93">
        <v>0.84319999999999995</v>
      </c>
      <c r="D60" s="93"/>
      <c r="E60" s="93">
        <v>0.6925</v>
      </c>
      <c r="F60" s="94">
        <v>0.9627</v>
      </c>
      <c r="G60" s="13">
        <v>0.92500000000000004</v>
      </c>
      <c r="H60" s="93">
        <v>0.82840000000000003</v>
      </c>
      <c r="I60" s="13">
        <v>0.97899999999999998</v>
      </c>
      <c r="J60" s="13">
        <v>0.99250000000000005</v>
      </c>
      <c r="K60" s="109">
        <f t="shared" ref="K60:K63" si="8">AVERAGE(C60,E60,F60,G60,H60,I60,J60)</f>
        <v>0.88904285714285713</v>
      </c>
    </row>
    <row r="61" spans="1:11" ht="13.2">
      <c r="A61" s="13" t="s">
        <v>2064</v>
      </c>
      <c r="B61" s="13" t="s">
        <v>2063</v>
      </c>
      <c r="C61" s="93">
        <v>0.84209999999999996</v>
      </c>
      <c r="D61" s="93"/>
      <c r="E61" s="93">
        <v>0.72240000000000004</v>
      </c>
      <c r="F61" s="94">
        <v>0.96250000000000002</v>
      </c>
      <c r="G61" s="13">
        <v>0.92269999999999996</v>
      </c>
      <c r="H61" s="93">
        <v>0.83009999999999995</v>
      </c>
      <c r="I61" s="13">
        <v>0.98040000000000005</v>
      </c>
      <c r="J61" s="13">
        <v>0.99260000000000004</v>
      </c>
      <c r="K61" s="95">
        <f t="shared" si="8"/>
        <v>0.89325714285714297</v>
      </c>
    </row>
    <row r="62" spans="1:11" ht="13.2">
      <c r="A62" s="13" t="s">
        <v>2065</v>
      </c>
      <c r="B62" s="13" t="s">
        <v>2066</v>
      </c>
      <c r="C62" s="93">
        <v>0.82189999999999996</v>
      </c>
      <c r="D62" s="93"/>
      <c r="E62" s="93">
        <v>0.7</v>
      </c>
      <c r="F62" s="13">
        <v>0.95669999999999999</v>
      </c>
      <c r="G62" s="13">
        <v>0.89790000000000003</v>
      </c>
      <c r="H62" s="93">
        <v>0.80689999999999995</v>
      </c>
      <c r="I62" s="13">
        <v>0.97189999999999999</v>
      </c>
      <c r="J62" s="13">
        <v>0.99260000000000004</v>
      </c>
      <c r="K62" s="109">
        <f t="shared" si="8"/>
        <v>0.87827142857142859</v>
      </c>
    </row>
    <row r="63" spans="1:11" ht="13.2">
      <c r="A63" s="13" t="s">
        <v>2067</v>
      </c>
      <c r="B63" s="13" t="s">
        <v>2068</v>
      </c>
      <c r="C63" s="93">
        <v>0.89019999999999999</v>
      </c>
      <c r="D63" s="93"/>
      <c r="E63" s="93">
        <v>0.61199999999999999</v>
      </c>
      <c r="F63" s="13">
        <v>0.97509999999999997</v>
      </c>
      <c r="G63" s="100">
        <v>0.95809999999999995</v>
      </c>
      <c r="H63" s="13">
        <v>0.87009999999999998</v>
      </c>
      <c r="I63" s="13">
        <v>0.98880000000000001</v>
      </c>
      <c r="J63" s="13">
        <v>0.99470000000000003</v>
      </c>
      <c r="K63" s="95">
        <f t="shared" si="8"/>
        <v>0.89842857142857147</v>
      </c>
    </row>
    <row r="64" spans="1:11" ht="13.2">
      <c r="A64" s="10"/>
      <c r="B64" s="10"/>
      <c r="C64" s="103"/>
      <c r="D64" s="103"/>
      <c r="E64" s="103"/>
      <c r="F64" s="10"/>
      <c r="G64" s="10"/>
      <c r="H64" s="10"/>
      <c r="I64" s="10"/>
      <c r="J64" s="10"/>
      <c r="K64" s="110"/>
    </row>
    <row r="65" spans="1:11" ht="13.2">
      <c r="A65" s="10"/>
      <c r="B65" s="10"/>
      <c r="C65" s="103"/>
      <c r="D65" s="103"/>
      <c r="E65" s="103"/>
      <c r="F65" s="10"/>
      <c r="G65" s="10"/>
      <c r="H65" s="10"/>
      <c r="I65" s="10"/>
      <c r="J65" s="10"/>
      <c r="K65" s="110"/>
    </row>
    <row r="66" spans="1:11" ht="15.6">
      <c r="A66" s="90" t="s">
        <v>2055</v>
      </c>
      <c r="B66" s="90" t="s">
        <v>2056</v>
      </c>
      <c r="C66" s="90" t="s">
        <v>2076</v>
      </c>
      <c r="D66" s="90"/>
      <c r="E66" s="90" t="s">
        <v>2050</v>
      </c>
      <c r="F66" s="90" t="s">
        <v>2051</v>
      </c>
      <c r="G66" s="90" t="s">
        <v>2052</v>
      </c>
      <c r="H66" s="90" t="s">
        <v>2053</v>
      </c>
      <c r="I66" s="90" t="s">
        <v>2059</v>
      </c>
      <c r="J66" s="90" t="s">
        <v>2054</v>
      </c>
      <c r="K66" s="106" t="s">
        <v>2060</v>
      </c>
    </row>
    <row r="67" spans="1:11" ht="13.2">
      <c r="A67" s="13" t="s">
        <v>2062</v>
      </c>
      <c r="B67" s="13" t="s">
        <v>2069</v>
      </c>
      <c r="C67" s="93">
        <v>0.82899999999999996</v>
      </c>
      <c r="D67" s="93"/>
      <c r="E67" s="93">
        <v>0.68640000000000001</v>
      </c>
      <c r="F67" s="13">
        <v>0.96209999999999996</v>
      </c>
      <c r="G67" s="13">
        <v>0.91839999999999999</v>
      </c>
      <c r="H67" s="13">
        <v>0.82299999999999995</v>
      </c>
      <c r="I67" s="13">
        <v>0.97230000000000005</v>
      </c>
      <c r="J67" s="13">
        <v>0.9929</v>
      </c>
      <c r="K67" s="109">
        <f t="shared" ref="K67:K70" si="9">AVERAGE(C67:J67)</f>
        <v>0.88344285714285697</v>
      </c>
    </row>
    <row r="68" spans="1:11" ht="13.2">
      <c r="A68" s="13" t="s">
        <v>2064</v>
      </c>
      <c r="B68" s="13" t="s">
        <v>2069</v>
      </c>
      <c r="C68" s="93">
        <v>0.82889999999999997</v>
      </c>
      <c r="D68" s="93"/>
      <c r="E68" s="93">
        <v>0.69099999999999995</v>
      </c>
      <c r="F68" s="13">
        <v>0.9607</v>
      </c>
      <c r="G68" s="13">
        <v>0.91830000000000001</v>
      </c>
      <c r="H68" s="13">
        <v>0.82199999999999995</v>
      </c>
      <c r="I68" s="13">
        <v>0.97319999999999995</v>
      </c>
      <c r="J68" s="13">
        <v>0.9929</v>
      </c>
      <c r="K68" s="109">
        <f t="shared" si="9"/>
        <v>0.88385714285714279</v>
      </c>
    </row>
    <row r="69" spans="1:11" ht="13.2">
      <c r="A69" s="13" t="s">
        <v>2065</v>
      </c>
      <c r="B69" s="13" t="s">
        <v>2070</v>
      </c>
      <c r="C69" s="93">
        <v>0.81579999999999997</v>
      </c>
      <c r="D69" s="93"/>
      <c r="E69" s="93">
        <v>0.66600000000000004</v>
      </c>
      <c r="F69" s="13">
        <v>0.95340000000000003</v>
      </c>
      <c r="G69" s="13">
        <v>0.90229999999999999</v>
      </c>
      <c r="H69" s="13">
        <v>0.80179999999999996</v>
      </c>
      <c r="I69" s="13">
        <v>0.96899999999999997</v>
      </c>
      <c r="J69" s="13">
        <v>0.9929</v>
      </c>
      <c r="K69" s="109">
        <f t="shared" si="9"/>
        <v>0.87159999999999993</v>
      </c>
    </row>
    <row r="70" spans="1:11" ht="13.2">
      <c r="A70" s="13" t="s">
        <v>2067</v>
      </c>
      <c r="B70" s="13" t="s">
        <v>2071</v>
      </c>
      <c r="C70" s="93">
        <v>0.88319999999999999</v>
      </c>
      <c r="D70" s="93"/>
      <c r="E70" s="93">
        <v>0.59630000000000005</v>
      </c>
      <c r="F70" s="113">
        <v>0.97119999999999995</v>
      </c>
      <c r="G70" s="13">
        <v>0.96150000000000002</v>
      </c>
      <c r="H70" s="13">
        <v>0.87329999999999997</v>
      </c>
      <c r="I70" s="13">
        <v>0.9829</v>
      </c>
      <c r="J70" s="13">
        <v>0.99609999999999999</v>
      </c>
      <c r="K70" s="109">
        <f t="shared" si="9"/>
        <v>0.89492857142857141</v>
      </c>
    </row>
    <row r="71" spans="1:11" ht="13.2">
      <c r="A71" s="10"/>
      <c r="B71" s="10"/>
      <c r="C71" s="103"/>
      <c r="D71" s="103"/>
      <c r="E71" s="103"/>
      <c r="F71" s="10"/>
      <c r="G71" s="10"/>
      <c r="H71" s="10"/>
      <c r="I71" s="10"/>
      <c r="J71" s="10"/>
      <c r="K71" s="110"/>
    </row>
    <row r="72" spans="1:11" ht="13.2">
      <c r="A72" s="10"/>
      <c r="B72" s="10"/>
      <c r="C72" s="103"/>
      <c r="D72" s="103"/>
      <c r="E72" s="103"/>
      <c r="F72" s="10"/>
      <c r="G72" s="10"/>
      <c r="H72" s="10"/>
      <c r="I72" s="10"/>
      <c r="J72" s="10"/>
      <c r="K72" s="110"/>
    </row>
    <row r="73" spans="1:11" ht="15.6">
      <c r="A73" s="90" t="s">
        <v>2055</v>
      </c>
      <c r="B73" s="90" t="s">
        <v>2056</v>
      </c>
      <c r="C73" s="90" t="s">
        <v>2076</v>
      </c>
      <c r="D73" s="90"/>
      <c r="E73" s="90" t="s">
        <v>2050</v>
      </c>
      <c r="F73" s="90" t="s">
        <v>2051</v>
      </c>
      <c r="G73" s="90" t="s">
        <v>2052</v>
      </c>
      <c r="H73" s="90" t="s">
        <v>2053</v>
      </c>
      <c r="I73" s="90" t="s">
        <v>2059</v>
      </c>
      <c r="J73" s="90" t="s">
        <v>2054</v>
      </c>
      <c r="K73" s="106" t="s">
        <v>2060</v>
      </c>
    </row>
    <row r="74" spans="1:11" ht="13.2">
      <c r="A74" s="13" t="s">
        <v>2062</v>
      </c>
      <c r="B74" s="13" t="s">
        <v>2072</v>
      </c>
      <c r="C74" s="93">
        <v>0.84050000000000002</v>
      </c>
      <c r="D74" s="93"/>
      <c r="E74" s="93">
        <v>0.69099999999999995</v>
      </c>
      <c r="F74" s="94">
        <v>0.96250000000000002</v>
      </c>
      <c r="G74" s="13">
        <v>0.93169999999999997</v>
      </c>
      <c r="H74" s="13">
        <v>0.83099999999999996</v>
      </c>
      <c r="I74" s="13">
        <v>0.9738</v>
      </c>
      <c r="J74" s="13">
        <v>0.99380000000000002</v>
      </c>
      <c r="K74" s="109">
        <f t="shared" ref="K74:K77" si="10">AVERAGE(C74:J74)</f>
        <v>0.88918571428571436</v>
      </c>
    </row>
    <row r="75" spans="1:11" ht="13.2">
      <c r="A75" s="13" t="s">
        <v>2064</v>
      </c>
      <c r="B75" s="13" t="s">
        <v>2072</v>
      </c>
      <c r="C75" s="93">
        <v>0.83609999999999995</v>
      </c>
      <c r="D75" s="93"/>
      <c r="E75" s="93">
        <v>0.70820000000000005</v>
      </c>
      <c r="F75" s="13">
        <v>0.96309999999999996</v>
      </c>
      <c r="G75" s="13">
        <v>0.9254</v>
      </c>
      <c r="H75" s="13">
        <v>0.83220000000000005</v>
      </c>
      <c r="I75" s="13">
        <v>0.97609999999999997</v>
      </c>
      <c r="J75" s="13">
        <v>0.99380000000000002</v>
      </c>
      <c r="K75" s="109">
        <f t="shared" si="10"/>
        <v>0.89070000000000005</v>
      </c>
    </row>
    <row r="76" spans="1:11" ht="13.2">
      <c r="A76" s="13" t="s">
        <v>2065</v>
      </c>
      <c r="B76" s="13" t="s">
        <v>2073</v>
      </c>
      <c r="C76" s="93">
        <v>0.82120000000000004</v>
      </c>
      <c r="D76" s="93"/>
      <c r="E76" s="93">
        <v>1</v>
      </c>
      <c r="F76" s="13">
        <v>0.95699999999999996</v>
      </c>
      <c r="G76" s="100">
        <v>0.90229999999999999</v>
      </c>
      <c r="H76" s="13">
        <v>0.80710000000000004</v>
      </c>
      <c r="I76" s="13">
        <v>0.96960000000000002</v>
      </c>
      <c r="J76" s="13">
        <v>0.99380000000000002</v>
      </c>
      <c r="K76" s="95">
        <f t="shared" si="10"/>
        <v>0.92157142857142849</v>
      </c>
    </row>
    <row r="77" spans="1:11" ht="13.2">
      <c r="A77" s="13" t="s">
        <v>2067</v>
      </c>
      <c r="B77" s="13" t="s">
        <v>2074</v>
      </c>
      <c r="C77" s="93">
        <v>0.83350000000000002</v>
      </c>
      <c r="D77" s="93"/>
      <c r="E77" s="93">
        <v>0.52600000000000002</v>
      </c>
      <c r="F77" s="13">
        <v>0.96199999999999997</v>
      </c>
      <c r="G77" s="13">
        <v>0.93620000000000003</v>
      </c>
      <c r="H77" s="13">
        <v>0.85229999999999995</v>
      </c>
      <c r="I77" s="13">
        <v>0.97209999999999996</v>
      </c>
      <c r="J77" s="13">
        <v>0.99429999999999996</v>
      </c>
      <c r="K77" s="109">
        <f t="shared" si="10"/>
        <v>0.86805714285714297</v>
      </c>
    </row>
    <row r="78" spans="1:11" ht="13.2">
      <c r="A78" s="10"/>
      <c r="B78" s="10"/>
      <c r="C78" s="103"/>
      <c r="D78" s="103"/>
      <c r="E78" s="103"/>
      <c r="F78" s="10"/>
      <c r="G78" s="10"/>
      <c r="H78" s="10"/>
      <c r="I78" s="10"/>
      <c r="J78" s="10"/>
      <c r="K78" s="110"/>
    </row>
    <row r="79" spans="1:11" ht="13.2">
      <c r="A79" s="10"/>
      <c r="B79" s="10"/>
      <c r="C79" s="103"/>
      <c r="D79" s="103"/>
      <c r="E79" s="103"/>
      <c r="F79" s="10"/>
      <c r="G79" s="10"/>
      <c r="H79" s="10"/>
      <c r="I79" s="10"/>
      <c r="J79" s="10"/>
      <c r="K79" s="110"/>
    </row>
    <row r="80" spans="1:11" ht="15.6">
      <c r="A80" s="90" t="s">
        <v>2055</v>
      </c>
      <c r="B80" s="90" t="s">
        <v>2056</v>
      </c>
      <c r="C80" s="90" t="s">
        <v>2076</v>
      </c>
      <c r="D80" s="90"/>
      <c r="E80" s="90" t="s">
        <v>2050</v>
      </c>
      <c r="F80" s="90" t="s">
        <v>2051</v>
      </c>
      <c r="G80" s="90" t="s">
        <v>2052</v>
      </c>
      <c r="H80" s="90" t="s">
        <v>2053</v>
      </c>
      <c r="I80" s="90" t="s">
        <v>2059</v>
      </c>
      <c r="J80" s="90" t="s">
        <v>2054</v>
      </c>
      <c r="K80" s="106" t="s">
        <v>2060</v>
      </c>
    </row>
    <row r="81" spans="1:11" ht="13.2">
      <c r="A81" s="13" t="s">
        <v>2062</v>
      </c>
      <c r="B81" s="13" t="s">
        <v>2075</v>
      </c>
      <c r="C81" s="93">
        <v>0.83260000000000001</v>
      </c>
      <c r="D81" s="93"/>
      <c r="E81" s="93">
        <v>0.70509999999999995</v>
      </c>
      <c r="F81" s="94">
        <v>0.96040000000000003</v>
      </c>
      <c r="G81" s="93">
        <v>0.93189999999999995</v>
      </c>
      <c r="H81" s="13">
        <v>0.83979999999999999</v>
      </c>
      <c r="I81" s="13">
        <v>0.98060000000000003</v>
      </c>
      <c r="J81" s="13">
        <v>0.99209999999999998</v>
      </c>
      <c r="K81" s="95">
        <f t="shared" ref="K81:K82" si="11">AVERAGE(C81:J81)</f>
        <v>0.89178571428571429</v>
      </c>
    </row>
    <row r="82" spans="1:11" ht="13.2">
      <c r="A82" s="13" t="s">
        <v>2064</v>
      </c>
      <c r="B82" s="13" t="s">
        <v>2075</v>
      </c>
      <c r="C82" s="93">
        <v>0.83009999999999995</v>
      </c>
      <c r="D82" s="93"/>
      <c r="E82" s="93">
        <v>0.72370000000000001</v>
      </c>
      <c r="F82" s="13">
        <v>0.96099999999999997</v>
      </c>
      <c r="G82" s="13">
        <v>0.92620000000000002</v>
      </c>
      <c r="H82" s="13">
        <v>0.83799999999999997</v>
      </c>
      <c r="I82" s="13">
        <v>0.97860000000000003</v>
      </c>
      <c r="J82" s="13">
        <v>0.99209999999999998</v>
      </c>
      <c r="K82" s="109">
        <f t="shared" si="11"/>
        <v>0.89281428571428567</v>
      </c>
    </row>
    <row r="83" spans="1:11" ht="13.2">
      <c r="F83" s="10"/>
      <c r="K83" s="10"/>
    </row>
    <row r="84" spans="1:11" ht="13.2">
      <c r="F84" s="10"/>
      <c r="K84" s="10"/>
    </row>
    <row r="85" spans="1:11" ht="13.2">
      <c r="F85" s="10"/>
      <c r="K85" s="10"/>
    </row>
    <row r="86" spans="1:11" ht="13.2">
      <c r="F86" s="10"/>
      <c r="K86" s="10"/>
    </row>
    <row r="87" spans="1:11" ht="13.2">
      <c r="F87" s="10"/>
      <c r="K87" s="10"/>
    </row>
    <row r="88" spans="1:11" ht="13.2">
      <c r="F88" s="10"/>
      <c r="K88" s="10"/>
    </row>
    <row r="89" spans="1:11" ht="13.2">
      <c r="F89" s="10"/>
      <c r="K89" s="10"/>
    </row>
    <row r="90" spans="1:11" ht="13.2">
      <c r="F90" s="10"/>
      <c r="K90" s="10"/>
    </row>
    <row r="91" spans="1:11" ht="13.2">
      <c r="F91" s="10"/>
      <c r="K91" s="10"/>
    </row>
    <row r="92" spans="1:11" ht="13.2">
      <c r="F92" s="10"/>
      <c r="K92" s="10"/>
    </row>
    <row r="93" spans="1:11" ht="13.2">
      <c r="F93" s="10"/>
      <c r="K93" s="10"/>
    </row>
    <row r="94" spans="1:11" ht="13.2">
      <c r="F94" s="10"/>
      <c r="K94" s="10"/>
    </row>
    <row r="95" spans="1:11" ht="13.2">
      <c r="F95" s="10"/>
      <c r="K95" s="10"/>
    </row>
    <row r="96" spans="1:11" ht="13.2">
      <c r="F96" s="10"/>
      <c r="K96" s="10"/>
    </row>
    <row r="97" spans="6:11" ht="13.2">
      <c r="F97" s="10"/>
      <c r="K97" s="10"/>
    </row>
    <row r="98" spans="6:11" ht="13.2">
      <c r="F98" s="10"/>
      <c r="K98" s="10"/>
    </row>
    <row r="99" spans="6:11" ht="13.2">
      <c r="F99" s="10"/>
      <c r="K99" s="10"/>
    </row>
    <row r="100" spans="6:11" ht="13.2">
      <c r="F100" s="10"/>
      <c r="K100" s="10"/>
    </row>
    <row r="101" spans="6:11" ht="13.2">
      <c r="F101" s="10"/>
      <c r="K101" s="10"/>
    </row>
    <row r="102" spans="6:11" ht="13.2">
      <c r="F102" s="10"/>
      <c r="K102" s="10"/>
    </row>
    <row r="103" spans="6:11" ht="13.2">
      <c r="F103" s="10"/>
      <c r="K103" s="10"/>
    </row>
    <row r="104" spans="6:11" ht="13.2">
      <c r="F104" s="10"/>
      <c r="K104" s="10"/>
    </row>
    <row r="105" spans="6:11" ht="13.2">
      <c r="F105" s="10"/>
      <c r="K105" s="10"/>
    </row>
    <row r="106" spans="6:11" ht="13.2">
      <c r="F106" s="10"/>
      <c r="K106" s="10"/>
    </row>
    <row r="107" spans="6:11" ht="13.2">
      <c r="F107" s="10"/>
      <c r="K107" s="10"/>
    </row>
    <row r="108" spans="6:11" ht="13.2">
      <c r="F108" s="10"/>
      <c r="K108" s="10"/>
    </row>
    <row r="109" spans="6:11" ht="13.2">
      <c r="F109" s="10"/>
      <c r="K109" s="10"/>
    </row>
    <row r="110" spans="6:11" ht="13.2">
      <c r="F110" s="10"/>
      <c r="K110" s="10"/>
    </row>
    <row r="111" spans="6:11" ht="13.2">
      <c r="F111" s="10"/>
      <c r="K111" s="10"/>
    </row>
    <row r="112" spans="6:11" ht="13.2">
      <c r="F112" s="10"/>
      <c r="K112" s="10"/>
    </row>
    <row r="113" spans="6:11" ht="13.2">
      <c r="F113" s="10"/>
      <c r="K113" s="10"/>
    </row>
    <row r="114" spans="6:11" ht="13.2">
      <c r="F114" s="10"/>
      <c r="K114" s="10"/>
    </row>
    <row r="115" spans="6:11" ht="13.2">
      <c r="F115" s="10"/>
      <c r="K115" s="10"/>
    </row>
    <row r="116" spans="6:11" ht="13.2">
      <c r="F116" s="10"/>
      <c r="K116" s="10"/>
    </row>
    <row r="117" spans="6:11" ht="13.2">
      <c r="F117" s="10"/>
      <c r="K117" s="10"/>
    </row>
    <row r="118" spans="6:11" ht="13.2">
      <c r="F118" s="10"/>
      <c r="K118" s="10"/>
    </row>
    <row r="119" spans="6:11" ht="13.2">
      <c r="F119" s="10"/>
      <c r="K119" s="10"/>
    </row>
    <row r="120" spans="6:11" ht="13.2">
      <c r="F120" s="10"/>
      <c r="K120" s="10"/>
    </row>
    <row r="121" spans="6:11" ht="13.2">
      <c r="F121" s="10"/>
      <c r="K121" s="10"/>
    </row>
    <row r="122" spans="6:11" ht="13.2">
      <c r="F122" s="10"/>
      <c r="K122" s="10"/>
    </row>
    <row r="123" spans="6:11" ht="13.2">
      <c r="F123" s="10"/>
      <c r="K123" s="10"/>
    </row>
    <row r="124" spans="6:11" ht="13.2">
      <c r="F124" s="10"/>
      <c r="K124" s="10"/>
    </row>
    <row r="125" spans="6:11" ht="13.2">
      <c r="F125" s="10"/>
      <c r="K125" s="10"/>
    </row>
    <row r="126" spans="6:11" ht="13.2">
      <c r="F126" s="10"/>
      <c r="K126" s="10"/>
    </row>
    <row r="127" spans="6:11" ht="13.2">
      <c r="F127" s="10"/>
      <c r="K127" s="10"/>
    </row>
    <row r="128" spans="6:11" ht="13.2">
      <c r="F128" s="10"/>
      <c r="K128" s="10"/>
    </row>
    <row r="129" spans="6:11" ht="13.2">
      <c r="F129" s="10"/>
      <c r="K129" s="10"/>
    </row>
    <row r="130" spans="6:11" ht="13.2">
      <c r="F130" s="10"/>
      <c r="K130" s="10"/>
    </row>
    <row r="131" spans="6:11" ht="13.2">
      <c r="F131" s="10"/>
      <c r="K131" s="10"/>
    </row>
    <row r="132" spans="6:11" ht="13.2">
      <c r="F132" s="10"/>
      <c r="K132" s="10"/>
    </row>
    <row r="133" spans="6:11" ht="13.2">
      <c r="F133" s="10"/>
      <c r="K133" s="10"/>
    </row>
    <row r="134" spans="6:11" ht="13.2">
      <c r="F134" s="10"/>
      <c r="K134" s="10"/>
    </row>
    <row r="135" spans="6:11" ht="13.2">
      <c r="F135" s="10"/>
      <c r="K135" s="10"/>
    </row>
    <row r="136" spans="6:11" ht="13.2">
      <c r="F136" s="10"/>
      <c r="K136" s="10"/>
    </row>
    <row r="137" spans="6:11" ht="13.2">
      <c r="F137" s="10"/>
      <c r="K137" s="10"/>
    </row>
    <row r="138" spans="6:11" ht="13.2">
      <c r="F138" s="10"/>
      <c r="K138" s="10"/>
    </row>
    <row r="139" spans="6:11" ht="13.2">
      <c r="F139" s="10"/>
      <c r="K139" s="10"/>
    </row>
    <row r="140" spans="6:11" ht="13.2">
      <c r="F140" s="10"/>
      <c r="K140" s="10"/>
    </row>
    <row r="141" spans="6:11" ht="13.2">
      <c r="F141" s="10"/>
      <c r="K141" s="10"/>
    </row>
    <row r="142" spans="6:11" ht="13.2">
      <c r="F142" s="10"/>
      <c r="K142" s="10"/>
    </row>
    <row r="143" spans="6:11" ht="13.2">
      <c r="F143" s="10"/>
      <c r="K143" s="10"/>
    </row>
    <row r="144" spans="6:11" ht="13.2">
      <c r="F144" s="10"/>
      <c r="K144" s="10"/>
    </row>
    <row r="145" spans="6:11" ht="13.2">
      <c r="F145" s="10"/>
      <c r="K145" s="10"/>
    </row>
    <row r="146" spans="6:11" ht="13.2">
      <c r="F146" s="10"/>
      <c r="K146" s="10"/>
    </row>
    <row r="147" spans="6:11" ht="13.2">
      <c r="F147" s="10"/>
      <c r="K147" s="10"/>
    </row>
    <row r="148" spans="6:11" ht="13.2">
      <c r="F148" s="10"/>
      <c r="K148" s="10"/>
    </row>
    <row r="149" spans="6:11" ht="13.2">
      <c r="F149" s="10"/>
      <c r="K149" s="10"/>
    </row>
    <row r="150" spans="6:11" ht="13.2">
      <c r="F150" s="10"/>
      <c r="K150" s="10"/>
    </row>
    <row r="151" spans="6:11" ht="13.2">
      <c r="F151" s="10"/>
      <c r="K151" s="10"/>
    </row>
    <row r="152" spans="6:11" ht="13.2">
      <c r="F152" s="10"/>
      <c r="K152" s="10"/>
    </row>
    <row r="153" spans="6:11" ht="13.2">
      <c r="F153" s="10"/>
      <c r="K153" s="10"/>
    </row>
    <row r="154" spans="6:11" ht="13.2">
      <c r="F154" s="10"/>
      <c r="K154" s="10"/>
    </row>
    <row r="155" spans="6:11" ht="13.2">
      <c r="F155" s="10"/>
      <c r="K155" s="10"/>
    </row>
    <row r="156" spans="6:11" ht="13.2">
      <c r="F156" s="10"/>
      <c r="K156" s="10"/>
    </row>
    <row r="157" spans="6:11" ht="13.2">
      <c r="F157" s="10"/>
      <c r="K157" s="10"/>
    </row>
    <row r="158" spans="6:11" ht="13.2">
      <c r="F158" s="10"/>
      <c r="K158" s="10"/>
    </row>
    <row r="159" spans="6:11" ht="13.2">
      <c r="F159" s="10"/>
      <c r="K159" s="10"/>
    </row>
    <row r="160" spans="6:11" ht="13.2">
      <c r="F160" s="10"/>
      <c r="K160" s="10"/>
    </row>
    <row r="161" spans="6:11" ht="13.2">
      <c r="F161" s="10"/>
      <c r="K161" s="10"/>
    </row>
    <row r="162" spans="6:11" ht="13.2">
      <c r="F162" s="10"/>
      <c r="K162" s="10"/>
    </row>
    <row r="163" spans="6:11" ht="13.2">
      <c r="F163" s="10"/>
      <c r="K163" s="10"/>
    </row>
    <row r="164" spans="6:11" ht="13.2">
      <c r="F164" s="10"/>
      <c r="K164" s="10"/>
    </row>
    <row r="165" spans="6:11" ht="13.2">
      <c r="F165" s="10"/>
      <c r="K165" s="10"/>
    </row>
    <row r="166" spans="6:11" ht="13.2">
      <c r="F166" s="10"/>
      <c r="K166" s="10"/>
    </row>
    <row r="167" spans="6:11" ht="13.2">
      <c r="F167" s="10"/>
      <c r="K167" s="10"/>
    </row>
    <row r="168" spans="6:11" ht="13.2">
      <c r="F168" s="10"/>
      <c r="K168" s="10"/>
    </row>
    <row r="169" spans="6:11" ht="13.2">
      <c r="F169" s="10"/>
      <c r="K169" s="10"/>
    </row>
    <row r="170" spans="6:11" ht="13.2">
      <c r="F170" s="10"/>
      <c r="K170" s="10"/>
    </row>
    <row r="171" spans="6:11" ht="13.2">
      <c r="F171" s="10"/>
      <c r="K171" s="10"/>
    </row>
    <row r="172" spans="6:11" ht="13.2">
      <c r="F172" s="10"/>
      <c r="K172" s="10"/>
    </row>
    <row r="173" spans="6:11" ht="13.2">
      <c r="F173" s="10"/>
      <c r="K173" s="10"/>
    </row>
    <row r="174" spans="6:11" ht="13.2">
      <c r="F174" s="10"/>
      <c r="K174" s="10"/>
    </row>
    <row r="175" spans="6:11" ht="13.2">
      <c r="F175" s="10"/>
      <c r="K175" s="10"/>
    </row>
    <row r="176" spans="6:11" ht="13.2">
      <c r="F176" s="10"/>
      <c r="K176" s="10"/>
    </row>
    <row r="177" spans="6:11" ht="13.2">
      <c r="F177" s="10"/>
      <c r="K177" s="10"/>
    </row>
    <row r="178" spans="6:11" ht="13.2">
      <c r="F178" s="10"/>
      <c r="K178" s="10"/>
    </row>
    <row r="179" spans="6:11" ht="13.2">
      <c r="F179" s="10"/>
      <c r="K179" s="10"/>
    </row>
    <row r="180" spans="6:11" ht="13.2">
      <c r="F180" s="10"/>
      <c r="K180" s="10"/>
    </row>
    <row r="181" spans="6:11" ht="13.2">
      <c r="F181" s="10"/>
      <c r="K181" s="10"/>
    </row>
    <row r="182" spans="6:11" ht="13.2">
      <c r="F182" s="10"/>
      <c r="K182" s="10"/>
    </row>
    <row r="183" spans="6:11" ht="13.2">
      <c r="F183" s="10"/>
      <c r="K183" s="10"/>
    </row>
    <row r="184" spans="6:11" ht="13.2">
      <c r="F184" s="10"/>
      <c r="K184" s="10"/>
    </row>
    <row r="185" spans="6:11" ht="13.2">
      <c r="F185" s="10"/>
      <c r="K185" s="10"/>
    </row>
    <row r="186" spans="6:11" ht="13.2">
      <c r="F186" s="10"/>
      <c r="K186" s="10"/>
    </row>
    <row r="187" spans="6:11" ht="13.2">
      <c r="F187" s="10"/>
      <c r="K187" s="10"/>
    </row>
    <row r="188" spans="6:11" ht="13.2">
      <c r="F188" s="10"/>
      <c r="K188" s="10"/>
    </row>
    <row r="189" spans="6:11" ht="13.2">
      <c r="F189" s="10"/>
      <c r="K189" s="10"/>
    </row>
    <row r="190" spans="6:11" ht="13.2">
      <c r="F190" s="10"/>
      <c r="K190" s="10"/>
    </row>
    <row r="191" spans="6:11" ht="13.2">
      <c r="F191" s="10"/>
      <c r="K191" s="10"/>
    </row>
    <row r="192" spans="6:11" ht="13.2">
      <c r="F192" s="10"/>
      <c r="K192" s="10"/>
    </row>
    <row r="193" spans="6:11" ht="13.2">
      <c r="F193" s="10"/>
      <c r="K193" s="10"/>
    </row>
    <row r="194" spans="6:11" ht="13.2">
      <c r="F194" s="10"/>
      <c r="K194" s="10"/>
    </row>
    <row r="195" spans="6:11" ht="13.2">
      <c r="F195" s="10"/>
      <c r="K195" s="10"/>
    </row>
    <row r="196" spans="6:11" ht="13.2">
      <c r="F196" s="10"/>
      <c r="K196" s="10"/>
    </row>
    <row r="197" spans="6:11" ht="13.2">
      <c r="F197" s="10"/>
      <c r="K197" s="10"/>
    </row>
    <row r="198" spans="6:11" ht="13.2">
      <c r="F198" s="10"/>
      <c r="K198" s="10"/>
    </row>
    <row r="199" spans="6:11" ht="13.2">
      <c r="F199" s="10"/>
      <c r="K199" s="10"/>
    </row>
    <row r="200" spans="6:11" ht="13.2">
      <c r="F200" s="10"/>
      <c r="K200" s="10"/>
    </row>
    <row r="201" spans="6:11" ht="13.2">
      <c r="F201" s="10"/>
      <c r="K201" s="10"/>
    </row>
    <row r="202" spans="6:11" ht="13.2">
      <c r="F202" s="10"/>
      <c r="K202" s="10"/>
    </row>
    <row r="203" spans="6:11" ht="13.2">
      <c r="F203" s="10"/>
      <c r="K203" s="10"/>
    </row>
    <row r="204" spans="6:11" ht="13.2">
      <c r="F204" s="10"/>
      <c r="K204" s="10"/>
    </row>
    <row r="205" spans="6:11" ht="13.2">
      <c r="F205" s="10"/>
      <c r="K205" s="10"/>
    </row>
    <row r="206" spans="6:11" ht="13.2">
      <c r="F206" s="10"/>
      <c r="K206" s="10"/>
    </row>
    <row r="207" spans="6:11" ht="13.2">
      <c r="F207" s="10"/>
      <c r="K207" s="10"/>
    </row>
    <row r="208" spans="6:11" ht="13.2">
      <c r="F208" s="10"/>
      <c r="K208" s="10"/>
    </row>
    <row r="209" spans="6:11" ht="13.2">
      <c r="F209" s="10"/>
      <c r="K209" s="10"/>
    </row>
    <row r="210" spans="6:11" ht="13.2">
      <c r="F210" s="10"/>
      <c r="K210" s="10"/>
    </row>
    <row r="211" spans="6:11" ht="13.2">
      <c r="F211" s="10"/>
      <c r="K211" s="10"/>
    </row>
    <row r="212" spans="6:11" ht="13.2">
      <c r="F212" s="10"/>
      <c r="K212" s="10"/>
    </row>
    <row r="213" spans="6:11" ht="13.2">
      <c r="F213" s="10"/>
      <c r="K213" s="10"/>
    </row>
    <row r="214" spans="6:11" ht="13.2">
      <c r="F214" s="10"/>
      <c r="K214" s="10"/>
    </row>
    <row r="215" spans="6:11" ht="13.2">
      <c r="F215" s="10"/>
      <c r="K215" s="10"/>
    </row>
    <row r="216" spans="6:11" ht="13.2">
      <c r="F216" s="10"/>
      <c r="K216" s="10"/>
    </row>
    <row r="217" spans="6:11" ht="13.2">
      <c r="F217" s="10"/>
      <c r="K217" s="10"/>
    </row>
    <row r="218" spans="6:11" ht="13.2">
      <c r="F218" s="10"/>
      <c r="K218" s="10"/>
    </row>
    <row r="219" spans="6:11" ht="13.2">
      <c r="F219" s="10"/>
      <c r="K219" s="10"/>
    </row>
    <row r="220" spans="6:11" ht="13.2">
      <c r="F220" s="10"/>
      <c r="K220" s="10"/>
    </row>
    <row r="221" spans="6:11" ht="13.2">
      <c r="F221" s="10"/>
      <c r="K221" s="10"/>
    </row>
    <row r="222" spans="6:11" ht="13.2">
      <c r="F222" s="10"/>
      <c r="K222" s="10"/>
    </row>
    <row r="223" spans="6:11" ht="13.2">
      <c r="F223" s="10"/>
      <c r="K223" s="10"/>
    </row>
    <row r="224" spans="6:11" ht="13.2">
      <c r="F224" s="10"/>
      <c r="K224" s="10"/>
    </row>
    <row r="225" spans="6:11" ht="13.2">
      <c r="F225" s="10"/>
      <c r="K225" s="10"/>
    </row>
    <row r="226" spans="6:11" ht="13.2">
      <c r="F226" s="10"/>
      <c r="K226" s="10"/>
    </row>
    <row r="227" spans="6:11" ht="13.2">
      <c r="F227" s="10"/>
      <c r="K227" s="10"/>
    </row>
    <row r="228" spans="6:11" ht="13.2">
      <c r="F228" s="10"/>
      <c r="K228" s="10"/>
    </row>
    <row r="229" spans="6:11" ht="13.2">
      <c r="F229" s="10"/>
      <c r="K229" s="10"/>
    </row>
    <row r="230" spans="6:11" ht="13.2">
      <c r="F230" s="10"/>
      <c r="K230" s="10"/>
    </row>
    <row r="231" spans="6:11" ht="13.2">
      <c r="F231" s="10"/>
      <c r="K231" s="10"/>
    </row>
    <row r="232" spans="6:11" ht="13.2">
      <c r="F232" s="10"/>
      <c r="K232" s="10"/>
    </row>
    <row r="233" spans="6:11" ht="13.2">
      <c r="F233" s="10"/>
      <c r="K233" s="10"/>
    </row>
    <row r="234" spans="6:11" ht="13.2">
      <c r="F234" s="10"/>
      <c r="K234" s="10"/>
    </row>
    <row r="235" spans="6:11" ht="13.2">
      <c r="F235" s="10"/>
      <c r="K235" s="10"/>
    </row>
    <row r="236" spans="6:11" ht="13.2">
      <c r="F236" s="10"/>
      <c r="K236" s="10"/>
    </row>
    <row r="237" spans="6:11" ht="13.2">
      <c r="F237" s="10"/>
      <c r="K237" s="10"/>
    </row>
    <row r="238" spans="6:11" ht="13.2">
      <c r="F238" s="10"/>
      <c r="K238" s="10"/>
    </row>
    <row r="239" spans="6:11" ht="13.2">
      <c r="F239" s="10"/>
      <c r="K239" s="10"/>
    </row>
    <row r="240" spans="6:11" ht="13.2">
      <c r="F240" s="10"/>
      <c r="K240" s="10"/>
    </row>
    <row r="241" spans="6:11" ht="13.2">
      <c r="F241" s="10"/>
      <c r="K241" s="10"/>
    </row>
    <row r="242" spans="6:11" ht="13.2">
      <c r="F242" s="10"/>
      <c r="K242" s="10"/>
    </row>
    <row r="243" spans="6:11" ht="13.2">
      <c r="F243" s="10"/>
      <c r="K243" s="10"/>
    </row>
    <row r="244" spans="6:11" ht="13.2">
      <c r="F244" s="10"/>
      <c r="K244" s="10"/>
    </row>
    <row r="245" spans="6:11" ht="13.2">
      <c r="F245" s="10"/>
      <c r="K245" s="10"/>
    </row>
    <row r="246" spans="6:11" ht="13.2">
      <c r="F246" s="10"/>
      <c r="K246" s="10"/>
    </row>
    <row r="247" spans="6:11" ht="13.2">
      <c r="F247" s="10"/>
      <c r="K247" s="10"/>
    </row>
    <row r="248" spans="6:11" ht="13.2">
      <c r="F248" s="10"/>
      <c r="K248" s="10"/>
    </row>
    <row r="249" spans="6:11" ht="13.2">
      <c r="F249" s="10"/>
      <c r="K249" s="10"/>
    </row>
    <row r="250" spans="6:11" ht="13.2">
      <c r="F250" s="10"/>
      <c r="K250" s="10"/>
    </row>
    <row r="251" spans="6:11" ht="13.2">
      <c r="F251" s="10"/>
      <c r="K251" s="10"/>
    </row>
    <row r="252" spans="6:11" ht="13.2">
      <c r="F252" s="10"/>
      <c r="K252" s="10"/>
    </row>
    <row r="253" spans="6:11" ht="13.2">
      <c r="F253" s="10"/>
      <c r="K253" s="10"/>
    </row>
    <row r="254" spans="6:11" ht="13.2">
      <c r="F254" s="10"/>
      <c r="K254" s="10"/>
    </row>
    <row r="255" spans="6:11" ht="13.2">
      <c r="F255" s="10"/>
      <c r="K255" s="10"/>
    </row>
    <row r="256" spans="6:11" ht="13.2">
      <c r="F256" s="10"/>
      <c r="K256" s="10"/>
    </row>
    <row r="257" spans="6:11" ht="13.2">
      <c r="F257" s="10"/>
      <c r="K257" s="10"/>
    </row>
    <row r="258" spans="6:11" ht="13.2">
      <c r="F258" s="10"/>
      <c r="K258" s="10"/>
    </row>
    <row r="259" spans="6:11" ht="13.2">
      <c r="F259" s="10"/>
      <c r="K259" s="10"/>
    </row>
    <row r="260" spans="6:11" ht="13.2">
      <c r="F260" s="10"/>
      <c r="K260" s="10"/>
    </row>
    <row r="261" spans="6:11" ht="13.2">
      <c r="F261" s="10"/>
      <c r="K261" s="10"/>
    </row>
    <row r="262" spans="6:11" ht="13.2">
      <c r="F262" s="10"/>
      <c r="K262" s="10"/>
    </row>
    <row r="263" spans="6:11" ht="13.2">
      <c r="F263" s="10"/>
      <c r="K263" s="10"/>
    </row>
    <row r="264" spans="6:11" ht="13.2">
      <c r="F264" s="10"/>
      <c r="K264" s="10"/>
    </row>
    <row r="265" spans="6:11" ht="13.2">
      <c r="F265" s="10"/>
      <c r="K265" s="10"/>
    </row>
    <row r="266" spans="6:11" ht="13.2">
      <c r="F266" s="10"/>
      <c r="K266" s="10"/>
    </row>
    <row r="267" spans="6:11" ht="13.2">
      <c r="F267" s="10"/>
      <c r="K267" s="10"/>
    </row>
    <row r="268" spans="6:11" ht="13.2">
      <c r="F268" s="10"/>
      <c r="K268" s="10"/>
    </row>
    <row r="269" spans="6:11" ht="13.2">
      <c r="F269" s="10"/>
      <c r="K269" s="10"/>
    </row>
    <row r="270" spans="6:11" ht="13.2">
      <c r="F270" s="10"/>
      <c r="K270" s="10"/>
    </row>
    <row r="271" spans="6:11" ht="13.2">
      <c r="F271" s="10"/>
      <c r="K271" s="10"/>
    </row>
    <row r="272" spans="6:11" ht="13.2">
      <c r="F272" s="10"/>
      <c r="K272" s="10"/>
    </row>
    <row r="273" spans="6:11" ht="13.2">
      <c r="F273" s="10"/>
      <c r="K273" s="10"/>
    </row>
    <row r="274" spans="6:11" ht="13.2">
      <c r="F274" s="10"/>
      <c r="K274" s="10"/>
    </row>
    <row r="275" spans="6:11" ht="13.2">
      <c r="F275" s="10"/>
      <c r="K275" s="10"/>
    </row>
    <row r="276" spans="6:11" ht="13.2">
      <c r="F276" s="10"/>
      <c r="K276" s="10"/>
    </row>
    <row r="277" spans="6:11" ht="13.2">
      <c r="F277" s="10"/>
      <c r="K277" s="10"/>
    </row>
    <row r="278" spans="6:11" ht="13.2">
      <c r="F278" s="10"/>
      <c r="K278" s="10"/>
    </row>
    <row r="279" spans="6:11" ht="13.2">
      <c r="F279" s="10"/>
      <c r="K279" s="10"/>
    </row>
    <row r="280" spans="6:11" ht="13.2">
      <c r="F280" s="10"/>
      <c r="K280" s="10"/>
    </row>
    <row r="281" spans="6:11" ht="13.2">
      <c r="F281" s="10"/>
      <c r="K281" s="10"/>
    </row>
    <row r="282" spans="6:11" ht="13.2">
      <c r="F282" s="10"/>
      <c r="K282" s="10"/>
    </row>
    <row r="283" spans="6:11" ht="13.2">
      <c r="F283" s="10"/>
      <c r="K283" s="10"/>
    </row>
    <row r="284" spans="6:11" ht="13.2">
      <c r="F284" s="10"/>
      <c r="K284" s="10"/>
    </row>
    <row r="285" spans="6:11" ht="13.2">
      <c r="F285" s="10"/>
      <c r="K285" s="10"/>
    </row>
    <row r="286" spans="6:11" ht="13.2">
      <c r="F286" s="10"/>
      <c r="K286" s="10"/>
    </row>
    <row r="287" spans="6:11" ht="13.2">
      <c r="F287" s="10"/>
      <c r="K287" s="10"/>
    </row>
    <row r="288" spans="6:11" ht="13.2">
      <c r="F288" s="10"/>
      <c r="K288" s="10"/>
    </row>
    <row r="289" spans="6:11" ht="13.2">
      <c r="F289" s="10"/>
      <c r="K289" s="10"/>
    </row>
    <row r="290" spans="6:11" ht="13.2">
      <c r="F290" s="10"/>
      <c r="K290" s="10"/>
    </row>
    <row r="291" spans="6:11" ht="13.2">
      <c r="F291" s="10"/>
      <c r="K291" s="10"/>
    </row>
    <row r="292" spans="6:11" ht="13.2">
      <c r="F292" s="10"/>
      <c r="K292" s="10"/>
    </row>
    <row r="293" spans="6:11" ht="13.2">
      <c r="F293" s="10"/>
      <c r="K293" s="10"/>
    </row>
    <row r="294" spans="6:11" ht="13.2">
      <c r="F294" s="10"/>
      <c r="K294" s="10"/>
    </row>
    <row r="295" spans="6:11" ht="13.2">
      <c r="F295" s="10"/>
      <c r="K295" s="10"/>
    </row>
    <row r="296" spans="6:11" ht="13.2">
      <c r="F296" s="10"/>
      <c r="K296" s="10"/>
    </row>
    <row r="297" spans="6:11" ht="13.2">
      <c r="F297" s="10"/>
      <c r="K297" s="10"/>
    </row>
    <row r="298" spans="6:11" ht="13.2">
      <c r="F298" s="10"/>
      <c r="K298" s="10"/>
    </row>
    <row r="299" spans="6:11" ht="13.2">
      <c r="F299" s="10"/>
      <c r="K299" s="10"/>
    </row>
    <row r="300" spans="6:11" ht="13.2">
      <c r="F300" s="10"/>
      <c r="K300" s="10"/>
    </row>
    <row r="301" spans="6:11" ht="13.2">
      <c r="F301" s="10"/>
      <c r="K301" s="10"/>
    </row>
    <row r="302" spans="6:11" ht="13.2">
      <c r="F302" s="10"/>
      <c r="K302" s="10"/>
    </row>
    <row r="303" spans="6:11" ht="13.2">
      <c r="F303" s="10"/>
      <c r="K303" s="10"/>
    </row>
    <row r="304" spans="6:11" ht="13.2">
      <c r="F304" s="10"/>
      <c r="K304" s="10"/>
    </row>
    <row r="305" spans="6:11" ht="13.2">
      <c r="F305" s="10"/>
      <c r="K305" s="10"/>
    </row>
    <row r="306" spans="6:11" ht="13.2">
      <c r="F306" s="10"/>
      <c r="K306" s="10"/>
    </row>
    <row r="307" spans="6:11" ht="13.2">
      <c r="F307" s="10"/>
      <c r="K307" s="10"/>
    </row>
    <row r="308" spans="6:11" ht="13.2">
      <c r="F308" s="10"/>
      <c r="K308" s="10"/>
    </row>
    <row r="309" spans="6:11" ht="13.2">
      <c r="F309" s="10"/>
      <c r="K309" s="10"/>
    </row>
    <row r="310" spans="6:11" ht="13.2">
      <c r="F310" s="10"/>
      <c r="K310" s="10"/>
    </row>
    <row r="311" spans="6:11" ht="13.2">
      <c r="F311" s="10"/>
      <c r="K311" s="10"/>
    </row>
    <row r="312" spans="6:11" ht="13.2">
      <c r="F312" s="10"/>
      <c r="K312" s="10"/>
    </row>
    <row r="313" spans="6:11" ht="13.2">
      <c r="F313" s="10"/>
      <c r="K313" s="10"/>
    </row>
    <row r="314" spans="6:11" ht="13.2">
      <c r="F314" s="10"/>
      <c r="K314" s="10"/>
    </row>
    <row r="315" spans="6:11" ht="13.2">
      <c r="F315" s="10"/>
      <c r="K315" s="10"/>
    </row>
    <row r="316" spans="6:11" ht="13.2">
      <c r="F316" s="10"/>
      <c r="K316" s="10"/>
    </row>
    <row r="317" spans="6:11" ht="13.2">
      <c r="F317" s="10"/>
      <c r="K317" s="10"/>
    </row>
    <row r="318" spans="6:11" ht="13.2">
      <c r="F318" s="10"/>
      <c r="K318" s="10"/>
    </row>
    <row r="319" spans="6:11" ht="13.2">
      <c r="F319" s="10"/>
      <c r="K319" s="10"/>
    </row>
    <row r="320" spans="6:11" ht="13.2">
      <c r="F320" s="10"/>
      <c r="K320" s="10"/>
    </row>
    <row r="321" spans="6:11" ht="13.2">
      <c r="F321" s="10"/>
      <c r="K321" s="10"/>
    </row>
    <row r="322" spans="6:11" ht="13.2">
      <c r="F322" s="10"/>
      <c r="K322" s="10"/>
    </row>
    <row r="323" spans="6:11" ht="13.2">
      <c r="F323" s="10"/>
      <c r="K323" s="10"/>
    </row>
    <row r="324" spans="6:11" ht="13.2">
      <c r="F324" s="10"/>
      <c r="K324" s="10"/>
    </row>
    <row r="325" spans="6:11" ht="13.2">
      <c r="F325" s="10"/>
      <c r="K325" s="10"/>
    </row>
    <row r="326" spans="6:11" ht="13.2">
      <c r="F326" s="10"/>
      <c r="K326" s="10"/>
    </row>
    <row r="327" spans="6:11" ht="13.2">
      <c r="F327" s="10"/>
      <c r="K327" s="10"/>
    </row>
    <row r="328" spans="6:11" ht="13.2">
      <c r="F328" s="10"/>
      <c r="K328" s="10"/>
    </row>
    <row r="329" spans="6:11" ht="13.2">
      <c r="F329" s="10"/>
      <c r="K329" s="10"/>
    </row>
    <row r="330" spans="6:11" ht="13.2">
      <c r="F330" s="10"/>
      <c r="K330" s="10"/>
    </row>
    <row r="331" spans="6:11" ht="13.2">
      <c r="F331" s="10"/>
      <c r="K331" s="10"/>
    </row>
    <row r="332" spans="6:11" ht="13.2">
      <c r="F332" s="10"/>
      <c r="K332" s="10"/>
    </row>
    <row r="333" spans="6:11" ht="13.2">
      <c r="F333" s="10"/>
      <c r="K333" s="10"/>
    </row>
    <row r="334" spans="6:11" ht="13.2">
      <c r="F334" s="10"/>
      <c r="K334" s="10"/>
    </row>
    <row r="335" spans="6:11" ht="13.2">
      <c r="F335" s="10"/>
      <c r="K335" s="10"/>
    </row>
    <row r="336" spans="6:11" ht="13.2">
      <c r="F336" s="10"/>
      <c r="K336" s="10"/>
    </row>
    <row r="337" spans="6:11" ht="13.2">
      <c r="F337" s="10"/>
      <c r="K337" s="10"/>
    </row>
    <row r="338" spans="6:11" ht="13.2">
      <c r="F338" s="10"/>
      <c r="K338" s="10"/>
    </row>
    <row r="339" spans="6:11" ht="13.2">
      <c r="F339" s="10"/>
      <c r="K339" s="10"/>
    </row>
    <row r="340" spans="6:11" ht="13.2">
      <c r="F340" s="10"/>
      <c r="K340" s="10"/>
    </row>
    <row r="341" spans="6:11" ht="13.2">
      <c r="F341" s="10"/>
      <c r="K341" s="10"/>
    </row>
    <row r="342" spans="6:11" ht="13.2">
      <c r="F342" s="10"/>
      <c r="K342" s="10"/>
    </row>
    <row r="343" spans="6:11" ht="13.2">
      <c r="F343" s="10"/>
      <c r="K343" s="10"/>
    </row>
    <row r="344" spans="6:11" ht="13.2">
      <c r="F344" s="10"/>
      <c r="K344" s="10"/>
    </row>
    <row r="345" spans="6:11" ht="13.2">
      <c r="F345" s="10"/>
      <c r="K345" s="10"/>
    </row>
    <row r="346" spans="6:11" ht="13.2">
      <c r="F346" s="10"/>
      <c r="K346" s="10"/>
    </row>
    <row r="347" spans="6:11" ht="13.2">
      <c r="F347" s="10"/>
      <c r="K347" s="10"/>
    </row>
    <row r="348" spans="6:11" ht="13.2">
      <c r="F348" s="10"/>
      <c r="K348" s="10"/>
    </row>
    <row r="349" spans="6:11" ht="13.2">
      <c r="F349" s="10"/>
      <c r="K349" s="10"/>
    </row>
    <row r="350" spans="6:11" ht="13.2">
      <c r="F350" s="10"/>
      <c r="K350" s="10"/>
    </row>
    <row r="351" spans="6:11" ht="13.2">
      <c r="F351" s="10"/>
      <c r="K351" s="10"/>
    </row>
    <row r="352" spans="6:11" ht="13.2">
      <c r="F352" s="10"/>
      <c r="K352" s="10"/>
    </row>
    <row r="353" spans="6:11" ht="13.2">
      <c r="F353" s="10"/>
      <c r="K353" s="10"/>
    </row>
    <row r="354" spans="6:11" ht="13.2">
      <c r="F354" s="10"/>
      <c r="K354" s="10"/>
    </row>
    <row r="355" spans="6:11" ht="13.2">
      <c r="F355" s="10"/>
      <c r="K355" s="10"/>
    </row>
    <row r="356" spans="6:11" ht="13.2">
      <c r="F356" s="10"/>
      <c r="K356" s="10"/>
    </row>
    <row r="357" spans="6:11" ht="13.2">
      <c r="F357" s="10"/>
      <c r="K357" s="10"/>
    </row>
    <row r="358" spans="6:11" ht="13.2">
      <c r="F358" s="10"/>
      <c r="K358" s="10"/>
    </row>
    <row r="359" spans="6:11" ht="13.2">
      <c r="F359" s="10"/>
      <c r="K359" s="10"/>
    </row>
    <row r="360" spans="6:11" ht="13.2">
      <c r="F360" s="10"/>
      <c r="K360" s="10"/>
    </row>
    <row r="361" spans="6:11" ht="13.2">
      <c r="F361" s="10"/>
      <c r="K361" s="10"/>
    </row>
    <row r="362" spans="6:11" ht="13.2">
      <c r="F362" s="10"/>
      <c r="K362" s="10"/>
    </row>
    <row r="363" spans="6:11" ht="13.2">
      <c r="F363" s="10"/>
      <c r="K363" s="10"/>
    </row>
    <row r="364" spans="6:11" ht="13.2">
      <c r="F364" s="10"/>
      <c r="K364" s="10"/>
    </row>
    <row r="365" spans="6:11" ht="13.2">
      <c r="F365" s="10"/>
      <c r="K365" s="10"/>
    </row>
    <row r="366" spans="6:11" ht="13.2">
      <c r="F366" s="10"/>
      <c r="K366" s="10"/>
    </row>
    <row r="367" spans="6:11" ht="13.2">
      <c r="F367" s="10"/>
      <c r="K367" s="10"/>
    </row>
    <row r="368" spans="6:11" ht="13.2">
      <c r="F368" s="10"/>
      <c r="K368" s="10"/>
    </row>
    <row r="369" spans="6:11" ht="13.2">
      <c r="F369" s="10"/>
      <c r="K369" s="10"/>
    </row>
    <row r="370" spans="6:11" ht="13.2">
      <c r="F370" s="10"/>
      <c r="K370" s="10"/>
    </row>
    <row r="371" spans="6:11" ht="13.2">
      <c r="F371" s="10"/>
      <c r="K371" s="10"/>
    </row>
    <row r="372" spans="6:11" ht="13.2">
      <c r="F372" s="10"/>
      <c r="K372" s="10"/>
    </row>
    <row r="373" spans="6:11" ht="13.2">
      <c r="F373" s="10"/>
      <c r="K373" s="10"/>
    </row>
    <row r="374" spans="6:11" ht="13.2">
      <c r="F374" s="10"/>
      <c r="K374" s="10"/>
    </row>
    <row r="375" spans="6:11" ht="13.2">
      <c r="F375" s="10"/>
      <c r="K375" s="10"/>
    </row>
    <row r="376" spans="6:11" ht="13.2">
      <c r="F376" s="10"/>
      <c r="K376" s="10"/>
    </row>
    <row r="377" spans="6:11" ht="13.2">
      <c r="F377" s="10"/>
      <c r="K377" s="10"/>
    </row>
    <row r="378" spans="6:11" ht="13.2">
      <c r="F378" s="10"/>
      <c r="K378" s="10"/>
    </row>
    <row r="379" spans="6:11" ht="13.2">
      <c r="F379" s="10"/>
      <c r="K379" s="10"/>
    </row>
    <row r="380" spans="6:11" ht="13.2">
      <c r="F380" s="10"/>
      <c r="K380" s="10"/>
    </row>
    <row r="381" spans="6:11" ht="13.2">
      <c r="F381" s="10"/>
      <c r="K381" s="10"/>
    </row>
    <row r="382" spans="6:11" ht="13.2">
      <c r="F382" s="10"/>
      <c r="K382" s="10"/>
    </row>
    <row r="383" spans="6:11" ht="13.2">
      <c r="F383" s="10"/>
      <c r="K383" s="10"/>
    </row>
    <row r="384" spans="6:11" ht="13.2">
      <c r="F384" s="10"/>
      <c r="K384" s="10"/>
    </row>
    <row r="385" spans="6:11" ht="13.2">
      <c r="F385" s="10"/>
      <c r="K385" s="10"/>
    </row>
    <row r="386" spans="6:11" ht="13.2">
      <c r="F386" s="10"/>
      <c r="K386" s="10"/>
    </row>
    <row r="387" spans="6:11" ht="13.2">
      <c r="F387" s="10"/>
      <c r="K387" s="10"/>
    </row>
    <row r="388" spans="6:11" ht="13.2">
      <c r="F388" s="10"/>
      <c r="K388" s="10"/>
    </row>
    <row r="389" spans="6:11" ht="13.2">
      <c r="F389" s="10"/>
      <c r="K389" s="10"/>
    </row>
    <row r="390" spans="6:11" ht="13.2">
      <c r="F390" s="10"/>
      <c r="K390" s="10"/>
    </row>
    <row r="391" spans="6:11" ht="13.2">
      <c r="F391" s="10"/>
      <c r="K391" s="10"/>
    </row>
    <row r="392" spans="6:11" ht="13.2">
      <c r="F392" s="10"/>
      <c r="K392" s="10"/>
    </row>
    <row r="393" spans="6:11" ht="13.2">
      <c r="F393" s="10"/>
      <c r="K393" s="10"/>
    </row>
    <row r="394" spans="6:11" ht="13.2">
      <c r="F394" s="10"/>
      <c r="K394" s="10"/>
    </row>
    <row r="395" spans="6:11" ht="13.2">
      <c r="F395" s="10"/>
      <c r="K395" s="10"/>
    </row>
    <row r="396" spans="6:11" ht="13.2">
      <c r="F396" s="10"/>
      <c r="K396" s="10"/>
    </row>
    <row r="397" spans="6:11" ht="13.2">
      <c r="F397" s="10"/>
      <c r="K397" s="10"/>
    </row>
    <row r="398" spans="6:11" ht="13.2">
      <c r="F398" s="10"/>
      <c r="K398" s="10"/>
    </row>
    <row r="399" spans="6:11" ht="13.2">
      <c r="F399" s="10"/>
      <c r="K399" s="10"/>
    </row>
    <row r="400" spans="6:11" ht="13.2">
      <c r="F400" s="10"/>
      <c r="K400" s="10"/>
    </row>
    <row r="401" spans="6:11" ht="13.2">
      <c r="F401" s="10"/>
      <c r="K401" s="10"/>
    </row>
    <row r="402" spans="6:11" ht="13.2">
      <c r="F402" s="10"/>
      <c r="K402" s="10"/>
    </row>
    <row r="403" spans="6:11" ht="13.2">
      <c r="F403" s="10"/>
      <c r="K403" s="10"/>
    </row>
    <row r="404" spans="6:11" ht="13.2">
      <c r="F404" s="10"/>
      <c r="K404" s="10"/>
    </row>
    <row r="405" spans="6:11" ht="13.2">
      <c r="F405" s="10"/>
      <c r="K405" s="10"/>
    </row>
    <row r="406" spans="6:11" ht="13.2">
      <c r="F406" s="10"/>
      <c r="K406" s="10"/>
    </row>
    <row r="407" spans="6:11" ht="13.2">
      <c r="F407" s="10"/>
      <c r="K407" s="10"/>
    </row>
    <row r="408" spans="6:11" ht="13.2">
      <c r="F408" s="10"/>
      <c r="K408" s="10"/>
    </row>
    <row r="409" spans="6:11" ht="13.2">
      <c r="F409" s="10"/>
      <c r="K409" s="10"/>
    </row>
    <row r="410" spans="6:11" ht="13.2">
      <c r="F410" s="10"/>
      <c r="K410" s="10"/>
    </row>
    <row r="411" spans="6:11" ht="13.2">
      <c r="F411" s="10"/>
      <c r="K411" s="10"/>
    </row>
    <row r="412" spans="6:11" ht="13.2">
      <c r="F412" s="10"/>
      <c r="K412" s="10"/>
    </row>
    <row r="413" spans="6:11" ht="13.2">
      <c r="F413" s="10"/>
      <c r="K413" s="10"/>
    </row>
    <row r="414" spans="6:11" ht="13.2">
      <c r="F414" s="10"/>
      <c r="K414" s="10"/>
    </row>
    <row r="415" spans="6:11" ht="13.2">
      <c r="F415" s="10"/>
      <c r="K415" s="10"/>
    </row>
    <row r="416" spans="6:11" ht="13.2">
      <c r="F416" s="10"/>
      <c r="K416" s="10"/>
    </row>
    <row r="417" spans="6:11" ht="13.2">
      <c r="F417" s="10"/>
      <c r="K417" s="10"/>
    </row>
    <row r="418" spans="6:11" ht="13.2">
      <c r="F418" s="10"/>
      <c r="K418" s="10"/>
    </row>
    <row r="419" spans="6:11" ht="13.2">
      <c r="F419" s="10"/>
      <c r="K419" s="10"/>
    </row>
    <row r="420" spans="6:11" ht="13.2">
      <c r="F420" s="10"/>
      <c r="K420" s="10"/>
    </row>
    <row r="421" spans="6:11" ht="13.2">
      <c r="F421" s="10"/>
      <c r="K421" s="10"/>
    </row>
    <row r="422" spans="6:11" ht="13.2">
      <c r="F422" s="10"/>
      <c r="K422" s="10"/>
    </row>
    <row r="423" spans="6:11" ht="13.2">
      <c r="F423" s="10"/>
      <c r="K423" s="10"/>
    </row>
    <row r="424" spans="6:11" ht="13.2">
      <c r="F424" s="10"/>
      <c r="K424" s="10"/>
    </row>
    <row r="425" spans="6:11" ht="13.2">
      <c r="F425" s="10"/>
      <c r="K425" s="10"/>
    </row>
    <row r="426" spans="6:11" ht="13.2">
      <c r="F426" s="10"/>
      <c r="K426" s="10"/>
    </row>
    <row r="427" spans="6:11" ht="13.2">
      <c r="F427" s="10"/>
      <c r="K427" s="10"/>
    </row>
    <row r="428" spans="6:11" ht="13.2">
      <c r="F428" s="10"/>
      <c r="K428" s="10"/>
    </row>
    <row r="429" spans="6:11" ht="13.2">
      <c r="F429" s="10"/>
      <c r="K429" s="10"/>
    </row>
    <row r="430" spans="6:11" ht="13.2">
      <c r="F430" s="10"/>
      <c r="K430" s="10"/>
    </row>
    <row r="431" spans="6:11" ht="13.2">
      <c r="F431" s="10"/>
      <c r="K431" s="10"/>
    </row>
    <row r="432" spans="6:11" ht="13.2">
      <c r="F432" s="10"/>
      <c r="K432" s="10"/>
    </row>
    <row r="433" spans="6:11" ht="13.2">
      <c r="F433" s="10"/>
      <c r="K433" s="10"/>
    </row>
    <row r="434" spans="6:11" ht="13.2">
      <c r="F434" s="10"/>
      <c r="K434" s="10"/>
    </row>
    <row r="435" spans="6:11" ht="13.2">
      <c r="F435" s="10"/>
      <c r="K435" s="10"/>
    </row>
    <row r="436" spans="6:11" ht="13.2">
      <c r="F436" s="10"/>
      <c r="K436" s="10"/>
    </row>
    <row r="437" spans="6:11" ht="13.2">
      <c r="F437" s="10"/>
      <c r="K437" s="10"/>
    </row>
    <row r="438" spans="6:11" ht="13.2">
      <c r="F438" s="10"/>
      <c r="K438" s="10"/>
    </row>
    <row r="439" spans="6:11" ht="13.2">
      <c r="F439" s="10"/>
      <c r="K439" s="10"/>
    </row>
    <row r="440" spans="6:11" ht="13.2">
      <c r="F440" s="10"/>
      <c r="K440" s="10"/>
    </row>
    <row r="441" spans="6:11" ht="13.2">
      <c r="F441" s="10"/>
      <c r="K441" s="10"/>
    </row>
    <row r="442" spans="6:11" ht="13.2">
      <c r="F442" s="10"/>
      <c r="K442" s="10"/>
    </row>
    <row r="443" spans="6:11" ht="13.2">
      <c r="F443" s="10"/>
      <c r="K443" s="10"/>
    </row>
    <row r="444" spans="6:11" ht="13.2">
      <c r="F444" s="10"/>
      <c r="K444" s="10"/>
    </row>
    <row r="445" spans="6:11" ht="13.2">
      <c r="F445" s="10"/>
      <c r="K445" s="10"/>
    </row>
    <row r="446" spans="6:11" ht="13.2">
      <c r="F446" s="10"/>
      <c r="K446" s="10"/>
    </row>
    <row r="447" spans="6:11" ht="13.2">
      <c r="F447" s="10"/>
      <c r="K447" s="10"/>
    </row>
    <row r="448" spans="6:11" ht="13.2">
      <c r="F448" s="10"/>
      <c r="K448" s="10"/>
    </row>
    <row r="449" spans="6:11" ht="13.2">
      <c r="F449" s="10"/>
      <c r="K449" s="10"/>
    </row>
    <row r="450" spans="6:11" ht="13.2">
      <c r="F450" s="10"/>
      <c r="K450" s="10"/>
    </row>
    <row r="451" spans="6:11" ht="13.2">
      <c r="F451" s="10"/>
      <c r="K451" s="10"/>
    </row>
    <row r="452" spans="6:11" ht="13.2">
      <c r="F452" s="10"/>
      <c r="K452" s="10"/>
    </row>
    <row r="453" spans="6:11" ht="13.2">
      <c r="F453" s="10"/>
      <c r="K453" s="10"/>
    </row>
    <row r="454" spans="6:11" ht="13.2">
      <c r="F454" s="10"/>
      <c r="K454" s="10"/>
    </row>
    <row r="455" spans="6:11" ht="13.2">
      <c r="F455" s="10"/>
      <c r="K455" s="10"/>
    </row>
    <row r="456" spans="6:11" ht="13.2">
      <c r="F456" s="10"/>
      <c r="K456" s="10"/>
    </row>
    <row r="457" spans="6:11" ht="13.2">
      <c r="F457" s="10"/>
      <c r="K457" s="10"/>
    </row>
    <row r="458" spans="6:11" ht="13.2">
      <c r="F458" s="10"/>
      <c r="K458" s="10"/>
    </row>
    <row r="459" spans="6:11" ht="13.2">
      <c r="F459" s="10"/>
      <c r="K459" s="10"/>
    </row>
    <row r="460" spans="6:11" ht="13.2">
      <c r="F460" s="10"/>
      <c r="K460" s="10"/>
    </row>
    <row r="461" spans="6:11" ht="13.2">
      <c r="F461" s="10"/>
      <c r="K461" s="10"/>
    </row>
    <row r="462" spans="6:11" ht="13.2">
      <c r="F462" s="10"/>
      <c r="K462" s="10"/>
    </row>
    <row r="463" spans="6:11" ht="13.2">
      <c r="F463" s="10"/>
      <c r="K463" s="10"/>
    </row>
    <row r="464" spans="6:11" ht="13.2">
      <c r="F464" s="10"/>
      <c r="K464" s="10"/>
    </row>
    <row r="465" spans="6:11" ht="13.2">
      <c r="F465" s="10"/>
      <c r="K465" s="10"/>
    </row>
    <row r="466" spans="6:11" ht="13.2">
      <c r="F466" s="10"/>
      <c r="K466" s="10"/>
    </row>
    <row r="467" spans="6:11" ht="13.2">
      <c r="F467" s="10"/>
      <c r="K467" s="10"/>
    </row>
    <row r="468" spans="6:11" ht="13.2">
      <c r="F468" s="10"/>
      <c r="K468" s="10"/>
    </row>
    <row r="469" spans="6:11" ht="13.2">
      <c r="F469" s="10"/>
      <c r="K469" s="10"/>
    </row>
    <row r="470" spans="6:11" ht="13.2">
      <c r="F470" s="10"/>
      <c r="K470" s="10"/>
    </row>
    <row r="471" spans="6:11" ht="13.2">
      <c r="F471" s="10"/>
      <c r="K471" s="10"/>
    </row>
    <row r="472" spans="6:11" ht="13.2">
      <c r="F472" s="10"/>
      <c r="K472" s="10"/>
    </row>
    <row r="473" spans="6:11" ht="13.2">
      <c r="F473" s="10"/>
      <c r="K473" s="10"/>
    </row>
    <row r="474" spans="6:11" ht="13.2">
      <c r="F474" s="10"/>
      <c r="K474" s="10"/>
    </row>
    <row r="475" spans="6:11" ht="13.2">
      <c r="F475" s="10"/>
      <c r="K475" s="10"/>
    </row>
    <row r="476" spans="6:11" ht="13.2">
      <c r="F476" s="10"/>
      <c r="K476" s="10"/>
    </row>
    <row r="477" spans="6:11" ht="13.2">
      <c r="F477" s="10"/>
      <c r="K477" s="10"/>
    </row>
    <row r="478" spans="6:11" ht="13.2">
      <c r="F478" s="10"/>
      <c r="K478" s="10"/>
    </row>
    <row r="479" spans="6:11" ht="13.2">
      <c r="F479" s="10"/>
      <c r="K479" s="10"/>
    </row>
    <row r="480" spans="6:11" ht="13.2">
      <c r="F480" s="10"/>
      <c r="K480" s="10"/>
    </row>
    <row r="481" spans="6:11" ht="13.2">
      <c r="F481" s="10"/>
      <c r="K481" s="10"/>
    </row>
    <row r="482" spans="6:11" ht="13.2">
      <c r="F482" s="10"/>
      <c r="K482" s="10"/>
    </row>
    <row r="483" spans="6:11" ht="13.2">
      <c r="F483" s="10"/>
      <c r="K483" s="10"/>
    </row>
    <row r="484" spans="6:11" ht="13.2">
      <c r="F484" s="10"/>
      <c r="K484" s="10"/>
    </row>
    <row r="485" spans="6:11" ht="13.2">
      <c r="F485" s="10"/>
      <c r="K485" s="10"/>
    </row>
    <row r="486" spans="6:11" ht="13.2">
      <c r="F486" s="10"/>
      <c r="K486" s="10"/>
    </row>
    <row r="487" spans="6:11" ht="13.2">
      <c r="F487" s="10"/>
      <c r="K487" s="10"/>
    </row>
    <row r="488" spans="6:11" ht="13.2">
      <c r="F488" s="10"/>
      <c r="K488" s="10"/>
    </row>
    <row r="489" spans="6:11" ht="13.2">
      <c r="F489" s="10"/>
      <c r="K489" s="10"/>
    </row>
    <row r="490" spans="6:11" ht="13.2">
      <c r="F490" s="10"/>
      <c r="K490" s="10"/>
    </row>
    <row r="491" spans="6:11" ht="13.2">
      <c r="F491" s="10"/>
      <c r="K491" s="10"/>
    </row>
    <row r="492" spans="6:11" ht="13.2">
      <c r="F492" s="10"/>
      <c r="K492" s="10"/>
    </row>
    <row r="493" spans="6:11" ht="13.2">
      <c r="F493" s="10"/>
      <c r="K493" s="10"/>
    </row>
    <row r="494" spans="6:11" ht="13.2">
      <c r="F494" s="10"/>
      <c r="K494" s="10"/>
    </row>
    <row r="495" spans="6:11" ht="13.2">
      <c r="F495" s="10"/>
      <c r="K495" s="10"/>
    </row>
    <row r="496" spans="6:11" ht="13.2">
      <c r="F496" s="10"/>
      <c r="K496" s="10"/>
    </row>
    <row r="497" spans="6:11" ht="13.2">
      <c r="F497" s="10"/>
      <c r="K497" s="10"/>
    </row>
    <row r="498" spans="6:11" ht="13.2">
      <c r="F498" s="10"/>
      <c r="K498" s="10"/>
    </row>
    <row r="499" spans="6:11" ht="13.2">
      <c r="F499" s="10"/>
      <c r="K499" s="10"/>
    </row>
    <row r="500" spans="6:11" ht="13.2">
      <c r="F500" s="10"/>
      <c r="K500" s="10"/>
    </row>
    <row r="501" spans="6:11" ht="13.2">
      <c r="F501" s="10"/>
      <c r="K501" s="10"/>
    </row>
    <row r="502" spans="6:11" ht="13.2">
      <c r="F502" s="10"/>
      <c r="K502" s="10"/>
    </row>
    <row r="503" spans="6:11" ht="13.2">
      <c r="F503" s="10"/>
      <c r="K503" s="10"/>
    </row>
    <row r="504" spans="6:11" ht="13.2">
      <c r="F504" s="10"/>
      <c r="K504" s="10"/>
    </row>
    <row r="505" spans="6:11" ht="13.2">
      <c r="F505" s="10"/>
      <c r="K505" s="10"/>
    </row>
    <row r="506" spans="6:11" ht="13.2">
      <c r="F506" s="10"/>
      <c r="K506" s="10"/>
    </row>
    <row r="507" spans="6:11" ht="13.2">
      <c r="F507" s="10"/>
      <c r="K507" s="10"/>
    </row>
    <row r="508" spans="6:11" ht="13.2">
      <c r="F508" s="10"/>
      <c r="K508" s="10"/>
    </row>
    <row r="509" spans="6:11" ht="13.2">
      <c r="F509" s="10"/>
      <c r="K509" s="10"/>
    </row>
    <row r="510" spans="6:11" ht="13.2">
      <c r="F510" s="10"/>
      <c r="K510" s="10"/>
    </row>
    <row r="511" spans="6:11" ht="13.2">
      <c r="F511" s="10"/>
      <c r="K511" s="10"/>
    </row>
    <row r="512" spans="6:11" ht="13.2">
      <c r="F512" s="10"/>
      <c r="K512" s="10"/>
    </row>
    <row r="513" spans="6:11" ht="13.2">
      <c r="F513" s="10"/>
      <c r="K513" s="10"/>
    </row>
    <row r="514" spans="6:11" ht="13.2">
      <c r="F514" s="10"/>
      <c r="K514" s="10"/>
    </row>
    <row r="515" spans="6:11" ht="13.2">
      <c r="F515" s="10"/>
      <c r="K515" s="10"/>
    </row>
    <row r="516" spans="6:11" ht="13.2">
      <c r="F516" s="10"/>
      <c r="K516" s="10"/>
    </row>
    <row r="517" spans="6:11" ht="13.2">
      <c r="F517" s="10"/>
      <c r="K517" s="10"/>
    </row>
    <row r="518" spans="6:11" ht="13.2">
      <c r="F518" s="10"/>
      <c r="K518" s="10"/>
    </row>
    <row r="519" spans="6:11" ht="13.2">
      <c r="F519" s="10"/>
      <c r="K519" s="10"/>
    </row>
    <row r="520" spans="6:11" ht="13.2">
      <c r="F520" s="10"/>
      <c r="K520" s="10"/>
    </row>
    <row r="521" spans="6:11" ht="13.2">
      <c r="F521" s="10"/>
      <c r="K521" s="10"/>
    </row>
    <row r="522" spans="6:11" ht="13.2">
      <c r="F522" s="10"/>
      <c r="K522" s="10"/>
    </row>
    <row r="523" spans="6:11" ht="13.2">
      <c r="F523" s="10"/>
      <c r="K523" s="10"/>
    </row>
    <row r="524" spans="6:11" ht="13.2">
      <c r="F524" s="10"/>
      <c r="K524" s="10"/>
    </row>
    <row r="525" spans="6:11" ht="13.2">
      <c r="F525" s="10"/>
      <c r="K525" s="10"/>
    </row>
    <row r="526" spans="6:11" ht="13.2">
      <c r="F526" s="10"/>
      <c r="K526" s="10"/>
    </row>
    <row r="527" spans="6:11" ht="13.2">
      <c r="F527" s="10"/>
      <c r="K527" s="10"/>
    </row>
    <row r="528" spans="6:11" ht="13.2">
      <c r="F528" s="10"/>
      <c r="K528" s="10"/>
    </row>
    <row r="529" spans="6:11" ht="13.2">
      <c r="F529" s="10"/>
      <c r="K529" s="10"/>
    </row>
    <row r="530" spans="6:11" ht="13.2">
      <c r="F530" s="10"/>
      <c r="K530" s="10"/>
    </row>
    <row r="531" spans="6:11" ht="13.2">
      <c r="F531" s="10"/>
      <c r="K531" s="10"/>
    </row>
    <row r="532" spans="6:11" ht="13.2">
      <c r="F532" s="10"/>
      <c r="K532" s="10"/>
    </row>
    <row r="533" spans="6:11" ht="13.2">
      <c r="F533" s="10"/>
      <c r="K533" s="10"/>
    </row>
    <row r="534" spans="6:11" ht="13.2">
      <c r="F534" s="10"/>
      <c r="K534" s="10"/>
    </row>
    <row r="535" spans="6:11" ht="13.2">
      <c r="F535" s="10"/>
      <c r="K535" s="10"/>
    </row>
    <row r="536" spans="6:11" ht="13.2">
      <c r="F536" s="10"/>
      <c r="K536" s="10"/>
    </row>
    <row r="537" spans="6:11" ht="13.2">
      <c r="F537" s="10"/>
      <c r="K537" s="10"/>
    </row>
    <row r="538" spans="6:11" ht="13.2">
      <c r="F538" s="10"/>
      <c r="K538" s="10"/>
    </row>
    <row r="539" spans="6:11" ht="13.2">
      <c r="F539" s="10"/>
      <c r="K539" s="10"/>
    </row>
    <row r="540" spans="6:11" ht="13.2">
      <c r="F540" s="10"/>
      <c r="K540" s="10"/>
    </row>
    <row r="541" spans="6:11" ht="13.2">
      <c r="F541" s="10"/>
      <c r="K541" s="10"/>
    </row>
    <row r="542" spans="6:11" ht="13.2">
      <c r="F542" s="10"/>
      <c r="K542" s="10"/>
    </row>
    <row r="543" spans="6:11" ht="13.2">
      <c r="F543" s="10"/>
      <c r="K543" s="10"/>
    </row>
    <row r="544" spans="6:11" ht="13.2">
      <c r="F544" s="10"/>
      <c r="K544" s="10"/>
    </row>
    <row r="545" spans="6:11" ht="13.2">
      <c r="F545" s="10"/>
      <c r="K545" s="10"/>
    </row>
    <row r="546" spans="6:11" ht="13.2">
      <c r="F546" s="10"/>
      <c r="K546" s="10"/>
    </row>
    <row r="547" spans="6:11" ht="13.2">
      <c r="F547" s="10"/>
      <c r="K547" s="10"/>
    </row>
    <row r="548" spans="6:11" ht="13.2">
      <c r="F548" s="10"/>
      <c r="K548" s="10"/>
    </row>
    <row r="549" spans="6:11" ht="13.2">
      <c r="F549" s="10"/>
      <c r="K549" s="10"/>
    </row>
    <row r="550" spans="6:11" ht="13.2">
      <c r="F550" s="10"/>
      <c r="K550" s="10"/>
    </row>
    <row r="551" spans="6:11" ht="13.2">
      <c r="F551" s="10"/>
      <c r="K551" s="10"/>
    </row>
    <row r="552" spans="6:11" ht="13.2">
      <c r="F552" s="10"/>
      <c r="K552" s="10"/>
    </row>
    <row r="553" spans="6:11" ht="13.2">
      <c r="F553" s="10"/>
      <c r="K553" s="10"/>
    </row>
    <row r="554" spans="6:11" ht="13.2">
      <c r="F554" s="10"/>
      <c r="K554" s="10"/>
    </row>
    <row r="555" spans="6:11" ht="13.2">
      <c r="F555" s="10"/>
      <c r="K555" s="10"/>
    </row>
    <row r="556" spans="6:11" ht="13.2">
      <c r="F556" s="10"/>
      <c r="K556" s="10"/>
    </row>
    <row r="557" spans="6:11" ht="13.2">
      <c r="F557" s="10"/>
      <c r="K557" s="10"/>
    </row>
    <row r="558" spans="6:11" ht="13.2">
      <c r="F558" s="10"/>
      <c r="K558" s="10"/>
    </row>
    <row r="559" spans="6:11" ht="13.2">
      <c r="F559" s="10"/>
      <c r="K559" s="10"/>
    </row>
    <row r="560" spans="6:11" ht="13.2">
      <c r="F560" s="10"/>
      <c r="K560" s="10"/>
    </row>
    <row r="561" spans="6:11" ht="13.2">
      <c r="F561" s="10"/>
      <c r="K561" s="10"/>
    </row>
    <row r="562" spans="6:11" ht="13.2">
      <c r="F562" s="10"/>
      <c r="K562" s="10"/>
    </row>
    <row r="563" spans="6:11" ht="13.2">
      <c r="F563" s="10"/>
      <c r="K563" s="10"/>
    </row>
    <row r="564" spans="6:11" ht="13.2">
      <c r="F564" s="10"/>
      <c r="K564" s="10"/>
    </row>
    <row r="565" spans="6:11" ht="13.2">
      <c r="F565" s="10"/>
      <c r="K565" s="10"/>
    </row>
    <row r="566" spans="6:11" ht="13.2">
      <c r="F566" s="10"/>
      <c r="K566" s="10"/>
    </row>
    <row r="567" spans="6:11" ht="13.2">
      <c r="F567" s="10"/>
      <c r="K567" s="10"/>
    </row>
    <row r="568" spans="6:11" ht="13.2">
      <c r="F568" s="10"/>
      <c r="K568" s="10"/>
    </row>
    <row r="569" spans="6:11" ht="13.2">
      <c r="F569" s="10"/>
      <c r="K569" s="10"/>
    </row>
    <row r="570" spans="6:11" ht="13.2">
      <c r="F570" s="10"/>
      <c r="K570" s="10"/>
    </row>
    <row r="571" spans="6:11" ht="13.2">
      <c r="F571" s="10"/>
      <c r="K571" s="10"/>
    </row>
    <row r="572" spans="6:11" ht="13.2">
      <c r="F572" s="10"/>
      <c r="K572" s="10"/>
    </row>
    <row r="573" spans="6:11" ht="13.2">
      <c r="F573" s="10"/>
      <c r="K573" s="10"/>
    </row>
    <row r="574" spans="6:11" ht="13.2">
      <c r="F574" s="10"/>
      <c r="K574" s="10"/>
    </row>
    <row r="575" spans="6:11" ht="13.2">
      <c r="F575" s="10"/>
      <c r="K575" s="10"/>
    </row>
    <row r="576" spans="6:11" ht="13.2">
      <c r="F576" s="10"/>
      <c r="K576" s="10"/>
    </row>
    <row r="577" spans="6:11" ht="13.2">
      <c r="F577" s="10"/>
      <c r="K577" s="10"/>
    </row>
    <row r="578" spans="6:11" ht="13.2">
      <c r="F578" s="10"/>
      <c r="K578" s="10"/>
    </row>
    <row r="579" spans="6:11" ht="13.2">
      <c r="F579" s="10"/>
      <c r="K579" s="10"/>
    </row>
    <row r="580" spans="6:11" ht="13.2">
      <c r="F580" s="10"/>
      <c r="K580" s="10"/>
    </row>
    <row r="581" spans="6:11" ht="13.2">
      <c r="F581" s="10"/>
      <c r="K581" s="10"/>
    </row>
    <row r="582" spans="6:11" ht="13.2">
      <c r="F582" s="10"/>
      <c r="K582" s="10"/>
    </row>
    <row r="583" spans="6:11" ht="13.2">
      <c r="F583" s="10"/>
      <c r="K583" s="10"/>
    </row>
    <row r="584" spans="6:11" ht="13.2">
      <c r="F584" s="10"/>
      <c r="K584" s="10"/>
    </row>
    <row r="585" spans="6:11" ht="13.2">
      <c r="F585" s="10"/>
      <c r="K585" s="10"/>
    </row>
    <row r="586" spans="6:11" ht="13.2">
      <c r="F586" s="10"/>
      <c r="K586" s="10"/>
    </row>
    <row r="587" spans="6:11" ht="13.2">
      <c r="F587" s="10"/>
      <c r="K587" s="10"/>
    </row>
    <row r="588" spans="6:11" ht="13.2">
      <c r="F588" s="10"/>
      <c r="K588" s="10"/>
    </row>
    <row r="589" spans="6:11" ht="13.2">
      <c r="F589" s="10"/>
      <c r="K589" s="10"/>
    </row>
    <row r="590" spans="6:11" ht="13.2">
      <c r="F590" s="10"/>
      <c r="K590" s="10"/>
    </row>
    <row r="591" spans="6:11" ht="13.2">
      <c r="F591" s="10"/>
      <c r="K591" s="10"/>
    </row>
    <row r="592" spans="6:11" ht="13.2">
      <c r="F592" s="10"/>
      <c r="K592" s="10"/>
    </row>
    <row r="593" spans="6:11" ht="13.2">
      <c r="F593" s="10"/>
      <c r="K593" s="10"/>
    </row>
    <row r="594" spans="6:11" ht="13.2">
      <c r="F594" s="10"/>
      <c r="K594" s="10"/>
    </row>
    <row r="595" spans="6:11" ht="13.2">
      <c r="F595" s="10"/>
      <c r="K595" s="10"/>
    </row>
    <row r="596" spans="6:11" ht="13.2">
      <c r="F596" s="10"/>
      <c r="K596" s="10"/>
    </row>
    <row r="597" spans="6:11" ht="13.2">
      <c r="F597" s="10"/>
      <c r="K597" s="10"/>
    </row>
    <row r="598" spans="6:11" ht="13.2">
      <c r="F598" s="10"/>
      <c r="K598" s="10"/>
    </row>
    <row r="599" spans="6:11" ht="13.2">
      <c r="F599" s="10"/>
      <c r="K599" s="10"/>
    </row>
    <row r="600" spans="6:11" ht="13.2">
      <c r="F600" s="10"/>
      <c r="K600" s="10"/>
    </row>
    <row r="601" spans="6:11" ht="13.2">
      <c r="F601" s="10"/>
      <c r="K601" s="10"/>
    </row>
    <row r="602" spans="6:11" ht="13.2">
      <c r="F602" s="10"/>
      <c r="K602" s="10"/>
    </row>
    <row r="603" spans="6:11" ht="13.2">
      <c r="F603" s="10"/>
      <c r="K603" s="10"/>
    </row>
    <row r="604" spans="6:11" ht="13.2">
      <c r="F604" s="10"/>
      <c r="K604" s="10"/>
    </row>
    <row r="605" spans="6:11" ht="13.2">
      <c r="F605" s="10"/>
      <c r="K605" s="10"/>
    </row>
    <row r="606" spans="6:11" ht="13.2">
      <c r="F606" s="10"/>
      <c r="K606" s="10"/>
    </row>
    <row r="607" spans="6:11" ht="13.2">
      <c r="F607" s="10"/>
      <c r="K607" s="10"/>
    </row>
    <row r="608" spans="6:11" ht="13.2">
      <c r="F608" s="10"/>
      <c r="K608" s="10"/>
    </row>
    <row r="609" spans="6:11" ht="13.2">
      <c r="F609" s="10"/>
      <c r="K609" s="10"/>
    </row>
    <row r="610" spans="6:11" ht="13.2">
      <c r="F610" s="10"/>
      <c r="K610" s="10"/>
    </row>
    <row r="611" spans="6:11" ht="13.2">
      <c r="F611" s="10"/>
      <c r="K611" s="10"/>
    </row>
    <row r="612" spans="6:11" ht="13.2">
      <c r="F612" s="10"/>
      <c r="K612" s="10"/>
    </row>
    <row r="613" spans="6:11" ht="13.2">
      <c r="F613" s="10"/>
      <c r="K613" s="10"/>
    </row>
    <row r="614" spans="6:11" ht="13.2">
      <c r="F614" s="10"/>
      <c r="K614" s="10"/>
    </row>
    <row r="615" spans="6:11" ht="13.2">
      <c r="F615" s="10"/>
      <c r="K615" s="10"/>
    </row>
    <row r="616" spans="6:11" ht="13.2">
      <c r="F616" s="10"/>
      <c r="K616" s="10"/>
    </row>
    <row r="617" spans="6:11" ht="13.2">
      <c r="F617" s="10"/>
      <c r="K617" s="10"/>
    </row>
    <row r="618" spans="6:11" ht="13.2">
      <c r="F618" s="10"/>
      <c r="K618" s="10"/>
    </row>
    <row r="619" spans="6:11" ht="13.2">
      <c r="F619" s="10"/>
      <c r="K619" s="10"/>
    </row>
    <row r="620" spans="6:11" ht="13.2">
      <c r="F620" s="10"/>
      <c r="K620" s="10"/>
    </row>
    <row r="621" spans="6:11" ht="13.2">
      <c r="F621" s="10"/>
      <c r="K621" s="10"/>
    </row>
    <row r="622" spans="6:11" ht="13.2">
      <c r="F622" s="10"/>
      <c r="K622" s="10"/>
    </row>
    <row r="623" spans="6:11" ht="13.2">
      <c r="F623" s="10"/>
      <c r="K623" s="10"/>
    </row>
    <row r="624" spans="6:11" ht="13.2">
      <c r="F624" s="10"/>
      <c r="K624" s="10"/>
    </row>
    <row r="625" spans="6:11" ht="13.2">
      <c r="F625" s="10"/>
      <c r="K625" s="10"/>
    </row>
    <row r="626" spans="6:11" ht="13.2">
      <c r="F626" s="10"/>
      <c r="K626" s="10"/>
    </row>
    <row r="627" spans="6:11" ht="13.2">
      <c r="F627" s="10"/>
      <c r="K627" s="10"/>
    </row>
    <row r="628" spans="6:11" ht="13.2">
      <c r="F628" s="10"/>
      <c r="K628" s="10"/>
    </row>
    <row r="629" spans="6:11" ht="13.2">
      <c r="F629" s="10"/>
      <c r="K629" s="10"/>
    </row>
    <row r="630" spans="6:11" ht="13.2">
      <c r="F630" s="10"/>
      <c r="K630" s="10"/>
    </row>
    <row r="631" spans="6:11" ht="13.2">
      <c r="F631" s="10"/>
      <c r="K631" s="10"/>
    </row>
    <row r="632" spans="6:11" ht="13.2">
      <c r="F632" s="10"/>
      <c r="K632" s="10"/>
    </row>
    <row r="633" spans="6:11" ht="13.2">
      <c r="F633" s="10"/>
      <c r="K633" s="10"/>
    </row>
    <row r="634" spans="6:11" ht="13.2">
      <c r="F634" s="10"/>
      <c r="K634" s="10"/>
    </row>
    <row r="635" spans="6:11" ht="13.2">
      <c r="F635" s="10"/>
      <c r="K635" s="10"/>
    </row>
    <row r="636" spans="6:11" ht="13.2">
      <c r="F636" s="10"/>
      <c r="K636" s="10"/>
    </row>
    <row r="637" spans="6:11" ht="13.2">
      <c r="F637" s="10"/>
      <c r="K637" s="10"/>
    </row>
    <row r="638" spans="6:11" ht="13.2">
      <c r="F638" s="10"/>
      <c r="K638" s="10"/>
    </row>
    <row r="639" spans="6:11" ht="13.2">
      <c r="F639" s="10"/>
      <c r="K639" s="10"/>
    </row>
    <row r="640" spans="6:11" ht="13.2">
      <c r="F640" s="10"/>
      <c r="K640" s="10"/>
    </row>
    <row r="641" spans="6:11" ht="13.2">
      <c r="F641" s="10"/>
      <c r="K641" s="10"/>
    </row>
    <row r="642" spans="6:11" ht="13.2">
      <c r="F642" s="10"/>
      <c r="K642" s="10"/>
    </row>
    <row r="643" spans="6:11" ht="13.2">
      <c r="F643" s="10"/>
      <c r="K643" s="10"/>
    </row>
    <row r="644" spans="6:11" ht="13.2">
      <c r="F644" s="10"/>
      <c r="K644" s="10"/>
    </row>
    <row r="645" spans="6:11" ht="13.2">
      <c r="F645" s="10"/>
      <c r="K645" s="10"/>
    </row>
    <row r="646" spans="6:11" ht="13.2">
      <c r="F646" s="10"/>
      <c r="K646" s="10"/>
    </row>
    <row r="647" spans="6:11" ht="13.2">
      <c r="F647" s="10"/>
      <c r="K647" s="10"/>
    </row>
    <row r="648" spans="6:11" ht="13.2">
      <c r="F648" s="10"/>
      <c r="K648" s="10"/>
    </row>
    <row r="649" spans="6:11" ht="13.2">
      <c r="F649" s="10"/>
      <c r="K649" s="10"/>
    </row>
    <row r="650" spans="6:11" ht="13.2">
      <c r="F650" s="10"/>
      <c r="K650" s="10"/>
    </row>
    <row r="651" spans="6:11" ht="13.2">
      <c r="F651" s="10"/>
      <c r="K651" s="10"/>
    </row>
    <row r="652" spans="6:11" ht="13.2">
      <c r="F652" s="10"/>
      <c r="K652" s="10"/>
    </row>
    <row r="653" spans="6:11" ht="13.2">
      <c r="F653" s="10"/>
      <c r="K653" s="10"/>
    </row>
    <row r="654" spans="6:11" ht="13.2">
      <c r="F654" s="10"/>
      <c r="K654" s="10"/>
    </row>
    <row r="655" spans="6:11" ht="13.2">
      <c r="F655" s="10"/>
      <c r="K655" s="10"/>
    </row>
    <row r="656" spans="6:11" ht="13.2">
      <c r="F656" s="10"/>
      <c r="K656" s="10"/>
    </row>
    <row r="657" spans="6:11" ht="13.2">
      <c r="F657" s="10"/>
      <c r="K657" s="10"/>
    </row>
    <row r="658" spans="6:11" ht="13.2">
      <c r="F658" s="10"/>
      <c r="K658" s="10"/>
    </row>
    <row r="659" spans="6:11" ht="13.2">
      <c r="F659" s="10"/>
      <c r="K659" s="10"/>
    </row>
    <row r="660" spans="6:11" ht="13.2">
      <c r="F660" s="10"/>
      <c r="K660" s="10"/>
    </row>
    <row r="661" spans="6:11" ht="13.2">
      <c r="F661" s="10"/>
      <c r="K661" s="10"/>
    </row>
    <row r="662" spans="6:11" ht="13.2">
      <c r="F662" s="10"/>
      <c r="K662" s="10"/>
    </row>
    <row r="663" spans="6:11" ht="13.2">
      <c r="F663" s="10"/>
      <c r="K663" s="10"/>
    </row>
    <row r="664" spans="6:11" ht="13.2">
      <c r="F664" s="10"/>
      <c r="K664" s="10"/>
    </row>
    <row r="665" spans="6:11" ht="13.2">
      <c r="F665" s="10"/>
      <c r="K665" s="10"/>
    </row>
    <row r="666" spans="6:11" ht="13.2">
      <c r="F666" s="10"/>
      <c r="K666" s="10"/>
    </row>
    <row r="667" spans="6:11" ht="13.2">
      <c r="F667" s="10"/>
      <c r="K667" s="10"/>
    </row>
    <row r="668" spans="6:11" ht="13.2">
      <c r="F668" s="10"/>
      <c r="K668" s="10"/>
    </row>
    <row r="669" spans="6:11" ht="13.2">
      <c r="F669" s="10"/>
      <c r="K669" s="10"/>
    </row>
    <row r="670" spans="6:11" ht="13.2">
      <c r="F670" s="10"/>
      <c r="K670" s="10"/>
    </row>
    <row r="671" spans="6:11" ht="13.2">
      <c r="F671" s="10"/>
      <c r="K671" s="10"/>
    </row>
    <row r="672" spans="6:11" ht="13.2">
      <c r="F672" s="10"/>
      <c r="K672" s="10"/>
    </row>
    <row r="673" spans="6:11" ht="13.2">
      <c r="F673" s="10"/>
      <c r="K673" s="10"/>
    </row>
    <row r="674" spans="6:11" ht="13.2">
      <c r="F674" s="10"/>
      <c r="K674" s="10"/>
    </row>
    <row r="675" spans="6:11" ht="13.2">
      <c r="F675" s="10"/>
      <c r="K675" s="10"/>
    </row>
    <row r="676" spans="6:11" ht="13.2">
      <c r="F676" s="10"/>
      <c r="K676" s="10"/>
    </row>
    <row r="677" spans="6:11" ht="13.2">
      <c r="F677" s="10"/>
      <c r="K677" s="10"/>
    </row>
    <row r="678" spans="6:11" ht="13.2">
      <c r="F678" s="10"/>
      <c r="K678" s="10"/>
    </row>
    <row r="679" spans="6:11" ht="13.2">
      <c r="F679" s="10"/>
      <c r="K679" s="10"/>
    </row>
    <row r="680" spans="6:11" ht="13.2">
      <c r="F680" s="10"/>
      <c r="K680" s="10"/>
    </row>
    <row r="681" spans="6:11" ht="13.2">
      <c r="F681" s="10"/>
      <c r="K681" s="10"/>
    </row>
    <row r="682" spans="6:11" ht="13.2">
      <c r="F682" s="10"/>
      <c r="K682" s="10"/>
    </row>
    <row r="683" spans="6:11" ht="13.2">
      <c r="F683" s="10"/>
      <c r="K683" s="10"/>
    </row>
    <row r="684" spans="6:11" ht="13.2">
      <c r="F684" s="10"/>
      <c r="K684" s="10"/>
    </row>
    <row r="685" spans="6:11" ht="13.2">
      <c r="F685" s="10"/>
      <c r="K685" s="10"/>
    </row>
    <row r="686" spans="6:11" ht="13.2">
      <c r="F686" s="10"/>
      <c r="K686" s="10"/>
    </row>
    <row r="687" spans="6:11" ht="13.2">
      <c r="F687" s="10"/>
      <c r="K687" s="10"/>
    </row>
    <row r="688" spans="6:11" ht="13.2">
      <c r="F688" s="10"/>
      <c r="K688" s="10"/>
    </row>
    <row r="689" spans="6:11" ht="13.2">
      <c r="F689" s="10"/>
      <c r="K689" s="10"/>
    </row>
    <row r="690" spans="6:11" ht="13.2">
      <c r="F690" s="10"/>
      <c r="K690" s="10"/>
    </row>
    <row r="691" spans="6:11" ht="13.2">
      <c r="F691" s="10"/>
      <c r="K691" s="10"/>
    </row>
    <row r="692" spans="6:11" ht="13.2">
      <c r="F692" s="10"/>
      <c r="K692" s="10"/>
    </row>
    <row r="693" spans="6:11" ht="13.2">
      <c r="F693" s="10"/>
      <c r="K693" s="10"/>
    </row>
    <row r="694" spans="6:11" ht="13.2">
      <c r="F694" s="10"/>
      <c r="K694" s="10"/>
    </row>
    <row r="695" spans="6:11" ht="13.2">
      <c r="F695" s="10"/>
      <c r="K695" s="10"/>
    </row>
    <row r="696" spans="6:11" ht="13.2">
      <c r="F696" s="10"/>
      <c r="K696" s="10"/>
    </row>
    <row r="697" spans="6:11" ht="13.2">
      <c r="F697" s="10"/>
      <c r="K697" s="10"/>
    </row>
    <row r="698" spans="6:11" ht="13.2">
      <c r="F698" s="10"/>
      <c r="K698" s="10"/>
    </row>
    <row r="699" spans="6:11" ht="13.2">
      <c r="F699" s="10"/>
      <c r="K699" s="10"/>
    </row>
    <row r="700" spans="6:11" ht="13.2">
      <c r="F700" s="10"/>
      <c r="K700" s="10"/>
    </row>
    <row r="701" spans="6:11" ht="13.2">
      <c r="F701" s="10"/>
      <c r="K701" s="10"/>
    </row>
    <row r="702" spans="6:11" ht="13.2">
      <c r="F702" s="10"/>
      <c r="K702" s="10"/>
    </row>
    <row r="703" spans="6:11" ht="13.2">
      <c r="F703" s="10"/>
      <c r="K703" s="10"/>
    </row>
    <row r="704" spans="6:11" ht="13.2">
      <c r="F704" s="10"/>
      <c r="K704" s="10"/>
    </row>
    <row r="705" spans="6:11" ht="13.2">
      <c r="F705" s="10"/>
      <c r="K705" s="10"/>
    </row>
    <row r="706" spans="6:11" ht="13.2">
      <c r="F706" s="10"/>
      <c r="K706" s="10"/>
    </row>
    <row r="707" spans="6:11" ht="13.2">
      <c r="F707" s="10"/>
      <c r="K707" s="10"/>
    </row>
    <row r="708" spans="6:11" ht="13.2">
      <c r="F708" s="10"/>
      <c r="K708" s="10"/>
    </row>
    <row r="709" spans="6:11" ht="13.2">
      <c r="F709" s="10"/>
      <c r="K709" s="10"/>
    </row>
    <row r="710" spans="6:11" ht="13.2">
      <c r="F710" s="10"/>
      <c r="K710" s="10"/>
    </row>
    <row r="711" spans="6:11" ht="13.2">
      <c r="F711" s="10"/>
      <c r="K711" s="10"/>
    </row>
    <row r="712" spans="6:11" ht="13.2">
      <c r="F712" s="10"/>
      <c r="K712" s="10"/>
    </row>
    <row r="713" spans="6:11" ht="13.2">
      <c r="F713" s="10"/>
      <c r="K713" s="10"/>
    </row>
    <row r="714" spans="6:11" ht="13.2">
      <c r="F714" s="10"/>
      <c r="K714" s="10"/>
    </row>
    <row r="715" spans="6:11" ht="13.2">
      <c r="F715" s="10"/>
      <c r="K715" s="10"/>
    </row>
    <row r="716" spans="6:11" ht="13.2">
      <c r="F716" s="10"/>
      <c r="K716" s="10"/>
    </row>
    <row r="717" spans="6:11" ht="13.2">
      <c r="F717" s="10"/>
      <c r="K717" s="10"/>
    </row>
    <row r="718" spans="6:11" ht="13.2">
      <c r="F718" s="10"/>
      <c r="K718" s="10"/>
    </row>
    <row r="719" spans="6:11" ht="13.2">
      <c r="F719" s="10"/>
      <c r="K719" s="10"/>
    </row>
    <row r="720" spans="6:11" ht="13.2">
      <c r="F720" s="10"/>
      <c r="K720" s="10"/>
    </row>
    <row r="721" spans="6:11" ht="13.2">
      <c r="F721" s="10"/>
      <c r="K721" s="10"/>
    </row>
    <row r="722" spans="6:11" ht="13.2">
      <c r="F722" s="10"/>
      <c r="K722" s="10"/>
    </row>
    <row r="723" spans="6:11" ht="13.2">
      <c r="F723" s="10"/>
      <c r="K723" s="10"/>
    </row>
    <row r="724" spans="6:11" ht="13.2">
      <c r="F724" s="10"/>
      <c r="K724" s="10"/>
    </row>
    <row r="725" spans="6:11" ht="13.2">
      <c r="F725" s="10"/>
      <c r="K725" s="10"/>
    </row>
    <row r="726" spans="6:11" ht="13.2">
      <c r="F726" s="10"/>
      <c r="K726" s="10"/>
    </row>
    <row r="727" spans="6:11" ht="13.2">
      <c r="F727" s="10"/>
      <c r="K727" s="10"/>
    </row>
    <row r="728" spans="6:11" ht="13.2">
      <c r="F728" s="10"/>
      <c r="K728" s="10"/>
    </row>
    <row r="729" spans="6:11" ht="13.2">
      <c r="F729" s="10"/>
      <c r="K729" s="10"/>
    </row>
    <row r="730" spans="6:11" ht="13.2">
      <c r="F730" s="10"/>
      <c r="K730" s="10"/>
    </row>
    <row r="731" spans="6:11" ht="13.2">
      <c r="F731" s="10"/>
      <c r="K731" s="10"/>
    </row>
    <row r="732" spans="6:11" ht="13.2">
      <c r="F732" s="10"/>
      <c r="K732" s="10"/>
    </row>
    <row r="733" spans="6:11" ht="13.2">
      <c r="F733" s="10"/>
      <c r="K733" s="10"/>
    </row>
    <row r="734" spans="6:11" ht="13.2">
      <c r="F734" s="10"/>
      <c r="K734" s="10"/>
    </row>
    <row r="735" spans="6:11" ht="13.2">
      <c r="F735" s="10"/>
      <c r="K735" s="10"/>
    </row>
    <row r="736" spans="6:11" ht="13.2">
      <c r="F736" s="10"/>
      <c r="K736" s="10"/>
    </row>
    <row r="737" spans="6:11" ht="13.2">
      <c r="F737" s="10"/>
      <c r="K737" s="10"/>
    </row>
    <row r="738" spans="6:11" ht="13.2">
      <c r="F738" s="10"/>
      <c r="K738" s="10"/>
    </row>
    <row r="739" spans="6:11" ht="13.2">
      <c r="F739" s="10"/>
      <c r="K739" s="10"/>
    </row>
    <row r="740" spans="6:11" ht="13.2">
      <c r="F740" s="10"/>
      <c r="K740" s="10"/>
    </row>
    <row r="741" spans="6:11" ht="13.2">
      <c r="F741" s="10"/>
      <c r="K741" s="10"/>
    </row>
    <row r="742" spans="6:11" ht="13.2">
      <c r="F742" s="10"/>
      <c r="K742" s="10"/>
    </row>
    <row r="743" spans="6:11" ht="13.2">
      <c r="F743" s="10"/>
      <c r="K743" s="10"/>
    </row>
    <row r="744" spans="6:11" ht="13.2">
      <c r="F744" s="10"/>
      <c r="K744" s="10"/>
    </row>
    <row r="745" spans="6:11" ht="13.2">
      <c r="F745" s="10"/>
      <c r="K745" s="10"/>
    </row>
    <row r="746" spans="6:11" ht="13.2">
      <c r="F746" s="10"/>
      <c r="K746" s="10"/>
    </row>
    <row r="747" spans="6:11" ht="13.2">
      <c r="F747" s="10"/>
      <c r="K747" s="10"/>
    </row>
    <row r="748" spans="6:11" ht="13.2">
      <c r="F748" s="10"/>
      <c r="K748" s="10"/>
    </row>
    <row r="749" spans="6:11" ht="13.2">
      <c r="F749" s="10"/>
      <c r="K749" s="10"/>
    </row>
    <row r="750" spans="6:11" ht="13.2">
      <c r="F750" s="10"/>
      <c r="K750" s="10"/>
    </row>
    <row r="751" spans="6:11" ht="13.2">
      <c r="F751" s="10"/>
      <c r="K751" s="10"/>
    </row>
    <row r="752" spans="6:11" ht="13.2">
      <c r="F752" s="10"/>
      <c r="K752" s="10"/>
    </row>
    <row r="753" spans="6:11" ht="13.2">
      <c r="F753" s="10"/>
      <c r="K753" s="10"/>
    </row>
    <row r="754" spans="6:11" ht="13.2">
      <c r="F754" s="10"/>
      <c r="K754" s="10"/>
    </row>
    <row r="755" spans="6:11" ht="13.2">
      <c r="F755" s="10"/>
      <c r="K755" s="10"/>
    </row>
    <row r="756" spans="6:11" ht="13.2">
      <c r="F756" s="10"/>
      <c r="K756" s="10"/>
    </row>
    <row r="757" spans="6:11" ht="13.2">
      <c r="F757" s="10"/>
      <c r="K757" s="10"/>
    </row>
    <row r="758" spans="6:11" ht="13.2">
      <c r="F758" s="10"/>
      <c r="K758" s="10"/>
    </row>
    <row r="759" spans="6:11" ht="13.2">
      <c r="F759" s="10"/>
      <c r="K759" s="10"/>
    </row>
    <row r="760" spans="6:11" ht="13.2">
      <c r="F760" s="10"/>
      <c r="K760" s="10"/>
    </row>
    <row r="761" spans="6:11" ht="13.2">
      <c r="F761" s="10"/>
      <c r="K761" s="10"/>
    </row>
    <row r="762" spans="6:11" ht="13.2">
      <c r="F762" s="10"/>
      <c r="K762" s="10"/>
    </row>
    <row r="763" spans="6:11" ht="13.2">
      <c r="F763" s="10"/>
      <c r="K763" s="10"/>
    </row>
    <row r="764" spans="6:11" ht="13.2">
      <c r="F764" s="10"/>
      <c r="K764" s="10"/>
    </row>
    <row r="765" spans="6:11" ht="13.2">
      <c r="F765" s="10"/>
      <c r="K765" s="10"/>
    </row>
    <row r="766" spans="6:11" ht="13.2">
      <c r="F766" s="10"/>
      <c r="K766" s="10"/>
    </row>
    <row r="767" spans="6:11" ht="13.2">
      <c r="F767" s="10"/>
      <c r="K767" s="10"/>
    </row>
    <row r="768" spans="6:11" ht="13.2">
      <c r="F768" s="10"/>
      <c r="K768" s="10"/>
    </row>
    <row r="769" spans="6:11" ht="13.2">
      <c r="F769" s="10"/>
      <c r="K769" s="10"/>
    </row>
    <row r="770" spans="6:11" ht="13.2">
      <c r="F770" s="10"/>
      <c r="K770" s="10"/>
    </row>
    <row r="771" spans="6:11" ht="13.2">
      <c r="F771" s="10"/>
      <c r="K771" s="10"/>
    </row>
    <row r="772" spans="6:11" ht="13.2">
      <c r="F772" s="10"/>
      <c r="K772" s="10"/>
    </row>
    <row r="773" spans="6:11" ht="13.2">
      <c r="F773" s="10"/>
      <c r="K773" s="10"/>
    </row>
    <row r="774" spans="6:11" ht="13.2">
      <c r="F774" s="10"/>
      <c r="K774" s="10"/>
    </row>
    <row r="775" spans="6:11" ht="13.2">
      <c r="F775" s="10"/>
      <c r="K775" s="10"/>
    </row>
    <row r="776" spans="6:11" ht="13.2">
      <c r="F776" s="10"/>
      <c r="K776" s="10"/>
    </row>
    <row r="777" spans="6:11" ht="13.2">
      <c r="F777" s="10"/>
      <c r="K777" s="10"/>
    </row>
    <row r="778" spans="6:11" ht="13.2">
      <c r="F778" s="10"/>
      <c r="K778" s="10"/>
    </row>
    <row r="779" spans="6:11" ht="13.2">
      <c r="F779" s="10"/>
      <c r="K779" s="10"/>
    </row>
    <row r="780" spans="6:11" ht="13.2">
      <c r="F780" s="10"/>
      <c r="K780" s="10"/>
    </row>
    <row r="781" spans="6:11" ht="13.2">
      <c r="F781" s="10"/>
      <c r="K781" s="10"/>
    </row>
    <row r="782" spans="6:11" ht="13.2">
      <c r="F782" s="10"/>
      <c r="K782" s="10"/>
    </row>
    <row r="783" spans="6:11" ht="13.2">
      <c r="F783" s="10"/>
      <c r="K783" s="10"/>
    </row>
    <row r="784" spans="6:11" ht="13.2">
      <c r="F784" s="10"/>
      <c r="K784" s="10"/>
    </row>
    <row r="785" spans="6:11" ht="13.2">
      <c r="F785" s="10"/>
      <c r="K785" s="10"/>
    </row>
    <row r="786" spans="6:11" ht="13.2">
      <c r="F786" s="10"/>
      <c r="K786" s="10"/>
    </row>
    <row r="787" spans="6:11" ht="13.2">
      <c r="F787" s="10"/>
      <c r="K787" s="10"/>
    </row>
    <row r="788" spans="6:11" ht="13.2">
      <c r="F788" s="10"/>
      <c r="K788" s="10"/>
    </row>
    <row r="789" spans="6:11" ht="13.2">
      <c r="F789" s="10"/>
      <c r="K789" s="10"/>
    </row>
    <row r="790" spans="6:11" ht="13.2">
      <c r="F790" s="10"/>
      <c r="K790" s="10"/>
    </row>
    <row r="791" spans="6:11" ht="13.2">
      <c r="F791" s="10"/>
      <c r="K791" s="10"/>
    </row>
    <row r="792" spans="6:11" ht="13.2">
      <c r="F792" s="10"/>
      <c r="K792" s="10"/>
    </row>
    <row r="793" spans="6:11" ht="13.2">
      <c r="F793" s="10"/>
      <c r="K793" s="10"/>
    </row>
    <row r="794" spans="6:11" ht="13.2">
      <c r="F794" s="10"/>
      <c r="K794" s="10"/>
    </row>
    <row r="795" spans="6:11" ht="13.2">
      <c r="F795" s="10"/>
      <c r="K795" s="10"/>
    </row>
    <row r="796" spans="6:11" ht="13.2">
      <c r="F796" s="10"/>
      <c r="K796" s="10"/>
    </row>
    <row r="797" spans="6:11" ht="13.2">
      <c r="F797" s="10"/>
      <c r="K797" s="10"/>
    </row>
    <row r="798" spans="6:11" ht="13.2">
      <c r="F798" s="10"/>
      <c r="K798" s="10"/>
    </row>
    <row r="799" spans="6:11" ht="13.2">
      <c r="F799" s="10"/>
      <c r="K799" s="10"/>
    </row>
    <row r="800" spans="6:11" ht="13.2">
      <c r="F800" s="10"/>
      <c r="K800" s="10"/>
    </row>
    <row r="801" spans="6:11" ht="13.2">
      <c r="F801" s="10"/>
      <c r="K801" s="10"/>
    </row>
    <row r="802" spans="6:11" ht="13.2">
      <c r="F802" s="10"/>
      <c r="K802" s="10"/>
    </row>
    <row r="803" spans="6:11" ht="13.2">
      <c r="F803" s="10"/>
      <c r="K803" s="10"/>
    </row>
    <row r="804" spans="6:11" ht="13.2">
      <c r="F804" s="10"/>
      <c r="K804" s="10"/>
    </row>
    <row r="805" spans="6:11" ht="13.2">
      <c r="F805" s="10"/>
      <c r="K805" s="10"/>
    </row>
    <row r="806" spans="6:11" ht="13.2">
      <c r="F806" s="10"/>
      <c r="K806" s="10"/>
    </row>
    <row r="807" spans="6:11" ht="13.2">
      <c r="F807" s="10"/>
      <c r="K807" s="10"/>
    </row>
    <row r="808" spans="6:11" ht="13.2">
      <c r="F808" s="10"/>
      <c r="K808" s="10"/>
    </row>
    <row r="809" spans="6:11" ht="13.2">
      <c r="F809" s="10"/>
      <c r="K809" s="10"/>
    </row>
    <row r="810" spans="6:11" ht="13.2">
      <c r="F810" s="10"/>
      <c r="K810" s="10"/>
    </row>
    <row r="811" spans="6:11" ht="13.2">
      <c r="F811" s="10"/>
      <c r="K811" s="10"/>
    </row>
    <row r="812" spans="6:11" ht="13.2">
      <c r="F812" s="10"/>
      <c r="K812" s="10"/>
    </row>
    <row r="813" spans="6:11" ht="13.2">
      <c r="F813" s="10"/>
      <c r="K813" s="10"/>
    </row>
    <row r="814" spans="6:11" ht="13.2">
      <c r="F814" s="10"/>
      <c r="K814" s="10"/>
    </row>
    <row r="815" spans="6:11" ht="13.2">
      <c r="F815" s="10"/>
      <c r="K815" s="10"/>
    </row>
    <row r="816" spans="6:11" ht="13.2">
      <c r="F816" s="10"/>
      <c r="K816" s="10"/>
    </row>
    <row r="817" spans="6:11" ht="13.2">
      <c r="F817" s="10"/>
      <c r="K817" s="10"/>
    </row>
    <row r="818" spans="6:11" ht="13.2">
      <c r="F818" s="10"/>
      <c r="K818" s="10"/>
    </row>
    <row r="819" spans="6:11" ht="13.2">
      <c r="F819" s="10"/>
      <c r="K819" s="10"/>
    </row>
    <row r="820" spans="6:11" ht="13.2">
      <c r="F820" s="10"/>
      <c r="K820" s="10"/>
    </row>
    <row r="821" spans="6:11" ht="13.2">
      <c r="F821" s="10"/>
      <c r="K821" s="10"/>
    </row>
    <row r="822" spans="6:11" ht="13.2">
      <c r="F822" s="10"/>
      <c r="K822" s="10"/>
    </row>
    <row r="823" spans="6:11" ht="13.2">
      <c r="F823" s="10"/>
      <c r="K823" s="10"/>
    </row>
    <row r="824" spans="6:11" ht="13.2">
      <c r="F824" s="10"/>
      <c r="K824" s="10"/>
    </row>
    <row r="825" spans="6:11" ht="13.2">
      <c r="F825" s="10"/>
      <c r="K825" s="10"/>
    </row>
    <row r="826" spans="6:11" ht="13.2">
      <c r="F826" s="10"/>
      <c r="K826" s="10"/>
    </row>
    <row r="827" spans="6:11" ht="13.2">
      <c r="F827" s="10"/>
      <c r="K827" s="10"/>
    </row>
    <row r="828" spans="6:11" ht="13.2">
      <c r="F828" s="10"/>
      <c r="K828" s="10"/>
    </row>
    <row r="829" spans="6:11" ht="13.2">
      <c r="F829" s="10"/>
      <c r="K829" s="10"/>
    </row>
    <row r="830" spans="6:11" ht="13.2">
      <c r="F830" s="10"/>
      <c r="K830" s="10"/>
    </row>
    <row r="831" spans="6:11" ht="13.2">
      <c r="F831" s="10"/>
      <c r="K831" s="10"/>
    </row>
    <row r="832" spans="6:11" ht="13.2">
      <c r="F832" s="10"/>
      <c r="K832" s="10"/>
    </row>
    <row r="833" spans="6:11" ht="13.2">
      <c r="F833" s="10"/>
      <c r="K833" s="10"/>
    </row>
    <row r="834" spans="6:11" ht="13.2">
      <c r="F834" s="10"/>
      <c r="K834" s="10"/>
    </row>
    <row r="835" spans="6:11" ht="13.2">
      <c r="F835" s="10"/>
      <c r="K835" s="10"/>
    </row>
    <row r="836" spans="6:11" ht="13.2">
      <c r="F836" s="10"/>
      <c r="K836" s="10"/>
    </row>
    <row r="837" spans="6:11" ht="13.2">
      <c r="F837" s="10"/>
      <c r="K837" s="10"/>
    </row>
    <row r="838" spans="6:11" ht="13.2">
      <c r="F838" s="10"/>
      <c r="K838" s="10"/>
    </row>
    <row r="839" spans="6:11" ht="13.2">
      <c r="F839" s="10"/>
      <c r="K839" s="10"/>
    </row>
    <row r="840" spans="6:11" ht="13.2">
      <c r="F840" s="10"/>
      <c r="K840" s="10"/>
    </row>
    <row r="841" spans="6:11" ht="13.2">
      <c r="F841" s="10"/>
      <c r="K841" s="10"/>
    </row>
    <row r="842" spans="6:11" ht="13.2">
      <c r="F842" s="10"/>
      <c r="K842" s="10"/>
    </row>
    <row r="843" spans="6:11" ht="13.2">
      <c r="F843" s="10"/>
      <c r="K843" s="10"/>
    </row>
    <row r="844" spans="6:11" ht="13.2">
      <c r="F844" s="10"/>
      <c r="K844" s="10"/>
    </row>
    <row r="845" spans="6:11" ht="13.2">
      <c r="F845" s="10"/>
      <c r="K845" s="10"/>
    </row>
    <row r="846" spans="6:11" ht="13.2">
      <c r="F846" s="10"/>
      <c r="K846" s="10"/>
    </row>
    <row r="847" spans="6:11" ht="13.2">
      <c r="F847" s="10"/>
      <c r="K847" s="10"/>
    </row>
    <row r="848" spans="6:11" ht="13.2">
      <c r="F848" s="10"/>
      <c r="K848" s="10"/>
    </row>
    <row r="849" spans="6:11" ht="13.2">
      <c r="F849" s="10"/>
      <c r="K849" s="10"/>
    </row>
    <row r="850" spans="6:11" ht="13.2">
      <c r="F850" s="10"/>
      <c r="K850" s="10"/>
    </row>
    <row r="851" spans="6:11" ht="13.2">
      <c r="F851" s="10"/>
      <c r="K851" s="10"/>
    </row>
    <row r="852" spans="6:11" ht="13.2">
      <c r="F852" s="10"/>
      <c r="K852" s="10"/>
    </row>
    <row r="853" spans="6:11" ht="13.2">
      <c r="F853" s="10"/>
      <c r="K853" s="10"/>
    </row>
    <row r="854" spans="6:11" ht="13.2">
      <c r="F854" s="10"/>
      <c r="K854" s="10"/>
    </row>
    <row r="855" spans="6:11" ht="13.2">
      <c r="F855" s="10"/>
      <c r="K855" s="10"/>
    </row>
    <row r="856" spans="6:11" ht="13.2">
      <c r="F856" s="10"/>
      <c r="K856" s="10"/>
    </row>
    <row r="857" spans="6:11" ht="13.2">
      <c r="F857" s="10"/>
      <c r="K857" s="10"/>
    </row>
    <row r="858" spans="6:11" ht="13.2">
      <c r="F858" s="10"/>
      <c r="K858" s="10"/>
    </row>
    <row r="859" spans="6:11" ht="13.2">
      <c r="F859" s="10"/>
      <c r="K859" s="10"/>
    </row>
    <row r="860" spans="6:11" ht="13.2">
      <c r="F860" s="10"/>
      <c r="K860" s="10"/>
    </row>
    <row r="861" spans="6:11" ht="13.2">
      <c r="F861" s="10"/>
      <c r="K861" s="10"/>
    </row>
    <row r="862" spans="6:11" ht="13.2">
      <c r="F862" s="10"/>
      <c r="K862" s="10"/>
    </row>
    <row r="863" spans="6:11" ht="13.2">
      <c r="F863" s="10"/>
      <c r="K863" s="10"/>
    </row>
    <row r="864" spans="6:11" ht="13.2">
      <c r="F864" s="10"/>
      <c r="K864" s="10"/>
    </row>
    <row r="865" spans="6:11" ht="13.2">
      <c r="F865" s="10"/>
      <c r="K865" s="10"/>
    </row>
    <row r="866" spans="6:11" ht="13.2">
      <c r="F866" s="10"/>
      <c r="K866" s="10"/>
    </row>
    <row r="867" spans="6:11" ht="13.2">
      <c r="F867" s="10"/>
      <c r="K867" s="10"/>
    </row>
    <row r="868" spans="6:11" ht="13.2">
      <c r="F868" s="10"/>
      <c r="K868" s="10"/>
    </row>
    <row r="869" spans="6:11" ht="13.2">
      <c r="F869" s="10"/>
      <c r="K869" s="10"/>
    </row>
    <row r="870" spans="6:11" ht="13.2">
      <c r="F870" s="10"/>
      <c r="K870" s="10"/>
    </row>
    <row r="871" spans="6:11" ht="13.2">
      <c r="F871" s="10"/>
      <c r="K871" s="10"/>
    </row>
    <row r="872" spans="6:11" ht="13.2">
      <c r="F872" s="10"/>
      <c r="K872" s="10"/>
    </row>
    <row r="873" spans="6:11" ht="13.2">
      <c r="F873" s="10"/>
      <c r="K873" s="10"/>
    </row>
    <row r="874" spans="6:11" ht="13.2">
      <c r="F874" s="10"/>
      <c r="K874" s="10"/>
    </row>
    <row r="875" spans="6:11" ht="13.2">
      <c r="F875" s="10"/>
      <c r="K875" s="10"/>
    </row>
    <row r="876" spans="6:11" ht="13.2">
      <c r="F876" s="10"/>
      <c r="K876" s="10"/>
    </row>
    <row r="877" spans="6:11" ht="13.2">
      <c r="F877" s="10"/>
      <c r="K877" s="10"/>
    </row>
    <row r="878" spans="6:11" ht="13.2">
      <c r="F878" s="10"/>
      <c r="K878" s="10"/>
    </row>
    <row r="879" spans="6:11" ht="13.2">
      <c r="F879" s="10"/>
      <c r="K879" s="10"/>
    </row>
    <row r="880" spans="6:11" ht="13.2">
      <c r="F880" s="10"/>
      <c r="K880" s="10"/>
    </row>
    <row r="881" spans="6:11" ht="13.2">
      <c r="F881" s="10"/>
      <c r="K881" s="10"/>
    </row>
    <row r="882" spans="6:11" ht="13.2">
      <c r="F882" s="10"/>
      <c r="K882" s="10"/>
    </row>
    <row r="883" spans="6:11" ht="13.2">
      <c r="F883" s="10"/>
      <c r="K883" s="10"/>
    </row>
    <row r="884" spans="6:11" ht="13.2">
      <c r="F884" s="10"/>
      <c r="K884" s="10"/>
    </row>
    <row r="885" spans="6:11" ht="13.2">
      <c r="F885" s="10"/>
      <c r="K885" s="10"/>
    </row>
    <row r="886" spans="6:11" ht="13.2">
      <c r="F886" s="10"/>
      <c r="K886" s="10"/>
    </row>
    <row r="887" spans="6:11" ht="13.2">
      <c r="F887" s="10"/>
      <c r="K887" s="10"/>
    </row>
    <row r="888" spans="6:11" ht="13.2">
      <c r="F888" s="10"/>
      <c r="K888" s="10"/>
    </row>
    <row r="889" spans="6:11" ht="13.2">
      <c r="F889" s="10"/>
      <c r="K889" s="10"/>
    </row>
    <row r="890" spans="6:11" ht="13.2">
      <c r="F890" s="10"/>
      <c r="K890" s="10"/>
    </row>
    <row r="891" spans="6:11" ht="13.2">
      <c r="F891" s="10"/>
      <c r="K891" s="10"/>
    </row>
    <row r="892" spans="6:11" ht="13.2">
      <c r="F892" s="10"/>
      <c r="K892" s="10"/>
    </row>
    <row r="893" spans="6:11" ht="13.2">
      <c r="F893" s="10"/>
      <c r="K893" s="10"/>
    </row>
    <row r="894" spans="6:11" ht="13.2">
      <c r="F894" s="10"/>
      <c r="K894" s="10"/>
    </row>
    <row r="895" spans="6:11" ht="13.2">
      <c r="F895" s="10"/>
      <c r="K895" s="10"/>
    </row>
    <row r="896" spans="6:11" ht="13.2">
      <c r="F896" s="10"/>
      <c r="K896" s="10"/>
    </row>
    <row r="897" spans="6:11" ht="13.2">
      <c r="F897" s="10"/>
      <c r="K897" s="10"/>
    </row>
    <row r="898" spans="6:11" ht="13.2">
      <c r="F898" s="10"/>
      <c r="K898" s="10"/>
    </row>
    <row r="899" spans="6:11" ht="13.2">
      <c r="F899" s="10"/>
      <c r="K899" s="10"/>
    </row>
    <row r="900" spans="6:11" ht="13.2">
      <c r="F900" s="10"/>
      <c r="K900" s="10"/>
    </row>
    <row r="901" spans="6:11" ht="13.2">
      <c r="F901" s="10"/>
      <c r="K901" s="10"/>
    </row>
    <row r="902" spans="6:11" ht="13.2">
      <c r="F902" s="10"/>
      <c r="K902" s="10"/>
    </row>
    <row r="903" spans="6:11" ht="13.2">
      <c r="F903" s="10"/>
      <c r="K903" s="10"/>
    </row>
    <row r="904" spans="6:11" ht="13.2">
      <c r="F904" s="10"/>
      <c r="K904" s="10"/>
    </row>
    <row r="905" spans="6:11" ht="13.2">
      <c r="F905" s="10"/>
      <c r="K905" s="10"/>
    </row>
    <row r="906" spans="6:11" ht="13.2">
      <c r="F906" s="10"/>
      <c r="K906" s="10"/>
    </row>
    <row r="907" spans="6:11" ht="13.2">
      <c r="F907" s="10"/>
      <c r="K907" s="10"/>
    </row>
    <row r="908" spans="6:11" ht="13.2">
      <c r="F908" s="10"/>
      <c r="K908" s="10"/>
    </row>
    <row r="909" spans="6:11" ht="13.2">
      <c r="F909" s="10"/>
      <c r="K909" s="10"/>
    </row>
    <row r="910" spans="6:11" ht="13.2">
      <c r="F910" s="10"/>
      <c r="K910" s="10"/>
    </row>
    <row r="911" spans="6:11" ht="13.2">
      <c r="F911" s="10"/>
      <c r="K911" s="10"/>
    </row>
    <row r="912" spans="6:11" ht="13.2">
      <c r="F912" s="10"/>
      <c r="K912" s="10"/>
    </row>
    <row r="913" spans="6:11" ht="13.2">
      <c r="F913" s="10"/>
      <c r="K913" s="10"/>
    </row>
    <row r="914" spans="6:11" ht="13.2">
      <c r="F914" s="10"/>
      <c r="K914" s="10"/>
    </row>
    <row r="915" spans="6:11" ht="13.2">
      <c r="F915" s="10"/>
      <c r="K915" s="10"/>
    </row>
    <row r="916" spans="6:11" ht="13.2">
      <c r="F916" s="10"/>
      <c r="K916" s="10"/>
    </row>
    <row r="917" spans="6:11" ht="13.2">
      <c r="F917" s="10"/>
      <c r="K917" s="10"/>
    </row>
    <row r="918" spans="6:11" ht="13.2">
      <c r="F918" s="10"/>
      <c r="K918" s="10"/>
    </row>
    <row r="919" spans="6:11" ht="13.2">
      <c r="F919" s="10"/>
      <c r="K919" s="10"/>
    </row>
    <row r="920" spans="6:11" ht="13.2">
      <c r="F920" s="10"/>
      <c r="K920" s="10"/>
    </row>
    <row r="921" spans="6:11" ht="13.2">
      <c r="F921" s="10"/>
      <c r="K921" s="10"/>
    </row>
    <row r="922" spans="6:11" ht="13.2">
      <c r="F922" s="10"/>
      <c r="K922" s="10"/>
    </row>
    <row r="923" spans="6:11" ht="13.2">
      <c r="F923" s="10"/>
      <c r="K923" s="10"/>
    </row>
    <row r="924" spans="6:11" ht="13.2">
      <c r="F924" s="10"/>
      <c r="K924" s="10"/>
    </row>
    <row r="925" spans="6:11" ht="13.2">
      <c r="F925" s="10"/>
      <c r="K925" s="10"/>
    </row>
    <row r="926" spans="6:11" ht="13.2">
      <c r="F926" s="10"/>
      <c r="K926" s="10"/>
    </row>
    <row r="927" spans="6:11" ht="13.2">
      <c r="F927" s="10"/>
      <c r="K927" s="10"/>
    </row>
    <row r="928" spans="6:11" ht="13.2">
      <c r="F928" s="10"/>
      <c r="K928" s="10"/>
    </row>
    <row r="929" spans="6:11" ht="13.2">
      <c r="F929" s="10"/>
      <c r="K929" s="10"/>
    </row>
    <row r="930" spans="6:11" ht="13.2">
      <c r="F930" s="10"/>
      <c r="K930" s="10"/>
    </row>
    <row r="931" spans="6:11" ht="13.2">
      <c r="F931" s="10"/>
      <c r="K931" s="10"/>
    </row>
    <row r="932" spans="6:11" ht="13.2">
      <c r="F932" s="10"/>
      <c r="K932" s="10"/>
    </row>
    <row r="933" spans="6:11" ht="13.2">
      <c r="F933" s="10"/>
      <c r="K933" s="10"/>
    </row>
    <row r="934" spans="6:11" ht="13.2">
      <c r="F934" s="10"/>
      <c r="K934" s="10"/>
    </row>
    <row r="935" spans="6:11" ht="13.2">
      <c r="F935" s="10"/>
      <c r="K935" s="10"/>
    </row>
    <row r="936" spans="6:11" ht="13.2">
      <c r="F936" s="10"/>
      <c r="K936" s="10"/>
    </row>
    <row r="937" spans="6:11" ht="13.2">
      <c r="F937" s="10"/>
      <c r="K937" s="10"/>
    </row>
    <row r="938" spans="6:11" ht="13.2">
      <c r="F938" s="10"/>
      <c r="K938" s="10"/>
    </row>
    <row r="939" spans="6:11" ht="13.2">
      <c r="F939" s="10"/>
      <c r="K939" s="10"/>
    </row>
    <row r="940" spans="6:11" ht="13.2">
      <c r="F940" s="10"/>
      <c r="K940" s="10"/>
    </row>
    <row r="941" spans="6:11" ht="13.2">
      <c r="F941" s="10"/>
      <c r="K941" s="10"/>
    </row>
    <row r="942" spans="6:11" ht="13.2">
      <c r="F942" s="10"/>
      <c r="K942" s="10"/>
    </row>
    <row r="943" spans="6:11" ht="13.2">
      <c r="F943" s="10"/>
      <c r="K943" s="10"/>
    </row>
    <row r="944" spans="6:11" ht="13.2">
      <c r="F944" s="10"/>
      <c r="K944" s="10"/>
    </row>
    <row r="945" spans="6:11" ht="13.2">
      <c r="F945" s="10"/>
      <c r="K945" s="10"/>
    </row>
    <row r="946" spans="6:11" ht="13.2">
      <c r="F946" s="10"/>
      <c r="K946" s="10"/>
    </row>
    <row r="947" spans="6:11" ht="13.2">
      <c r="F947" s="10"/>
      <c r="K947" s="10"/>
    </row>
    <row r="948" spans="6:11" ht="13.2">
      <c r="F948" s="10"/>
      <c r="K948" s="10"/>
    </row>
    <row r="949" spans="6:11" ht="13.2">
      <c r="F949" s="10"/>
      <c r="K949" s="10"/>
    </row>
    <row r="950" spans="6:11" ht="13.2">
      <c r="F950" s="10"/>
      <c r="K950" s="10"/>
    </row>
    <row r="951" spans="6:11" ht="13.2">
      <c r="F951" s="10"/>
      <c r="K951" s="10"/>
    </row>
    <row r="952" spans="6:11" ht="13.2">
      <c r="F952" s="10"/>
      <c r="K952" s="10"/>
    </row>
    <row r="953" spans="6:11" ht="13.2">
      <c r="F953" s="10"/>
      <c r="K953" s="10"/>
    </row>
    <row r="954" spans="6:11" ht="13.2">
      <c r="F954" s="10"/>
      <c r="K954" s="10"/>
    </row>
    <row r="955" spans="6:11" ht="13.2">
      <c r="F955" s="10"/>
      <c r="K955" s="10"/>
    </row>
    <row r="956" spans="6:11" ht="13.2">
      <c r="F956" s="10"/>
      <c r="K956" s="10"/>
    </row>
    <row r="957" spans="6:11" ht="13.2">
      <c r="F957" s="10"/>
      <c r="K957" s="10"/>
    </row>
    <row r="958" spans="6:11" ht="13.2">
      <c r="F958" s="10"/>
      <c r="K958" s="10"/>
    </row>
    <row r="959" spans="6:11" ht="13.2">
      <c r="F959" s="10"/>
      <c r="K959" s="10"/>
    </row>
    <row r="960" spans="6:11" ht="13.2">
      <c r="F960" s="10"/>
      <c r="K960" s="10"/>
    </row>
    <row r="961" spans="6:11" ht="13.2">
      <c r="F961" s="10"/>
      <c r="K961" s="10"/>
    </row>
    <row r="962" spans="6:11" ht="13.2">
      <c r="F962" s="10"/>
      <c r="K962" s="10"/>
    </row>
    <row r="963" spans="6:11" ht="13.2">
      <c r="F963" s="10"/>
      <c r="K963" s="10"/>
    </row>
    <row r="964" spans="6:11" ht="13.2">
      <c r="F964" s="10"/>
      <c r="K964" s="10"/>
    </row>
    <row r="965" spans="6:11" ht="13.2">
      <c r="F965" s="10"/>
      <c r="K965" s="10"/>
    </row>
    <row r="966" spans="6:11" ht="13.2">
      <c r="F966" s="10"/>
      <c r="K966" s="10"/>
    </row>
    <row r="967" spans="6:11" ht="13.2">
      <c r="F967" s="10"/>
      <c r="K967" s="10"/>
    </row>
    <row r="968" spans="6:11" ht="13.2">
      <c r="F968" s="10"/>
      <c r="K968" s="10"/>
    </row>
    <row r="969" spans="6:11" ht="13.2">
      <c r="F969" s="10"/>
      <c r="K969" s="10"/>
    </row>
    <row r="970" spans="6:11" ht="13.2">
      <c r="F970" s="10"/>
      <c r="K970" s="10"/>
    </row>
    <row r="971" spans="6:11" ht="13.2">
      <c r="F971" s="10"/>
      <c r="K971" s="10"/>
    </row>
    <row r="972" spans="6:11" ht="13.2">
      <c r="F972" s="10"/>
      <c r="K972" s="10"/>
    </row>
    <row r="973" spans="6:11" ht="13.2">
      <c r="F973" s="10"/>
      <c r="K973" s="10"/>
    </row>
    <row r="974" spans="6:11" ht="13.2">
      <c r="F974" s="10"/>
      <c r="K974" s="10"/>
    </row>
    <row r="975" spans="6:11" ht="13.2">
      <c r="F975" s="10"/>
      <c r="K975" s="10"/>
    </row>
    <row r="976" spans="6:11" ht="13.2">
      <c r="F976" s="10"/>
      <c r="K976" s="10"/>
    </row>
    <row r="977" spans="6:11" ht="13.2">
      <c r="F977" s="10"/>
      <c r="K977" s="10"/>
    </row>
    <row r="978" spans="6:11" ht="13.2">
      <c r="F978" s="10"/>
      <c r="K978" s="10"/>
    </row>
    <row r="979" spans="6:11" ht="13.2">
      <c r="F979" s="10"/>
      <c r="K979" s="10"/>
    </row>
    <row r="980" spans="6:11" ht="13.2">
      <c r="F980" s="10"/>
      <c r="K980" s="10"/>
    </row>
    <row r="981" spans="6:11" ht="13.2">
      <c r="F981" s="10"/>
      <c r="K981" s="10"/>
    </row>
    <row r="982" spans="6:11" ht="13.2">
      <c r="F982" s="10"/>
      <c r="K982" s="10"/>
    </row>
    <row r="983" spans="6:11" ht="13.2">
      <c r="F983" s="10"/>
      <c r="K983" s="10"/>
    </row>
    <row r="984" spans="6:11" ht="13.2">
      <c r="F984" s="10"/>
      <c r="K984" s="10"/>
    </row>
    <row r="985" spans="6:11" ht="13.2">
      <c r="F985" s="10"/>
      <c r="K985" s="10"/>
    </row>
    <row r="986" spans="6:11" ht="13.2">
      <c r="F986" s="10"/>
      <c r="K986" s="10"/>
    </row>
    <row r="987" spans="6:11" ht="13.2">
      <c r="F987" s="10"/>
      <c r="K987" s="10"/>
    </row>
    <row r="988" spans="6:11" ht="13.2">
      <c r="F988" s="10"/>
      <c r="K988" s="10"/>
    </row>
    <row r="989" spans="6:11" ht="13.2">
      <c r="F989" s="10"/>
      <c r="K989" s="10"/>
    </row>
    <row r="990" spans="6:11" ht="13.2">
      <c r="F990" s="10"/>
      <c r="K990" s="10"/>
    </row>
    <row r="991" spans="6:11" ht="13.2">
      <c r="F991" s="10"/>
      <c r="K991" s="10"/>
    </row>
    <row r="992" spans="6:11" ht="13.2">
      <c r="F992" s="10"/>
      <c r="K992" s="10"/>
    </row>
    <row r="993" spans="6:11" ht="13.2">
      <c r="F993" s="10"/>
      <c r="K993" s="10"/>
    </row>
    <row r="994" spans="6:11" ht="13.2">
      <c r="F994" s="10"/>
      <c r="K994" s="10"/>
    </row>
    <row r="995" spans="6:11" ht="13.2">
      <c r="F995" s="10"/>
      <c r="K995" s="10"/>
    </row>
    <row r="996" spans="6:11" ht="13.2">
      <c r="F996" s="10"/>
      <c r="K996" s="10"/>
    </row>
    <row r="997" spans="6:11" ht="13.2">
      <c r="F997" s="10"/>
      <c r="K997" s="10"/>
    </row>
    <row r="998" spans="6:11" ht="13.2">
      <c r="F998" s="10"/>
      <c r="K998" s="10"/>
    </row>
    <row r="999" spans="6:11" ht="13.2">
      <c r="F999" s="10"/>
      <c r="K999" s="10"/>
    </row>
    <row r="1000" spans="6:11" ht="13.2">
      <c r="F1000" s="10"/>
      <c r="K1000" s="10"/>
    </row>
    <row r="1001" spans="6:11" ht="13.2">
      <c r="F1001" s="10"/>
      <c r="K1001" s="10"/>
    </row>
  </sheetData>
  <mergeCells count="4">
    <mergeCell ref="C1:K1"/>
    <mergeCell ref="N2:O2"/>
    <mergeCell ref="C30:K30"/>
    <mergeCell ref="C58:K5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P1001"/>
  <sheetViews>
    <sheetView workbookViewId="0">
      <pane xSplit="2" topLeftCell="C1" activePane="topRight" state="frozen"/>
      <selection pane="topRight" activeCell="D2" sqref="D2"/>
    </sheetView>
  </sheetViews>
  <sheetFormatPr defaultColWidth="14.44140625" defaultRowHeight="15.75" customHeight="1"/>
  <cols>
    <col min="1" max="1" width="17.6640625" customWidth="1"/>
    <col min="2" max="2" width="18.88671875" customWidth="1"/>
    <col min="3" max="3" width="14.44140625" customWidth="1"/>
    <col min="4" max="4" width="6.109375" customWidth="1"/>
    <col min="5" max="5" width="10.33203125" customWidth="1"/>
    <col min="6" max="6" width="17.6640625" customWidth="1"/>
    <col min="7" max="7" width="16.44140625" customWidth="1"/>
    <col min="8" max="8" width="13.44140625" customWidth="1"/>
    <col min="9" max="9" width="15.109375" customWidth="1"/>
    <col min="10" max="10" width="7.5546875" customWidth="1"/>
  </cols>
  <sheetData>
    <row r="1" spans="1:16" ht="15.75" customHeight="1">
      <c r="A1" s="90"/>
      <c r="B1" s="90"/>
      <c r="C1" s="122" t="s">
        <v>2016</v>
      </c>
      <c r="D1" s="121"/>
      <c r="E1" s="121"/>
      <c r="F1" s="121"/>
      <c r="G1" s="121"/>
      <c r="H1" s="121"/>
      <c r="I1" s="121"/>
      <c r="J1" s="121"/>
      <c r="K1" s="121"/>
      <c r="O1" s="115"/>
      <c r="P1" s="115"/>
    </row>
    <row r="2" spans="1:16" ht="15.75" customHeight="1">
      <c r="A2" s="90" t="s">
        <v>2055</v>
      </c>
      <c r="B2" s="90" t="s">
        <v>2056</v>
      </c>
      <c r="C2" s="90" t="s">
        <v>2057</v>
      </c>
      <c r="D2" s="90" t="s">
        <v>2058</v>
      </c>
      <c r="E2" s="90" t="s">
        <v>2050</v>
      </c>
      <c r="F2" s="90" t="s">
        <v>2051</v>
      </c>
      <c r="G2" s="90" t="s">
        <v>2052</v>
      </c>
      <c r="H2" s="90" t="s">
        <v>2053</v>
      </c>
      <c r="I2" s="90" t="s">
        <v>2059</v>
      </c>
      <c r="J2" s="90" t="s">
        <v>2054</v>
      </c>
      <c r="K2" s="90" t="s">
        <v>2060</v>
      </c>
      <c r="O2" s="115"/>
      <c r="P2" s="115"/>
    </row>
    <row r="3" spans="1:16">
      <c r="A3" s="13" t="s">
        <v>2062</v>
      </c>
      <c r="B3" s="13" t="s">
        <v>2063</v>
      </c>
      <c r="C3" s="93">
        <v>0.94</v>
      </c>
      <c r="D3" s="93">
        <v>0.99850000000000005</v>
      </c>
      <c r="E3" s="93">
        <v>0.51829999999999998</v>
      </c>
      <c r="F3" s="94">
        <v>0.97389999999999999</v>
      </c>
      <c r="G3" s="13">
        <v>0.96819999999999995</v>
      </c>
      <c r="H3" s="93">
        <v>0.96240000000000003</v>
      </c>
      <c r="I3" s="13">
        <v>0.99860000000000004</v>
      </c>
      <c r="J3" s="13">
        <v>1</v>
      </c>
      <c r="K3" s="107">
        <f t="shared" ref="K3:K6" si="0">AVERAGE(C3:J3)</f>
        <v>0.91998749999999985</v>
      </c>
      <c r="O3" s="93"/>
      <c r="P3" s="93"/>
    </row>
    <row r="4" spans="1:16">
      <c r="A4" s="13" t="s">
        <v>2064</v>
      </c>
      <c r="B4" s="13" t="s">
        <v>2063</v>
      </c>
      <c r="C4" s="93">
        <v>0.97889999999999999</v>
      </c>
      <c r="D4" s="93">
        <v>1</v>
      </c>
      <c r="E4" s="93">
        <v>0.48820000000000002</v>
      </c>
      <c r="F4" s="94">
        <v>0.99860000000000004</v>
      </c>
      <c r="G4" s="13">
        <v>0.97929999999999995</v>
      </c>
      <c r="H4" s="93">
        <v>0.97050000000000003</v>
      </c>
      <c r="I4" s="13">
        <v>0.99860000000000004</v>
      </c>
      <c r="J4" s="13">
        <v>1</v>
      </c>
      <c r="K4" s="107">
        <f t="shared" si="0"/>
        <v>0.92676250000000004</v>
      </c>
      <c r="O4" s="93"/>
      <c r="P4" s="93"/>
    </row>
    <row r="5" spans="1:16">
      <c r="A5" s="13" t="s">
        <v>2065</v>
      </c>
      <c r="B5" s="13" t="s">
        <v>2066</v>
      </c>
      <c r="C5" s="93">
        <v>1</v>
      </c>
      <c r="D5" s="93">
        <v>1</v>
      </c>
      <c r="E5" s="93">
        <v>0.18390000000000001</v>
      </c>
      <c r="F5" s="13">
        <v>0.99860000000000004</v>
      </c>
      <c r="G5" s="13">
        <v>1</v>
      </c>
      <c r="H5" s="93">
        <v>1</v>
      </c>
      <c r="I5" s="13">
        <v>1</v>
      </c>
      <c r="J5" s="13">
        <v>1</v>
      </c>
      <c r="K5" s="107">
        <f t="shared" si="0"/>
        <v>0.89781250000000001</v>
      </c>
      <c r="O5" s="93"/>
      <c r="P5" s="93"/>
    </row>
    <row r="6" spans="1:16">
      <c r="A6" s="13" t="s">
        <v>2067</v>
      </c>
      <c r="B6" s="13" t="s">
        <v>2068</v>
      </c>
      <c r="C6" s="93">
        <v>0.50890000000000002</v>
      </c>
      <c r="D6" s="93">
        <v>0.58699999999999997</v>
      </c>
      <c r="E6" s="93">
        <v>0.65880000000000005</v>
      </c>
      <c r="F6" s="13">
        <v>0.58550000000000002</v>
      </c>
      <c r="G6" s="13">
        <v>0.59299999999999997</v>
      </c>
      <c r="H6" s="13">
        <v>0.5</v>
      </c>
      <c r="I6" s="13">
        <v>0.62039999999999995</v>
      </c>
      <c r="J6" s="13">
        <v>0.62429999999999997</v>
      </c>
      <c r="K6" s="10">
        <f t="shared" si="0"/>
        <v>0.58473749999999991</v>
      </c>
      <c r="O6" s="93"/>
      <c r="P6" s="93"/>
    </row>
    <row r="7" spans="1:16">
      <c r="A7" s="10"/>
      <c r="B7" s="10"/>
      <c r="C7" s="103"/>
      <c r="D7" s="103"/>
      <c r="E7" s="103"/>
      <c r="F7" s="10"/>
      <c r="G7" s="10"/>
      <c r="H7" s="10"/>
      <c r="I7" s="10"/>
      <c r="J7" s="10"/>
      <c r="K7" s="10"/>
      <c r="O7" s="116"/>
      <c r="P7" s="116"/>
    </row>
    <row r="8" spans="1:16">
      <c r="A8" s="10"/>
      <c r="B8" s="10"/>
      <c r="C8" s="103"/>
      <c r="D8" s="103"/>
      <c r="E8" s="103"/>
      <c r="F8" s="10"/>
      <c r="G8" s="10"/>
      <c r="H8" s="10"/>
      <c r="I8" s="10"/>
      <c r="J8" s="10"/>
      <c r="K8" s="10"/>
    </row>
    <row r="9" spans="1:16" ht="15.75" customHeight="1">
      <c r="A9" s="90" t="s">
        <v>2055</v>
      </c>
      <c r="B9" s="90" t="s">
        <v>2056</v>
      </c>
      <c r="C9" s="90" t="s">
        <v>2057</v>
      </c>
      <c r="D9" s="90" t="s">
        <v>2058</v>
      </c>
      <c r="E9" s="90" t="s">
        <v>2050</v>
      </c>
      <c r="F9" s="90" t="s">
        <v>2051</v>
      </c>
      <c r="G9" s="90" t="s">
        <v>2052</v>
      </c>
      <c r="H9" s="90" t="s">
        <v>2053</v>
      </c>
      <c r="I9" s="90" t="s">
        <v>2059</v>
      </c>
      <c r="J9" s="90" t="s">
        <v>2054</v>
      </c>
      <c r="K9" s="90" t="s">
        <v>2060</v>
      </c>
    </row>
    <row r="10" spans="1:16">
      <c r="A10" s="13" t="s">
        <v>2062</v>
      </c>
      <c r="B10" s="13" t="s">
        <v>2069</v>
      </c>
      <c r="C10" s="93">
        <v>0.96609999999999996</v>
      </c>
      <c r="D10" s="93">
        <v>0.98429999999999995</v>
      </c>
      <c r="E10" s="93">
        <v>0.26169999999999999</v>
      </c>
      <c r="F10" s="94">
        <v>0.99570000000000003</v>
      </c>
      <c r="G10" s="100">
        <v>0.9677</v>
      </c>
      <c r="H10" s="13">
        <v>0.90249999999999997</v>
      </c>
      <c r="I10" s="13">
        <v>0.99729999999999996</v>
      </c>
      <c r="J10" s="13">
        <v>1</v>
      </c>
      <c r="K10" s="10">
        <f t="shared" ref="K10:K13" si="1">AVERAGE(C10:J10)</f>
        <v>0.88441249999999993</v>
      </c>
    </row>
    <row r="11" spans="1:16">
      <c r="A11" s="13" t="s">
        <v>2064</v>
      </c>
      <c r="B11" s="13" t="s">
        <v>2069</v>
      </c>
      <c r="C11" s="93">
        <v>0.96289999999999998</v>
      </c>
      <c r="D11" s="93">
        <v>0.9929</v>
      </c>
      <c r="E11" s="93">
        <v>0.26840000000000003</v>
      </c>
      <c r="F11" s="13">
        <v>0.99570000000000003</v>
      </c>
      <c r="G11" s="13">
        <v>0.96460000000000001</v>
      </c>
      <c r="H11" s="13">
        <v>0.94020000000000004</v>
      </c>
      <c r="I11" s="13">
        <v>0.99729999999999996</v>
      </c>
      <c r="J11" s="13">
        <v>1</v>
      </c>
      <c r="K11" s="10">
        <f t="shared" si="1"/>
        <v>0.89024999999999999</v>
      </c>
    </row>
    <row r="12" spans="1:16">
      <c r="A12" s="13" t="s">
        <v>2065</v>
      </c>
      <c r="B12" s="13" t="s">
        <v>2070</v>
      </c>
      <c r="C12" s="93">
        <v>0.9919</v>
      </c>
      <c r="D12" s="93">
        <v>1</v>
      </c>
      <c r="E12" s="93">
        <v>3.3E-3</v>
      </c>
      <c r="F12" s="13">
        <v>1</v>
      </c>
      <c r="G12" s="13">
        <v>0.98309999999999997</v>
      </c>
      <c r="H12" s="13">
        <v>0.99680000000000002</v>
      </c>
      <c r="I12" s="13">
        <v>1</v>
      </c>
      <c r="J12" s="13">
        <v>1</v>
      </c>
      <c r="K12" s="10">
        <f t="shared" si="1"/>
        <v>0.87188750000000004</v>
      </c>
    </row>
    <row r="13" spans="1:16">
      <c r="A13" s="13" t="s">
        <v>2067</v>
      </c>
      <c r="B13" s="13" t="s">
        <v>2071</v>
      </c>
      <c r="C13" s="93">
        <v>0.59089999999999998</v>
      </c>
      <c r="D13" s="93">
        <v>0.52759999999999996</v>
      </c>
      <c r="E13" s="93">
        <v>0.59389999999999998</v>
      </c>
      <c r="F13" s="13">
        <v>0.51080000000000003</v>
      </c>
      <c r="G13" s="13">
        <v>0.56530000000000002</v>
      </c>
      <c r="H13" s="13">
        <v>0.44650000000000001</v>
      </c>
      <c r="I13" s="13">
        <v>0.57330000000000003</v>
      </c>
      <c r="J13" s="13">
        <v>0.5907</v>
      </c>
      <c r="K13" s="10">
        <f t="shared" si="1"/>
        <v>0.54987500000000011</v>
      </c>
    </row>
    <row r="14" spans="1:16">
      <c r="A14" s="10"/>
      <c r="B14" s="10"/>
      <c r="C14" s="103"/>
      <c r="D14" s="103"/>
      <c r="E14" s="103"/>
      <c r="F14" s="10"/>
      <c r="G14" s="10"/>
      <c r="H14" s="10"/>
      <c r="I14" s="10"/>
      <c r="J14" s="10"/>
      <c r="K14" s="10"/>
    </row>
    <row r="15" spans="1:16">
      <c r="A15" s="10"/>
      <c r="B15" s="10"/>
      <c r="C15" s="103"/>
      <c r="D15" s="103"/>
      <c r="E15" s="103"/>
      <c r="F15" s="10"/>
      <c r="G15" s="10"/>
      <c r="H15" s="10"/>
      <c r="I15" s="10"/>
      <c r="J15" s="10"/>
      <c r="K15" s="10"/>
    </row>
    <row r="16" spans="1:16" ht="15.75" customHeight="1">
      <c r="A16" s="90" t="s">
        <v>2055</v>
      </c>
      <c r="B16" s="90" t="s">
        <v>2056</v>
      </c>
      <c r="C16" s="90" t="s">
        <v>2057</v>
      </c>
      <c r="D16" s="90" t="s">
        <v>2058</v>
      </c>
      <c r="E16" s="90" t="s">
        <v>2050</v>
      </c>
      <c r="F16" s="90" t="s">
        <v>2051</v>
      </c>
      <c r="G16" s="90" t="s">
        <v>2052</v>
      </c>
      <c r="H16" s="90" t="s">
        <v>2053</v>
      </c>
      <c r="I16" s="90" t="s">
        <v>2059</v>
      </c>
      <c r="J16" s="90" t="s">
        <v>2054</v>
      </c>
      <c r="K16" s="90" t="s">
        <v>2060</v>
      </c>
    </row>
    <row r="17" spans="1:11">
      <c r="A17" s="13" t="s">
        <v>2062</v>
      </c>
      <c r="B17" s="13" t="s">
        <v>2072</v>
      </c>
      <c r="C17" s="93">
        <v>0.95499999999999996</v>
      </c>
      <c r="D17" s="93">
        <v>0.99399999999999999</v>
      </c>
      <c r="E17" s="93">
        <v>0.3896</v>
      </c>
      <c r="F17" s="94">
        <v>0.96930000000000005</v>
      </c>
      <c r="G17" s="100">
        <v>0.94499999999999995</v>
      </c>
      <c r="H17" s="13">
        <v>0.96719999999999995</v>
      </c>
      <c r="I17" s="13">
        <v>1</v>
      </c>
      <c r="J17" s="13">
        <v>1</v>
      </c>
      <c r="K17" s="10">
        <f t="shared" ref="K17:K20" si="2">AVERAGE(C17:J17)</f>
        <v>0.90251250000000005</v>
      </c>
    </row>
    <row r="18" spans="1:11">
      <c r="A18" s="13" t="s">
        <v>2064</v>
      </c>
      <c r="B18" s="13" t="s">
        <v>2072</v>
      </c>
      <c r="C18" s="93">
        <v>0.94499999999999995</v>
      </c>
      <c r="D18" s="93">
        <v>0.997</v>
      </c>
      <c r="E18" s="93">
        <v>0.31719999999999998</v>
      </c>
      <c r="F18" s="13">
        <v>0.98829999999999996</v>
      </c>
      <c r="G18" s="13">
        <v>0.96489999999999998</v>
      </c>
      <c r="H18" s="13">
        <v>0.97209999999999996</v>
      </c>
      <c r="I18" s="13">
        <v>1</v>
      </c>
      <c r="J18" s="13">
        <v>1</v>
      </c>
      <c r="K18" s="10">
        <f t="shared" si="2"/>
        <v>0.89806249999999999</v>
      </c>
    </row>
    <row r="19" spans="1:11">
      <c r="A19" s="13" t="s">
        <v>2065</v>
      </c>
      <c r="B19" s="13" t="s">
        <v>2073</v>
      </c>
      <c r="C19" s="93">
        <v>0.98499999999999999</v>
      </c>
      <c r="D19" s="93">
        <v>1</v>
      </c>
      <c r="E19" s="93">
        <v>3.44E-2</v>
      </c>
      <c r="F19" s="13">
        <v>1</v>
      </c>
      <c r="G19" s="13">
        <v>0.98619999999999997</v>
      </c>
      <c r="H19" s="13">
        <v>0.99829999999999997</v>
      </c>
      <c r="I19" s="13">
        <v>1</v>
      </c>
      <c r="J19" s="13">
        <v>1</v>
      </c>
      <c r="K19" s="10">
        <f t="shared" si="2"/>
        <v>0.87548749999999997</v>
      </c>
    </row>
    <row r="20" spans="1:11">
      <c r="A20" s="13" t="s">
        <v>2067</v>
      </c>
      <c r="B20" s="13" t="s">
        <v>2074</v>
      </c>
      <c r="C20" s="93">
        <v>0.89849999999999997</v>
      </c>
      <c r="D20" s="93">
        <v>0.9748</v>
      </c>
      <c r="E20" s="93">
        <v>0.45169999999999999</v>
      </c>
      <c r="F20" s="13">
        <v>0.95330000000000004</v>
      </c>
      <c r="G20" s="13">
        <v>0.8992</v>
      </c>
      <c r="H20" s="13">
        <v>0.9</v>
      </c>
      <c r="I20" s="13">
        <v>0.98729999999999996</v>
      </c>
      <c r="J20" s="13">
        <v>1</v>
      </c>
      <c r="K20" s="107">
        <f t="shared" si="2"/>
        <v>0.88310000000000011</v>
      </c>
    </row>
    <row r="21" spans="1:11">
      <c r="A21" s="10"/>
      <c r="B21" s="10"/>
      <c r="C21" s="103"/>
      <c r="D21" s="103"/>
      <c r="E21" s="103"/>
      <c r="F21" s="10"/>
      <c r="G21" s="10"/>
      <c r="H21" s="10"/>
      <c r="I21" s="10"/>
      <c r="J21" s="10"/>
      <c r="K21" s="10"/>
    </row>
    <row r="22" spans="1:11">
      <c r="A22" s="10"/>
      <c r="B22" s="10"/>
      <c r="C22" s="103"/>
      <c r="D22" s="103"/>
      <c r="E22" s="103"/>
      <c r="F22" s="10"/>
      <c r="G22" s="10"/>
      <c r="H22" s="10"/>
      <c r="I22" s="10"/>
      <c r="J22" s="10"/>
      <c r="K22" s="10"/>
    </row>
    <row r="23" spans="1:11" ht="15.75" customHeight="1">
      <c r="A23" s="90" t="s">
        <v>2055</v>
      </c>
      <c r="B23" s="90" t="s">
        <v>2056</v>
      </c>
      <c r="C23" s="90" t="s">
        <v>2057</v>
      </c>
      <c r="D23" s="90" t="s">
        <v>2058</v>
      </c>
      <c r="E23" s="90" t="s">
        <v>2050</v>
      </c>
      <c r="F23" s="90" t="s">
        <v>2051</v>
      </c>
      <c r="G23" s="90" t="s">
        <v>2052</v>
      </c>
      <c r="H23" s="90" t="s">
        <v>2053</v>
      </c>
      <c r="I23" s="90" t="s">
        <v>2059</v>
      </c>
      <c r="J23" s="90" t="s">
        <v>2054</v>
      </c>
      <c r="K23" s="90" t="s">
        <v>2060</v>
      </c>
    </row>
    <row r="24" spans="1:11">
      <c r="A24" s="13" t="s">
        <v>2062</v>
      </c>
      <c r="B24" s="13" t="s">
        <v>2075</v>
      </c>
      <c r="C24" s="93">
        <v>0.92169999999999996</v>
      </c>
      <c r="D24" s="93">
        <v>0.99429999999999996</v>
      </c>
      <c r="E24" s="93">
        <v>0.3533</v>
      </c>
      <c r="F24" s="94">
        <v>0.9607</v>
      </c>
      <c r="G24" s="13">
        <v>0.95179999999999998</v>
      </c>
      <c r="H24" s="13">
        <v>0.79220000000000002</v>
      </c>
      <c r="I24" s="13">
        <v>0.99860000000000004</v>
      </c>
      <c r="J24" s="13">
        <v>1</v>
      </c>
      <c r="K24" s="10">
        <f t="shared" ref="K24:K25" si="3">AVERAGE(C24:J24)</f>
        <v>0.87157499999999999</v>
      </c>
    </row>
    <row r="25" spans="1:11">
      <c r="A25" s="13" t="s">
        <v>2064</v>
      </c>
      <c r="B25" s="13" t="s">
        <v>2075</v>
      </c>
      <c r="C25" s="93">
        <v>0.92500000000000004</v>
      </c>
      <c r="D25" s="93">
        <v>0.99709999999999999</v>
      </c>
      <c r="E25" s="93">
        <v>0.3866</v>
      </c>
      <c r="F25" s="13">
        <v>0.98040000000000005</v>
      </c>
      <c r="G25" s="13">
        <v>0.97750000000000004</v>
      </c>
      <c r="H25" s="13">
        <v>0.78949999999999998</v>
      </c>
      <c r="I25" s="13">
        <v>1</v>
      </c>
      <c r="J25" s="13">
        <v>1</v>
      </c>
      <c r="K25" s="10">
        <f t="shared" si="3"/>
        <v>0.88201250000000009</v>
      </c>
    </row>
    <row r="26" spans="1:11">
      <c r="A26" s="13"/>
      <c r="B26" s="13"/>
      <c r="C26" s="13"/>
      <c r="D26" s="13"/>
      <c r="E26" s="13"/>
      <c r="F26" s="10"/>
      <c r="G26" s="10"/>
      <c r="H26" s="10"/>
      <c r="I26" s="10"/>
      <c r="J26" s="10"/>
      <c r="K26" s="10"/>
    </row>
    <row r="27" spans="1:11">
      <c r="A27" s="13"/>
      <c r="B27" s="13"/>
      <c r="C27" s="13"/>
      <c r="D27" s="13"/>
      <c r="E27" s="13"/>
      <c r="F27" s="10"/>
      <c r="G27" s="10"/>
      <c r="H27" s="10"/>
      <c r="I27" s="10"/>
      <c r="J27" s="10"/>
      <c r="K27" s="10"/>
    </row>
    <row r="28" spans="1:11">
      <c r="A28" s="10"/>
      <c r="B28" s="10"/>
      <c r="C28" s="10"/>
      <c r="D28" s="10"/>
      <c r="E28" s="10"/>
      <c r="F28" s="10"/>
      <c r="G28" s="10"/>
      <c r="H28" s="10"/>
      <c r="I28" s="10"/>
      <c r="J28" s="10"/>
      <c r="K28" s="10"/>
    </row>
    <row r="29" spans="1:11" ht="15.6">
      <c r="A29" s="10"/>
      <c r="B29" s="10"/>
      <c r="C29" s="91"/>
      <c r="D29" s="10"/>
      <c r="E29" s="10"/>
      <c r="F29" s="10"/>
      <c r="G29" s="10"/>
      <c r="H29" s="10"/>
      <c r="I29" s="10"/>
      <c r="J29" s="10"/>
      <c r="K29" s="10"/>
    </row>
    <row r="30" spans="1:11" ht="13.2">
      <c r="A30" s="10"/>
      <c r="B30" s="10"/>
      <c r="C30" s="10"/>
      <c r="D30" s="10"/>
      <c r="E30" s="10"/>
      <c r="F30" s="10"/>
      <c r="G30" s="10"/>
      <c r="H30" s="10"/>
      <c r="I30" s="10"/>
      <c r="J30" s="10"/>
      <c r="K30" s="10"/>
    </row>
    <row r="31" spans="1:11" ht="17.399999999999999">
      <c r="A31" s="10"/>
      <c r="B31" s="10"/>
      <c r="C31" s="122" t="s">
        <v>2013</v>
      </c>
      <c r="D31" s="121"/>
      <c r="E31" s="121"/>
      <c r="F31" s="121"/>
      <c r="G31" s="121"/>
      <c r="H31" s="121"/>
      <c r="I31" s="121"/>
      <c r="J31" s="121"/>
      <c r="K31" s="121"/>
    </row>
    <row r="32" spans="1:11" ht="15.6">
      <c r="A32" s="90" t="s">
        <v>2055</v>
      </c>
      <c r="B32" s="90" t="s">
        <v>2056</v>
      </c>
      <c r="C32" s="106" t="s">
        <v>2077</v>
      </c>
      <c r="D32" s="106"/>
      <c r="E32" s="106" t="s">
        <v>2050</v>
      </c>
      <c r="F32" s="106" t="s">
        <v>2051</v>
      </c>
      <c r="G32" s="106" t="s">
        <v>2052</v>
      </c>
      <c r="H32" s="106" t="s">
        <v>2053</v>
      </c>
      <c r="I32" s="106" t="s">
        <v>2059</v>
      </c>
      <c r="J32" s="106" t="s">
        <v>2054</v>
      </c>
      <c r="K32" s="106" t="s">
        <v>2060</v>
      </c>
    </row>
    <row r="33" spans="1:11" ht="13.2">
      <c r="A33" s="13" t="s">
        <v>2062</v>
      </c>
      <c r="B33" s="13" t="s">
        <v>2063</v>
      </c>
      <c r="C33" s="93">
        <v>0.96909999999999996</v>
      </c>
      <c r="D33" s="93"/>
      <c r="E33" s="93">
        <v>0.51370000000000005</v>
      </c>
      <c r="F33" s="93">
        <v>0.99639999999999995</v>
      </c>
      <c r="G33" s="93">
        <v>0.99539999999999995</v>
      </c>
      <c r="H33" s="93">
        <v>0.95789999999999997</v>
      </c>
      <c r="I33" s="93">
        <v>0.94440000000000002</v>
      </c>
      <c r="J33" s="93">
        <v>0.99960000000000004</v>
      </c>
      <c r="K33" s="103">
        <f t="shared" ref="K33:K36" si="4">AVERAGE(C33,E33,F33,G33,H33,I33,J33)</f>
        <v>0.91092857142857142</v>
      </c>
    </row>
    <row r="34" spans="1:11" ht="13.2">
      <c r="A34" s="13" t="s">
        <v>2064</v>
      </c>
      <c r="B34" s="13" t="s">
        <v>2063</v>
      </c>
      <c r="C34" s="93">
        <v>0.9778</v>
      </c>
      <c r="D34" s="93"/>
      <c r="E34" s="93">
        <v>0.55079999999999996</v>
      </c>
      <c r="F34" s="93">
        <v>0.99639999999999995</v>
      </c>
      <c r="G34" s="93">
        <v>0.99509999999999998</v>
      </c>
      <c r="H34" s="93">
        <v>0.96740000000000004</v>
      </c>
      <c r="I34" s="93">
        <v>0.95889999999999997</v>
      </c>
      <c r="J34" s="93">
        <v>0.99960000000000004</v>
      </c>
      <c r="K34" s="103">
        <f t="shared" si="4"/>
        <v>0.92085714285714282</v>
      </c>
    </row>
    <row r="35" spans="1:11" ht="13.2">
      <c r="A35" s="13" t="s">
        <v>2065</v>
      </c>
      <c r="B35" s="13" t="s">
        <v>2066</v>
      </c>
      <c r="C35" s="93">
        <v>1</v>
      </c>
      <c r="D35" s="93"/>
      <c r="E35" s="93">
        <v>2.47E-2</v>
      </c>
      <c r="F35" s="93">
        <v>1</v>
      </c>
      <c r="G35" s="93">
        <v>1</v>
      </c>
      <c r="H35" s="93">
        <v>1</v>
      </c>
      <c r="I35" s="93">
        <v>1</v>
      </c>
      <c r="J35" s="93">
        <v>1</v>
      </c>
      <c r="K35" s="103">
        <f t="shared" si="4"/>
        <v>0.86067142857142864</v>
      </c>
    </row>
    <row r="36" spans="1:11" ht="13.2">
      <c r="A36" s="13" t="s">
        <v>2067</v>
      </c>
      <c r="B36" s="13" t="s">
        <v>2068</v>
      </c>
      <c r="C36" s="93">
        <v>0.63239999999999996</v>
      </c>
      <c r="D36" s="93"/>
      <c r="E36" s="93">
        <v>0.77180000000000004</v>
      </c>
      <c r="F36" s="93">
        <v>0.62329999999999997</v>
      </c>
      <c r="G36" s="93">
        <v>0.66779999999999995</v>
      </c>
      <c r="H36" s="93">
        <v>0.58189999999999997</v>
      </c>
      <c r="I36" s="93">
        <v>0.74270000000000003</v>
      </c>
      <c r="J36" s="93">
        <v>0.6714</v>
      </c>
      <c r="K36" s="103">
        <f t="shared" si="4"/>
        <v>0.67018571428571427</v>
      </c>
    </row>
    <row r="37" spans="1:11" ht="13.2">
      <c r="A37" s="10"/>
      <c r="B37" s="10"/>
      <c r="C37" s="103"/>
      <c r="D37" s="103"/>
      <c r="E37" s="103"/>
      <c r="F37" s="103"/>
      <c r="G37" s="103"/>
      <c r="H37" s="103"/>
      <c r="I37" s="103"/>
      <c r="J37" s="103"/>
      <c r="K37" s="103"/>
    </row>
    <row r="38" spans="1:11" ht="13.2">
      <c r="A38" s="10"/>
      <c r="B38" s="10"/>
      <c r="C38" s="103"/>
      <c r="D38" s="103"/>
      <c r="E38" s="103"/>
      <c r="F38" s="103"/>
      <c r="G38" s="103"/>
      <c r="H38" s="103"/>
      <c r="I38" s="103"/>
      <c r="J38" s="103"/>
      <c r="K38" s="103"/>
    </row>
    <row r="39" spans="1:11" ht="15.6">
      <c r="A39" s="90" t="s">
        <v>2055</v>
      </c>
      <c r="B39" s="90" t="s">
        <v>2056</v>
      </c>
      <c r="C39" s="106" t="s">
        <v>2077</v>
      </c>
      <c r="D39" s="106"/>
      <c r="E39" s="106" t="s">
        <v>2050</v>
      </c>
      <c r="F39" s="106" t="s">
        <v>2051</v>
      </c>
      <c r="G39" s="106" t="s">
        <v>2052</v>
      </c>
      <c r="H39" s="106" t="s">
        <v>2053</v>
      </c>
      <c r="I39" s="106" t="s">
        <v>2059</v>
      </c>
      <c r="J39" s="106" t="s">
        <v>2054</v>
      </c>
      <c r="K39" s="106" t="s">
        <v>2060</v>
      </c>
    </row>
    <row r="40" spans="1:11" ht="13.2">
      <c r="A40" s="13" t="s">
        <v>2062</v>
      </c>
      <c r="B40" s="13" t="s">
        <v>2069</v>
      </c>
      <c r="C40" s="93">
        <v>0.97589999999999999</v>
      </c>
      <c r="D40" s="93"/>
      <c r="E40" s="93">
        <v>0.56040000000000001</v>
      </c>
      <c r="F40" s="93">
        <v>0.99039999999999995</v>
      </c>
      <c r="G40" s="117">
        <v>0.99460000000000004</v>
      </c>
      <c r="H40" s="13">
        <v>0.96640000000000004</v>
      </c>
      <c r="I40" s="93">
        <v>0.998</v>
      </c>
      <c r="J40" s="93">
        <v>0.99839999999999995</v>
      </c>
      <c r="K40" s="103">
        <f t="shared" ref="K40:K43" si="5">AVERAGE(C40,E40,F40,G40,H40,I40,J40)</f>
        <v>0.92630000000000012</v>
      </c>
    </row>
    <row r="41" spans="1:11" ht="13.2">
      <c r="A41" s="13" t="s">
        <v>2064</v>
      </c>
      <c r="B41" s="13" t="s">
        <v>2069</v>
      </c>
      <c r="C41" s="93">
        <v>0.97409999999999997</v>
      </c>
      <c r="D41" s="93"/>
      <c r="E41" s="93">
        <v>0.58989999999999998</v>
      </c>
      <c r="F41" s="93">
        <v>0.998</v>
      </c>
      <c r="G41" s="93">
        <v>0.99670000000000003</v>
      </c>
      <c r="H41" s="13">
        <v>0.96640000000000004</v>
      </c>
      <c r="I41" s="93">
        <v>0.99839999999999995</v>
      </c>
      <c r="J41" s="93">
        <v>1</v>
      </c>
      <c r="K41" s="107">
        <f t="shared" si="5"/>
        <v>0.93192857142857144</v>
      </c>
    </row>
    <row r="42" spans="1:11" ht="13.2">
      <c r="A42" s="13" t="s">
        <v>2065</v>
      </c>
      <c r="B42" s="13" t="s">
        <v>2070</v>
      </c>
      <c r="C42" s="93">
        <v>1</v>
      </c>
      <c r="D42" s="93"/>
      <c r="E42" s="93">
        <v>5.0999999999999997E-2</v>
      </c>
      <c r="F42" s="93">
        <v>1</v>
      </c>
      <c r="G42" s="93">
        <v>1</v>
      </c>
      <c r="H42" s="13">
        <v>1</v>
      </c>
      <c r="I42" s="93">
        <v>1</v>
      </c>
      <c r="J42" s="93">
        <v>1</v>
      </c>
      <c r="K42" s="107">
        <f t="shared" si="5"/>
        <v>0.86442857142857144</v>
      </c>
    </row>
    <row r="43" spans="1:11" ht="13.2">
      <c r="A43" s="13" t="s">
        <v>2067</v>
      </c>
      <c r="B43" s="13" t="s">
        <v>2071</v>
      </c>
      <c r="C43" s="93">
        <v>0.61709999999999998</v>
      </c>
      <c r="D43" s="93"/>
      <c r="E43" s="93">
        <v>0.73760000000000003</v>
      </c>
      <c r="F43" s="93">
        <v>0.55259999999999998</v>
      </c>
      <c r="G43" s="93">
        <v>0.6603</v>
      </c>
      <c r="H43" s="13">
        <v>0.53120000000000001</v>
      </c>
      <c r="I43" s="93">
        <v>0.60389999999999999</v>
      </c>
      <c r="J43" s="93">
        <v>0.62319999999999998</v>
      </c>
      <c r="K43" s="103">
        <f t="shared" si="5"/>
        <v>0.61798571428571425</v>
      </c>
    </row>
    <row r="44" spans="1:11" ht="13.2">
      <c r="A44" s="10"/>
      <c r="B44" s="10"/>
      <c r="C44" s="103"/>
      <c r="D44" s="103"/>
      <c r="E44" s="103"/>
      <c r="F44" s="103"/>
      <c r="G44" s="103"/>
      <c r="H44" s="103"/>
      <c r="I44" s="103"/>
      <c r="J44" s="103"/>
      <c r="K44" s="103"/>
    </row>
    <row r="45" spans="1:11" ht="13.2">
      <c r="A45" s="10"/>
      <c r="B45" s="10"/>
      <c r="C45" s="103"/>
      <c r="D45" s="103"/>
      <c r="E45" s="103"/>
      <c r="F45" s="103"/>
      <c r="G45" s="103"/>
      <c r="H45" s="103"/>
      <c r="I45" s="103"/>
      <c r="J45" s="103"/>
      <c r="K45" s="103"/>
    </row>
    <row r="46" spans="1:11" ht="15.6">
      <c r="A46" s="90" t="s">
        <v>2055</v>
      </c>
      <c r="B46" s="90" t="s">
        <v>2056</v>
      </c>
      <c r="C46" s="106" t="s">
        <v>2077</v>
      </c>
      <c r="D46" s="106"/>
      <c r="E46" s="106" t="s">
        <v>2050</v>
      </c>
      <c r="F46" s="106" t="s">
        <v>2051</v>
      </c>
      <c r="G46" s="106" t="s">
        <v>2052</v>
      </c>
      <c r="H46" s="106" t="s">
        <v>2053</v>
      </c>
      <c r="I46" s="106" t="s">
        <v>2059</v>
      </c>
      <c r="J46" s="106" t="s">
        <v>2054</v>
      </c>
      <c r="K46" s="106" t="s">
        <v>2060</v>
      </c>
    </row>
    <row r="47" spans="1:11" ht="13.2">
      <c r="A47" s="13" t="s">
        <v>2062</v>
      </c>
      <c r="B47" s="13" t="s">
        <v>2072</v>
      </c>
      <c r="C47" s="93">
        <v>0.96450000000000002</v>
      </c>
      <c r="D47" s="93"/>
      <c r="E47" s="93">
        <v>0.56310000000000004</v>
      </c>
      <c r="F47" s="93">
        <v>0.99460000000000004</v>
      </c>
      <c r="G47" s="117">
        <v>0.99529999999999996</v>
      </c>
      <c r="H47" s="93">
        <v>0.96460000000000001</v>
      </c>
      <c r="I47" s="93">
        <v>0.99680000000000002</v>
      </c>
      <c r="J47" s="93">
        <v>0.99880000000000002</v>
      </c>
      <c r="K47" s="103">
        <f t="shared" ref="K47:K50" si="6">AVERAGE(C47,E47,F47,G47,H47,I47,J47)</f>
        <v>0.92538571428571437</v>
      </c>
    </row>
    <row r="48" spans="1:11" ht="13.2">
      <c r="A48" s="13" t="s">
        <v>2064</v>
      </c>
      <c r="B48" s="13" t="s">
        <v>2072</v>
      </c>
      <c r="C48" s="93">
        <v>0.9718</v>
      </c>
      <c r="D48" s="93"/>
      <c r="E48" s="93">
        <v>0.55330000000000001</v>
      </c>
      <c r="F48" s="93">
        <v>0.99570000000000003</v>
      </c>
      <c r="G48" s="93">
        <v>0.99660000000000004</v>
      </c>
      <c r="H48" s="93">
        <v>0.96460000000000001</v>
      </c>
      <c r="I48" s="93">
        <v>0.998</v>
      </c>
      <c r="J48" s="93">
        <v>0.99960000000000004</v>
      </c>
      <c r="K48" s="103">
        <f t="shared" si="6"/>
        <v>0.92565714285714296</v>
      </c>
    </row>
    <row r="49" spans="1:11" ht="13.2">
      <c r="A49" s="13" t="s">
        <v>2065</v>
      </c>
      <c r="B49" s="13" t="s">
        <v>2073</v>
      </c>
      <c r="C49" s="93">
        <v>1</v>
      </c>
      <c r="D49" s="93"/>
      <c r="E49" s="93">
        <v>3.6400000000000002E-2</v>
      </c>
      <c r="F49" s="93">
        <v>1</v>
      </c>
      <c r="G49" s="93">
        <v>1</v>
      </c>
      <c r="H49" s="93">
        <v>1</v>
      </c>
      <c r="I49" s="93">
        <v>1</v>
      </c>
      <c r="J49" s="93">
        <v>1</v>
      </c>
      <c r="K49" s="103">
        <f t="shared" si="6"/>
        <v>0.86234285714285719</v>
      </c>
    </row>
    <row r="50" spans="1:11" ht="13.2">
      <c r="A50" s="13" t="s">
        <v>2067</v>
      </c>
      <c r="B50" s="13" t="s">
        <v>2074</v>
      </c>
      <c r="C50" s="93">
        <v>0.78959999999999997</v>
      </c>
      <c r="D50" s="93"/>
      <c r="E50" s="93">
        <v>0.70989999999999998</v>
      </c>
      <c r="F50" s="93">
        <v>0.89639999999999997</v>
      </c>
      <c r="G50" s="93">
        <v>0.91479999999999995</v>
      </c>
      <c r="H50" s="93">
        <v>0.83309999999999995</v>
      </c>
      <c r="I50" s="93">
        <v>0.91820000000000002</v>
      </c>
      <c r="J50" s="93">
        <v>0.93620000000000003</v>
      </c>
      <c r="K50" s="107">
        <f t="shared" si="6"/>
        <v>0.85688571428571425</v>
      </c>
    </row>
    <row r="51" spans="1:11" ht="13.2">
      <c r="A51" s="10"/>
      <c r="B51" s="10"/>
      <c r="C51" s="103"/>
      <c r="D51" s="103"/>
      <c r="E51" s="103"/>
      <c r="F51" s="103"/>
      <c r="G51" s="103"/>
      <c r="H51" s="103"/>
      <c r="I51" s="103"/>
      <c r="J51" s="103"/>
      <c r="K51" s="103"/>
    </row>
    <row r="52" spans="1:11" ht="13.2">
      <c r="A52" s="10"/>
      <c r="B52" s="10"/>
      <c r="C52" s="103"/>
      <c r="D52" s="103"/>
      <c r="E52" s="103"/>
      <c r="F52" s="103"/>
      <c r="G52" s="103"/>
      <c r="H52" s="103"/>
      <c r="I52" s="103"/>
      <c r="J52" s="103"/>
      <c r="K52" s="103"/>
    </row>
    <row r="53" spans="1:11" ht="15.6">
      <c r="A53" s="90" t="s">
        <v>2055</v>
      </c>
      <c r="B53" s="90" t="s">
        <v>2056</v>
      </c>
      <c r="C53" s="106" t="s">
        <v>2077</v>
      </c>
      <c r="D53" s="106"/>
      <c r="E53" s="106" t="s">
        <v>2050</v>
      </c>
      <c r="F53" s="106" t="s">
        <v>2051</v>
      </c>
      <c r="G53" s="106" t="s">
        <v>2052</v>
      </c>
      <c r="H53" s="106" t="s">
        <v>2053</v>
      </c>
      <c r="I53" s="106" t="s">
        <v>2059</v>
      </c>
      <c r="J53" s="106" t="s">
        <v>2054</v>
      </c>
      <c r="K53" s="106" t="s">
        <v>2060</v>
      </c>
    </row>
    <row r="54" spans="1:11" ht="13.2">
      <c r="A54" s="13" t="s">
        <v>2062</v>
      </c>
      <c r="B54" s="13" t="s">
        <v>2075</v>
      </c>
      <c r="C54" s="93">
        <v>0.97489999999999999</v>
      </c>
      <c r="D54" s="93"/>
      <c r="E54" s="93">
        <v>0.58819999999999995</v>
      </c>
      <c r="F54" s="93">
        <v>0.99239999999999995</v>
      </c>
      <c r="G54" s="93">
        <v>0.99619999999999997</v>
      </c>
      <c r="H54" s="93">
        <v>0.94440000000000002</v>
      </c>
      <c r="I54" s="93">
        <v>0.99760000000000004</v>
      </c>
      <c r="J54" s="26">
        <v>0.99619999999999997</v>
      </c>
      <c r="K54" s="107">
        <f t="shared" ref="K54:K55" si="7">AVERAGE(C54,E54,F54,G54,H54,I54,J54)</f>
        <v>0.92712857142857152</v>
      </c>
    </row>
    <row r="55" spans="1:11" ht="13.2">
      <c r="A55" s="13" t="s">
        <v>2064</v>
      </c>
      <c r="B55" s="13" t="s">
        <v>2075</v>
      </c>
      <c r="C55" s="93">
        <v>0.97860000000000003</v>
      </c>
      <c r="D55" s="93"/>
      <c r="E55" s="93">
        <v>0.59709999999999996</v>
      </c>
      <c r="F55" s="13">
        <v>0.99519999999999997</v>
      </c>
      <c r="G55" s="13">
        <v>0.99619999999999997</v>
      </c>
      <c r="H55" s="13">
        <v>0.95889999999999997</v>
      </c>
      <c r="I55" s="13">
        <v>0.99760000000000004</v>
      </c>
      <c r="J55" s="26">
        <v>0.99660000000000004</v>
      </c>
      <c r="K55" s="103">
        <f t="shared" si="7"/>
        <v>0.93145714285714287</v>
      </c>
    </row>
    <row r="56" spans="1:11" ht="13.2">
      <c r="A56" s="10"/>
      <c r="B56" s="10"/>
      <c r="C56" s="10"/>
      <c r="D56" s="10"/>
      <c r="E56" s="10"/>
      <c r="F56" s="10"/>
      <c r="G56" s="10"/>
      <c r="H56" s="10"/>
      <c r="I56" s="10"/>
      <c r="J56" s="10"/>
      <c r="K56" s="10"/>
    </row>
    <row r="57" spans="1:11" ht="13.2">
      <c r="A57" s="10"/>
      <c r="B57" s="10"/>
      <c r="C57" s="10"/>
      <c r="D57" s="10"/>
      <c r="E57" s="10"/>
      <c r="F57" s="10"/>
      <c r="G57" s="10"/>
      <c r="H57" s="10"/>
      <c r="I57" s="10"/>
      <c r="J57" s="10"/>
      <c r="K57" s="10"/>
    </row>
    <row r="58" spans="1:11" ht="13.2">
      <c r="A58" s="10"/>
      <c r="B58" s="10"/>
      <c r="C58" s="10"/>
      <c r="D58" s="10"/>
      <c r="E58" s="10"/>
      <c r="F58" s="10"/>
      <c r="G58" s="10"/>
      <c r="H58" s="10"/>
      <c r="I58" s="10"/>
      <c r="J58" s="10"/>
      <c r="K58" s="10"/>
    </row>
    <row r="59" spans="1:11" ht="13.2">
      <c r="A59" s="10"/>
      <c r="B59" s="10"/>
      <c r="C59" s="10"/>
      <c r="D59" s="10"/>
      <c r="E59" s="10"/>
      <c r="F59" s="10"/>
      <c r="G59" s="10"/>
      <c r="H59" s="10"/>
      <c r="I59" s="10"/>
      <c r="J59" s="10"/>
      <c r="K59" s="10"/>
    </row>
    <row r="60" spans="1:11" ht="17.399999999999999">
      <c r="A60" s="10"/>
      <c r="B60" s="10"/>
      <c r="C60" s="122" t="s">
        <v>2017</v>
      </c>
      <c r="D60" s="121"/>
      <c r="E60" s="121"/>
      <c r="F60" s="121"/>
      <c r="G60" s="121"/>
      <c r="H60" s="121"/>
      <c r="I60" s="121"/>
      <c r="J60" s="121"/>
      <c r="K60" s="121"/>
    </row>
    <row r="61" spans="1:11" ht="15.6">
      <c r="A61" s="90" t="s">
        <v>2055</v>
      </c>
      <c r="B61" s="90" t="s">
        <v>2056</v>
      </c>
      <c r="C61" s="106" t="s">
        <v>2077</v>
      </c>
      <c r="D61" s="106"/>
      <c r="E61" s="106" t="s">
        <v>2050</v>
      </c>
      <c r="F61" s="106" t="s">
        <v>2051</v>
      </c>
      <c r="G61" s="106" t="s">
        <v>2052</v>
      </c>
      <c r="H61" s="106" t="s">
        <v>2053</v>
      </c>
      <c r="I61" s="106" t="s">
        <v>2059</v>
      </c>
      <c r="J61" s="106" t="s">
        <v>2054</v>
      </c>
      <c r="K61" s="106" t="s">
        <v>2060</v>
      </c>
    </row>
    <row r="62" spans="1:11" ht="13.2">
      <c r="A62" s="13" t="s">
        <v>2062</v>
      </c>
      <c r="B62" s="13" t="s">
        <v>2063</v>
      </c>
      <c r="C62" s="93">
        <v>0.96489999999999998</v>
      </c>
      <c r="D62" s="93"/>
      <c r="E62" s="93">
        <v>0.54790000000000005</v>
      </c>
      <c r="F62" s="118">
        <v>0.99629999999999996</v>
      </c>
      <c r="G62" s="93">
        <v>0.98860000000000003</v>
      </c>
      <c r="H62" s="93">
        <v>0.95340000000000003</v>
      </c>
      <c r="I62" s="93">
        <v>0.99719999999999998</v>
      </c>
      <c r="J62" s="93">
        <v>0.99939999999999996</v>
      </c>
      <c r="K62" s="107">
        <f t="shared" ref="K62:K65" si="8">AVERAGE(C62,E62,F62,G62,H62,I62,J62)</f>
        <v>0.92110000000000003</v>
      </c>
    </row>
    <row r="63" spans="1:11" ht="13.2">
      <c r="A63" s="13" t="s">
        <v>2064</v>
      </c>
      <c r="B63" s="13" t="s">
        <v>2063</v>
      </c>
      <c r="C63" s="93">
        <v>0.96860000000000002</v>
      </c>
      <c r="D63" s="93"/>
      <c r="E63" s="93">
        <v>0.55069999999999997</v>
      </c>
      <c r="F63" s="118">
        <v>0.99760000000000004</v>
      </c>
      <c r="G63" s="93">
        <v>0.99019999999999997</v>
      </c>
      <c r="H63" s="93">
        <v>0.96109999999999995</v>
      </c>
      <c r="I63" s="93">
        <v>0.99719999999999998</v>
      </c>
      <c r="J63" s="93">
        <v>0.99970000000000003</v>
      </c>
      <c r="K63" s="107">
        <f t="shared" si="8"/>
        <v>0.92358571428571423</v>
      </c>
    </row>
    <row r="64" spans="1:11" ht="13.2">
      <c r="A64" s="13" t="s">
        <v>2065</v>
      </c>
      <c r="B64" s="13" t="s">
        <v>2066</v>
      </c>
      <c r="C64" s="93">
        <v>1</v>
      </c>
      <c r="D64" s="93"/>
      <c r="E64" s="93">
        <v>1.9699999999999999E-2</v>
      </c>
      <c r="F64" s="93">
        <v>1</v>
      </c>
      <c r="G64" s="93">
        <v>1</v>
      </c>
      <c r="H64" s="93">
        <v>1</v>
      </c>
      <c r="I64" s="93">
        <v>1</v>
      </c>
      <c r="J64" s="93">
        <v>1</v>
      </c>
      <c r="K64" s="107">
        <f t="shared" si="8"/>
        <v>0.85995714285714286</v>
      </c>
    </row>
    <row r="65" spans="1:11" ht="13.2">
      <c r="A65" s="13" t="s">
        <v>2067</v>
      </c>
      <c r="B65" s="13" t="s">
        <v>2068</v>
      </c>
      <c r="C65" s="93">
        <v>0.62719999999999998</v>
      </c>
      <c r="D65" s="93"/>
      <c r="E65" s="93">
        <v>0.73199999999999998</v>
      </c>
      <c r="F65" s="93">
        <v>0.64810000000000001</v>
      </c>
      <c r="G65" s="93">
        <v>0.74909999999999999</v>
      </c>
      <c r="H65" s="93">
        <v>0.55710000000000004</v>
      </c>
      <c r="I65" s="93">
        <v>0.66459999999999997</v>
      </c>
      <c r="J65" s="93">
        <v>0.73129999999999995</v>
      </c>
      <c r="K65" s="103">
        <f t="shared" si="8"/>
        <v>0.67277142857142846</v>
      </c>
    </row>
    <row r="66" spans="1:11" ht="13.2">
      <c r="A66" s="10"/>
      <c r="B66" s="10"/>
      <c r="C66" s="103"/>
      <c r="D66" s="103"/>
      <c r="E66" s="103"/>
      <c r="F66" s="103"/>
      <c r="G66" s="103"/>
      <c r="H66" s="103"/>
      <c r="I66" s="103"/>
      <c r="J66" s="103"/>
      <c r="K66" s="103"/>
    </row>
    <row r="67" spans="1:11" ht="13.2">
      <c r="A67" s="10"/>
      <c r="B67" s="10"/>
      <c r="C67" s="103"/>
      <c r="D67" s="103"/>
      <c r="E67" s="103"/>
      <c r="F67" s="103"/>
      <c r="G67" s="103"/>
      <c r="H67" s="103"/>
      <c r="I67" s="103"/>
      <c r="J67" s="103"/>
      <c r="K67" s="103"/>
    </row>
    <row r="68" spans="1:11" ht="15.6">
      <c r="A68" s="90" t="s">
        <v>2055</v>
      </c>
      <c r="B68" s="90" t="s">
        <v>2056</v>
      </c>
      <c r="C68" s="106" t="s">
        <v>2077</v>
      </c>
      <c r="D68" s="106"/>
      <c r="E68" s="106" t="s">
        <v>2050</v>
      </c>
      <c r="F68" s="106" t="s">
        <v>2051</v>
      </c>
      <c r="G68" s="106" t="s">
        <v>2052</v>
      </c>
      <c r="H68" s="106" t="s">
        <v>2053</v>
      </c>
      <c r="I68" s="106" t="s">
        <v>2059</v>
      </c>
      <c r="J68" s="106" t="s">
        <v>2054</v>
      </c>
      <c r="K68" s="106" t="s">
        <v>2060</v>
      </c>
    </row>
    <row r="69" spans="1:11" ht="13.2">
      <c r="A69" s="13" t="s">
        <v>2062</v>
      </c>
      <c r="B69" s="13" t="s">
        <v>2069</v>
      </c>
      <c r="C69" s="93">
        <v>0.97599999999999998</v>
      </c>
      <c r="D69" s="93"/>
      <c r="E69" s="93">
        <v>0.4758</v>
      </c>
      <c r="F69" s="93">
        <v>0.99560000000000004</v>
      </c>
      <c r="G69" s="117">
        <v>0.98939999999999995</v>
      </c>
      <c r="H69" s="93">
        <v>0.96379999999999999</v>
      </c>
      <c r="I69" s="93">
        <v>0.99539999999999995</v>
      </c>
      <c r="J69" s="93">
        <v>0.99790000000000001</v>
      </c>
      <c r="K69" s="103">
        <f t="shared" ref="K69:K72" si="9">AVERAGE(C69:J69)</f>
        <v>0.91341428571428573</v>
      </c>
    </row>
    <row r="70" spans="1:11" ht="13.2">
      <c r="A70" s="13" t="s">
        <v>2064</v>
      </c>
      <c r="B70" s="13" t="s">
        <v>2069</v>
      </c>
      <c r="C70" s="93">
        <v>0.97919999999999996</v>
      </c>
      <c r="D70" s="93"/>
      <c r="E70" s="93">
        <v>0.50800000000000001</v>
      </c>
      <c r="F70" s="93">
        <v>0.99809999999999999</v>
      </c>
      <c r="G70" s="93">
        <v>0.99170000000000003</v>
      </c>
      <c r="H70" s="93">
        <v>0.97060000000000002</v>
      </c>
      <c r="I70" s="93">
        <v>0.99660000000000004</v>
      </c>
      <c r="J70" s="93">
        <v>0.99939999999999996</v>
      </c>
      <c r="K70" s="103">
        <f t="shared" si="9"/>
        <v>0.92051428571428573</v>
      </c>
    </row>
    <row r="71" spans="1:11" ht="13.2">
      <c r="A71" s="13" t="s">
        <v>2065</v>
      </c>
      <c r="B71" s="13" t="s">
        <v>2070</v>
      </c>
      <c r="C71" s="93">
        <v>1</v>
      </c>
      <c r="D71" s="93"/>
      <c r="E71" s="93">
        <v>2.7000000000000001E-3</v>
      </c>
      <c r="F71" s="93">
        <v>1</v>
      </c>
      <c r="G71" s="93">
        <v>0.99729999999999996</v>
      </c>
      <c r="H71" s="93">
        <v>1</v>
      </c>
      <c r="I71" s="93">
        <v>1</v>
      </c>
      <c r="J71" s="93">
        <v>1</v>
      </c>
      <c r="K71" s="103">
        <f t="shared" si="9"/>
        <v>0.8571428571428571</v>
      </c>
    </row>
    <row r="72" spans="1:11" ht="13.2">
      <c r="A72" s="13" t="s">
        <v>2067</v>
      </c>
      <c r="B72" s="13" t="s">
        <v>2071</v>
      </c>
      <c r="C72" s="93">
        <v>0.56899999999999995</v>
      </c>
      <c r="D72" s="93"/>
      <c r="E72" s="93">
        <v>0.72460000000000002</v>
      </c>
      <c r="F72" s="93">
        <v>0.62580000000000002</v>
      </c>
      <c r="G72" s="93">
        <v>0.68049999999999999</v>
      </c>
      <c r="H72" s="93">
        <v>0.55320000000000003</v>
      </c>
      <c r="I72" s="93">
        <v>0.64100000000000001</v>
      </c>
      <c r="J72" s="93">
        <v>0.67569999999999997</v>
      </c>
      <c r="K72" s="103">
        <f t="shared" si="9"/>
        <v>0.63854285714285708</v>
      </c>
    </row>
    <row r="73" spans="1:11" ht="13.2">
      <c r="A73" s="10"/>
      <c r="B73" s="10"/>
      <c r="C73" s="103"/>
      <c r="D73" s="103"/>
      <c r="E73" s="103"/>
      <c r="F73" s="103"/>
      <c r="G73" s="103"/>
      <c r="H73" s="103"/>
      <c r="I73" s="103"/>
      <c r="J73" s="103"/>
      <c r="K73" s="103"/>
    </row>
    <row r="74" spans="1:11" ht="13.2">
      <c r="A74" s="10"/>
      <c r="B74" s="10"/>
      <c r="C74" s="103"/>
      <c r="D74" s="103"/>
      <c r="E74" s="103"/>
      <c r="F74" s="103"/>
      <c r="G74" s="103"/>
      <c r="H74" s="103"/>
      <c r="I74" s="103"/>
      <c r="J74" s="103"/>
      <c r="K74" s="103"/>
    </row>
    <row r="75" spans="1:11" ht="15.6">
      <c r="A75" s="90" t="s">
        <v>2055</v>
      </c>
      <c r="B75" s="90" t="s">
        <v>2056</v>
      </c>
      <c r="C75" s="106" t="s">
        <v>2077</v>
      </c>
      <c r="D75" s="106"/>
      <c r="E75" s="106" t="s">
        <v>2050</v>
      </c>
      <c r="F75" s="106" t="s">
        <v>2051</v>
      </c>
      <c r="G75" s="106" t="s">
        <v>2052</v>
      </c>
      <c r="H75" s="106" t="s">
        <v>2053</v>
      </c>
      <c r="I75" s="106" t="s">
        <v>2059</v>
      </c>
      <c r="J75" s="106" t="s">
        <v>2054</v>
      </c>
      <c r="K75" s="106" t="s">
        <v>2060</v>
      </c>
    </row>
    <row r="76" spans="1:11" ht="13.2">
      <c r="A76" s="13" t="s">
        <v>2062</v>
      </c>
      <c r="B76" s="13" t="s">
        <v>2072</v>
      </c>
      <c r="C76" s="93">
        <v>0.9506</v>
      </c>
      <c r="D76" s="93"/>
      <c r="E76" s="93">
        <v>0.48709999999999998</v>
      </c>
      <c r="F76" s="94">
        <v>0.9929</v>
      </c>
      <c r="G76" s="117">
        <v>0.96609999999999996</v>
      </c>
      <c r="H76" s="93">
        <v>0.94379999999999997</v>
      </c>
      <c r="I76" s="93">
        <v>0.99870000000000003</v>
      </c>
      <c r="J76" s="93">
        <v>0.99819999999999998</v>
      </c>
      <c r="K76" s="103">
        <f t="shared" ref="K76:K79" si="10">AVERAGE(C76:J76)</f>
        <v>0.90534285714285723</v>
      </c>
    </row>
    <row r="77" spans="1:11" ht="13.2">
      <c r="A77" s="13" t="s">
        <v>2064</v>
      </c>
      <c r="B77" s="13" t="s">
        <v>2072</v>
      </c>
      <c r="C77" s="93">
        <v>0.97060000000000002</v>
      </c>
      <c r="D77" s="93"/>
      <c r="E77" s="93">
        <v>0.51</v>
      </c>
      <c r="F77" s="93">
        <v>0.99480000000000002</v>
      </c>
      <c r="G77" s="93">
        <v>0.98170000000000002</v>
      </c>
      <c r="H77" s="93">
        <v>0.94820000000000004</v>
      </c>
      <c r="I77" s="93">
        <v>0.99839999999999995</v>
      </c>
      <c r="J77" s="93">
        <v>0.99819999999999998</v>
      </c>
      <c r="K77" s="103">
        <f t="shared" si="10"/>
        <v>0.91455714285714296</v>
      </c>
    </row>
    <row r="78" spans="1:11" ht="13.2">
      <c r="A78" s="13" t="s">
        <v>2065</v>
      </c>
      <c r="B78" s="13" t="s">
        <v>2073</v>
      </c>
      <c r="C78" s="93">
        <v>1</v>
      </c>
      <c r="D78" s="93"/>
      <c r="E78" s="93">
        <v>1.2999999999999999E-3</v>
      </c>
      <c r="F78" s="93">
        <v>1</v>
      </c>
      <c r="G78" s="93">
        <v>1</v>
      </c>
      <c r="H78" s="93">
        <v>1</v>
      </c>
      <c r="I78" s="93">
        <v>1</v>
      </c>
      <c r="J78" s="93">
        <v>1</v>
      </c>
      <c r="K78" s="103">
        <f t="shared" si="10"/>
        <v>0.85732857142857155</v>
      </c>
    </row>
    <row r="79" spans="1:11" ht="13.2">
      <c r="A79" s="13" t="s">
        <v>2067</v>
      </c>
      <c r="B79" s="13" t="s">
        <v>2074</v>
      </c>
      <c r="C79" s="93">
        <v>0.76519999999999999</v>
      </c>
      <c r="D79" s="93"/>
      <c r="E79" s="93">
        <v>0.64710000000000001</v>
      </c>
      <c r="F79" s="93">
        <v>0.9032</v>
      </c>
      <c r="G79" s="93">
        <v>0.87119999999999997</v>
      </c>
      <c r="H79" s="93">
        <v>0.73750000000000004</v>
      </c>
      <c r="I79" s="93">
        <v>0.93359999999999999</v>
      </c>
      <c r="J79" s="93">
        <v>0.93500000000000005</v>
      </c>
      <c r="K79" s="107">
        <f t="shared" si="10"/>
        <v>0.82754285714285714</v>
      </c>
    </row>
    <row r="80" spans="1:11" ht="13.2">
      <c r="A80" s="10"/>
      <c r="B80" s="10"/>
      <c r="C80" s="103"/>
      <c r="D80" s="103"/>
      <c r="E80" s="103"/>
      <c r="F80" s="103"/>
      <c r="G80" s="103"/>
      <c r="H80" s="103"/>
      <c r="I80" s="103"/>
      <c r="J80" s="103"/>
      <c r="K80" s="103"/>
    </row>
    <row r="81" spans="1:11" ht="13.2">
      <c r="A81" s="10"/>
      <c r="B81" s="10"/>
      <c r="C81" s="103"/>
      <c r="D81" s="103"/>
      <c r="E81" s="103"/>
      <c r="F81" s="103"/>
      <c r="G81" s="103"/>
      <c r="H81" s="103"/>
      <c r="I81" s="103"/>
      <c r="J81" s="103"/>
      <c r="K81" s="103"/>
    </row>
    <row r="82" spans="1:11" ht="15.6">
      <c r="A82" s="90" t="s">
        <v>2055</v>
      </c>
      <c r="B82" s="90" t="s">
        <v>2056</v>
      </c>
      <c r="C82" s="106" t="s">
        <v>2077</v>
      </c>
      <c r="D82" s="106"/>
      <c r="E82" s="106" t="s">
        <v>2050</v>
      </c>
      <c r="F82" s="106" t="s">
        <v>2051</v>
      </c>
      <c r="G82" s="106" t="s">
        <v>2052</v>
      </c>
      <c r="H82" s="106" t="s">
        <v>2053</v>
      </c>
      <c r="I82" s="106" t="s">
        <v>2059</v>
      </c>
      <c r="J82" s="106" t="s">
        <v>2054</v>
      </c>
      <c r="K82" s="106" t="s">
        <v>2060</v>
      </c>
    </row>
    <row r="83" spans="1:11" ht="13.2">
      <c r="A83" s="13" t="s">
        <v>2062</v>
      </c>
      <c r="B83" s="13" t="s">
        <v>2075</v>
      </c>
      <c r="C83" s="93">
        <v>0.97050000000000003</v>
      </c>
      <c r="D83" s="93"/>
      <c r="E83" s="93">
        <v>0.48309999999999997</v>
      </c>
      <c r="F83" s="93">
        <v>0.99560000000000004</v>
      </c>
      <c r="G83" s="93">
        <v>0.96440000000000003</v>
      </c>
      <c r="H83" s="93">
        <v>0.93859999999999999</v>
      </c>
      <c r="I83" s="93">
        <v>0.99480000000000002</v>
      </c>
      <c r="J83" s="93">
        <v>1</v>
      </c>
      <c r="K83" s="103">
        <f t="shared" ref="K83:K84" si="11">AVERAGE(C83:J83)</f>
        <v>0.90671428571428569</v>
      </c>
    </row>
    <row r="84" spans="1:11" ht="13.2">
      <c r="A84" s="13" t="s">
        <v>2064</v>
      </c>
      <c r="B84" s="13" t="s">
        <v>2075</v>
      </c>
      <c r="C84" s="93">
        <v>0.97619999999999996</v>
      </c>
      <c r="D84" s="93"/>
      <c r="E84" s="93">
        <v>0.49690000000000001</v>
      </c>
      <c r="F84" s="13">
        <v>0.99629999999999996</v>
      </c>
      <c r="G84" s="13">
        <v>0.98270000000000002</v>
      </c>
      <c r="H84" s="13">
        <v>0.93859999999999999</v>
      </c>
      <c r="I84" s="13">
        <v>0.99809999999999999</v>
      </c>
      <c r="J84" s="13">
        <v>1</v>
      </c>
      <c r="K84" s="103">
        <f t="shared" si="11"/>
        <v>0.91268571428571421</v>
      </c>
    </row>
    <row r="85" spans="1:11" ht="13.2">
      <c r="A85" s="10"/>
      <c r="B85" s="10"/>
      <c r="C85" s="10"/>
      <c r="D85" s="10"/>
      <c r="E85" s="10"/>
      <c r="F85" s="10"/>
      <c r="G85" s="10"/>
      <c r="H85" s="10"/>
      <c r="I85" s="10"/>
      <c r="J85" s="10"/>
      <c r="K85" s="10"/>
    </row>
    <row r="86" spans="1:11" ht="13.2">
      <c r="A86" s="10"/>
      <c r="B86" s="10"/>
      <c r="C86" s="10"/>
      <c r="D86" s="10"/>
      <c r="E86" s="10"/>
      <c r="F86" s="10"/>
      <c r="G86" s="10"/>
      <c r="H86" s="10"/>
      <c r="I86" s="10"/>
      <c r="J86" s="10"/>
      <c r="K86" s="10"/>
    </row>
    <row r="87" spans="1:11" ht="13.2">
      <c r="A87" s="10"/>
      <c r="B87" s="10"/>
      <c r="C87" s="10"/>
      <c r="D87" s="10"/>
      <c r="E87" s="10"/>
      <c r="F87" s="10"/>
      <c r="G87" s="10"/>
      <c r="H87" s="10"/>
      <c r="I87" s="10"/>
      <c r="J87" s="10"/>
      <c r="K87" s="10"/>
    </row>
    <row r="88" spans="1:11" ht="13.2">
      <c r="A88" s="10"/>
      <c r="B88" s="10"/>
      <c r="C88" s="10"/>
      <c r="D88" s="10"/>
      <c r="E88" s="10"/>
      <c r="F88" s="10"/>
      <c r="G88" s="10"/>
      <c r="H88" s="10"/>
      <c r="I88" s="10"/>
      <c r="J88" s="10"/>
      <c r="K88" s="10"/>
    </row>
    <row r="89" spans="1:11" ht="13.2">
      <c r="A89" s="10"/>
      <c r="B89" s="10"/>
      <c r="C89" s="10"/>
      <c r="D89" s="10"/>
      <c r="E89" s="10"/>
      <c r="F89" s="10"/>
      <c r="G89" s="10"/>
      <c r="H89" s="10"/>
      <c r="I89" s="10"/>
      <c r="J89" s="10"/>
      <c r="K89" s="10"/>
    </row>
    <row r="90" spans="1:11" ht="13.2">
      <c r="A90" s="10"/>
      <c r="B90" s="10"/>
      <c r="C90" s="10"/>
      <c r="D90" s="10"/>
      <c r="E90" s="10"/>
      <c r="F90" s="10"/>
      <c r="G90" s="10"/>
      <c r="H90" s="10"/>
      <c r="I90" s="10"/>
      <c r="J90" s="10"/>
      <c r="K90" s="10"/>
    </row>
    <row r="91" spans="1:11" ht="13.2">
      <c r="A91" s="10"/>
      <c r="B91" s="10"/>
      <c r="C91" s="10"/>
      <c r="D91" s="10"/>
      <c r="E91" s="10"/>
      <c r="F91" s="10"/>
      <c r="G91" s="10"/>
      <c r="H91" s="10"/>
      <c r="I91" s="10"/>
      <c r="J91" s="10"/>
      <c r="K91" s="10"/>
    </row>
    <row r="92" spans="1:11" ht="13.2">
      <c r="A92" s="10"/>
      <c r="B92" s="10"/>
      <c r="C92" s="10"/>
      <c r="D92" s="10"/>
      <c r="E92" s="10"/>
      <c r="F92" s="10"/>
      <c r="G92" s="10"/>
      <c r="H92" s="10"/>
      <c r="I92" s="10"/>
      <c r="J92" s="10"/>
      <c r="K92" s="10"/>
    </row>
    <row r="93" spans="1:11" ht="13.2">
      <c r="A93" s="10"/>
      <c r="B93" s="10"/>
      <c r="C93" s="10"/>
      <c r="D93" s="10"/>
      <c r="E93" s="10"/>
      <c r="F93" s="10"/>
      <c r="G93" s="10"/>
      <c r="H93" s="10"/>
      <c r="I93" s="10"/>
      <c r="J93" s="10"/>
      <c r="K93" s="10"/>
    </row>
    <row r="94" spans="1:11" ht="13.2">
      <c r="A94" s="10"/>
      <c r="B94" s="10"/>
      <c r="C94" s="10"/>
      <c r="D94" s="10"/>
      <c r="E94" s="10"/>
      <c r="F94" s="10"/>
      <c r="G94" s="10"/>
      <c r="H94" s="10"/>
      <c r="I94" s="10"/>
      <c r="J94" s="10"/>
      <c r="K94" s="10"/>
    </row>
    <row r="95" spans="1:11" ht="13.2">
      <c r="A95" s="10"/>
      <c r="B95" s="10"/>
      <c r="C95" s="10"/>
      <c r="D95" s="10"/>
      <c r="E95" s="10"/>
      <c r="F95" s="10"/>
      <c r="G95" s="10"/>
      <c r="H95" s="10"/>
      <c r="I95" s="10"/>
      <c r="J95" s="10"/>
      <c r="K95" s="10"/>
    </row>
    <row r="96" spans="1:11" ht="13.2">
      <c r="A96" s="10"/>
      <c r="B96" s="10"/>
      <c r="C96" s="10"/>
      <c r="D96" s="10"/>
      <c r="E96" s="10"/>
      <c r="F96" s="10"/>
      <c r="G96" s="10"/>
      <c r="H96" s="10"/>
      <c r="I96" s="10"/>
      <c r="J96" s="10"/>
      <c r="K96" s="10"/>
    </row>
    <row r="97" spans="1:11" ht="13.2">
      <c r="A97" s="10"/>
      <c r="B97" s="10"/>
      <c r="C97" s="10"/>
      <c r="D97" s="10"/>
      <c r="E97" s="10"/>
      <c r="F97" s="10"/>
      <c r="G97" s="10"/>
      <c r="H97" s="10"/>
      <c r="I97" s="10"/>
      <c r="J97" s="10"/>
      <c r="K97" s="10"/>
    </row>
    <row r="98" spans="1:11" ht="13.2">
      <c r="A98" s="10"/>
      <c r="B98" s="10"/>
      <c r="C98" s="10"/>
      <c r="D98" s="10"/>
      <c r="E98" s="10"/>
      <c r="F98" s="10"/>
      <c r="G98" s="10"/>
      <c r="H98" s="10"/>
      <c r="I98" s="10"/>
      <c r="J98" s="10"/>
      <c r="K98" s="10"/>
    </row>
    <row r="99" spans="1:11" ht="13.2">
      <c r="A99" s="10"/>
      <c r="B99" s="10"/>
      <c r="C99" s="10"/>
      <c r="D99" s="10"/>
      <c r="E99" s="10"/>
      <c r="F99" s="10"/>
      <c r="G99" s="10"/>
      <c r="H99" s="10"/>
      <c r="I99" s="10"/>
      <c r="J99" s="10"/>
      <c r="K99" s="10"/>
    </row>
    <row r="100" spans="1:11" ht="13.2">
      <c r="A100" s="10"/>
      <c r="B100" s="10"/>
      <c r="C100" s="10"/>
      <c r="D100" s="10"/>
      <c r="E100" s="10"/>
      <c r="F100" s="10"/>
      <c r="G100" s="10"/>
      <c r="H100" s="10"/>
      <c r="I100" s="10"/>
      <c r="J100" s="10"/>
      <c r="K100" s="10"/>
    </row>
    <row r="101" spans="1:11" ht="13.2">
      <c r="A101" s="10"/>
      <c r="B101" s="10"/>
      <c r="C101" s="10"/>
      <c r="D101" s="10"/>
      <c r="E101" s="10"/>
      <c r="F101" s="10"/>
      <c r="G101" s="10"/>
      <c r="H101" s="10"/>
      <c r="I101" s="10"/>
      <c r="J101" s="10"/>
      <c r="K101" s="10"/>
    </row>
    <row r="102" spans="1:11" ht="13.2">
      <c r="A102" s="10"/>
      <c r="B102" s="10"/>
      <c r="C102" s="10"/>
      <c r="D102" s="10"/>
      <c r="E102" s="10"/>
      <c r="F102" s="10"/>
      <c r="G102" s="10"/>
      <c r="H102" s="10"/>
      <c r="I102" s="10"/>
      <c r="J102" s="10"/>
      <c r="K102" s="10"/>
    </row>
    <row r="103" spans="1:11" ht="13.2">
      <c r="A103" s="10"/>
      <c r="B103" s="10"/>
      <c r="C103" s="10"/>
      <c r="D103" s="10"/>
      <c r="E103" s="10"/>
      <c r="F103" s="10"/>
      <c r="G103" s="10"/>
      <c r="H103" s="10"/>
      <c r="I103" s="10"/>
      <c r="J103" s="10"/>
      <c r="K103" s="10"/>
    </row>
    <row r="104" spans="1:11" ht="13.2">
      <c r="A104" s="10"/>
      <c r="B104" s="10"/>
      <c r="C104" s="10"/>
      <c r="D104" s="10"/>
      <c r="E104" s="10"/>
      <c r="F104" s="10"/>
      <c r="G104" s="10"/>
      <c r="H104" s="10"/>
      <c r="I104" s="10"/>
      <c r="J104" s="10"/>
      <c r="K104" s="10"/>
    </row>
    <row r="105" spans="1:11" ht="13.2">
      <c r="A105" s="10"/>
      <c r="B105" s="10"/>
      <c r="C105" s="10"/>
      <c r="D105" s="10"/>
      <c r="E105" s="10"/>
      <c r="F105" s="10"/>
      <c r="G105" s="10"/>
      <c r="H105" s="10"/>
      <c r="I105" s="10"/>
      <c r="J105" s="10"/>
      <c r="K105" s="10"/>
    </row>
    <row r="106" spans="1:11" ht="13.2">
      <c r="A106" s="10"/>
      <c r="B106" s="10"/>
      <c r="C106" s="10"/>
      <c r="D106" s="10"/>
      <c r="E106" s="10"/>
      <c r="F106" s="10"/>
      <c r="G106" s="10"/>
      <c r="H106" s="10"/>
      <c r="I106" s="10"/>
      <c r="J106" s="10"/>
      <c r="K106" s="10"/>
    </row>
    <row r="107" spans="1:11" ht="13.2">
      <c r="A107" s="10"/>
      <c r="B107" s="10"/>
      <c r="C107" s="10"/>
      <c r="D107" s="10"/>
      <c r="E107" s="10"/>
      <c r="F107" s="10"/>
      <c r="G107" s="10"/>
      <c r="H107" s="10"/>
      <c r="I107" s="10"/>
      <c r="J107" s="10"/>
      <c r="K107" s="10"/>
    </row>
    <row r="108" spans="1:11" ht="13.2">
      <c r="A108" s="10"/>
      <c r="B108" s="10"/>
      <c r="C108" s="10"/>
      <c r="D108" s="10"/>
      <c r="E108" s="10"/>
      <c r="F108" s="10"/>
      <c r="G108" s="10"/>
      <c r="H108" s="10"/>
      <c r="I108" s="10"/>
      <c r="J108" s="10"/>
      <c r="K108" s="10"/>
    </row>
    <row r="109" spans="1:11" ht="13.2">
      <c r="A109" s="10"/>
      <c r="B109" s="10"/>
      <c r="C109" s="10"/>
      <c r="D109" s="10"/>
      <c r="E109" s="10"/>
      <c r="F109" s="10"/>
      <c r="G109" s="10"/>
      <c r="H109" s="10"/>
      <c r="I109" s="10"/>
      <c r="J109" s="10"/>
      <c r="K109" s="10"/>
    </row>
    <row r="110" spans="1:11" ht="13.2">
      <c r="A110" s="10"/>
      <c r="B110" s="10"/>
      <c r="C110" s="10"/>
      <c r="D110" s="10"/>
      <c r="E110" s="10"/>
      <c r="F110" s="10"/>
      <c r="G110" s="10"/>
      <c r="H110" s="10"/>
      <c r="I110" s="10"/>
      <c r="J110" s="10"/>
      <c r="K110" s="10"/>
    </row>
    <row r="111" spans="1:11" ht="13.2">
      <c r="A111" s="10"/>
      <c r="B111" s="10"/>
      <c r="C111" s="10"/>
      <c r="D111" s="10"/>
      <c r="E111" s="10"/>
      <c r="F111" s="10"/>
      <c r="G111" s="10"/>
      <c r="H111" s="10"/>
      <c r="I111" s="10"/>
      <c r="J111" s="10"/>
      <c r="K111" s="10"/>
    </row>
    <row r="112" spans="1:11" ht="13.2">
      <c r="A112" s="10"/>
      <c r="B112" s="10"/>
      <c r="C112" s="10"/>
      <c r="D112" s="10"/>
      <c r="E112" s="10"/>
      <c r="F112" s="10"/>
      <c r="G112" s="10"/>
      <c r="H112" s="10"/>
      <c r="I112" s="10"/>
      <c r="J112" s="10"/>
      <c r="K112" s="10"/>
    </row>
    <row r="113" spans="1:11" ht="13.2">
      <c r="A113" s="10"/>
      <c r="B113" s="10"/>
      <c r="C113" s="10"/>
      <c r="D113" s="10"/>
      <c r="E113" s="10"/>
      <c r="F113" s="10"/>
      <c r="G113" s="10"/>
      <c r="H113" s="10"/>
      <c r="I113" s="10"/>
      <c r="J113" s="10"/>
      <c r="K113" s="10"/>
    </row>
    <row r="114" spans="1:11" ht="13.2">
      <c r="A114" s="10"/>
      <c r="B114" s="10"/>
      <c r="C114" s="10"/>
      <c r="D114" s="10"/>
      <c r="E114" s="10"/>
      <c r="F114" s="10"/>
      <c r="G114" s="10"/>
      <c r="H114" s="10"/>
      <c r="I114" s="10"/>
      <c r="J114" s="10"/>
      <c r="K114" s="10"/>
    </row>
    <row r="115" spans="1:11" ht="13.2">
      <c r="A115" s="10"/>
      <c r="B115" s="10"/>
      <c r="C115" s="10"/>
      <c r="D115" s="10"/>
      <c r="E115" s="10"/>
      <c r="F115" s="10"/>
      <c r="G115" s="10"/>
      <c r="H115" s="10"/>
      <c r="I115" s="10"/>
      <c r="J115" s="10"/>
      <c r="K115" s="10"/>
    </row>
    <row r="116" spans="1:11" ht="13.2">
      <c r="A116" s="10"/>
      <c r="B116" s="10"/>
      <c r="C116" s="10"/>
      <c r="D116" s="10"/>
      <c r="E116" s="10"/>
      <c r="F116" s="10"/>
      <c r="G116" s="10"/>
      <c r="H116" s="10"/>
      <c r="I116" s="10"/>
      <c r="J116" s="10"/>
      <c r="K116" s="10"/>
    </row>
    <row r="117" spans="1:11" ht="13.2">
      <c r="A117" s="10"/>
      <c r="B117" s="10"/>
      <c r="C117" s="10"/>
      <c r="D117" s="10"/>
      <c r="E117" s="10"/>
      <c r="F117" s="10"/>
      <c r="G117" s="10"/>
      <c r="H117" s="10"/>
      <c r="I117" s="10"/>
      <c r="J117" s="10"/>
      <c r="K117" s="10"/>
    </row>
    <row r="118" spans="1:11" ht="13.2">
      <c r="A118" s="10"/>
      <c r="B118" s="10"/>
      <c r="C118" s="10"/>
      <c r="D118" s="10"/>
      <c r="E118" s="10"/>
      <c r="F118" s="10"/>
      <c r="G118" s="10"/>
      <c r="H118" s="10"/>
      <c r="I118" s="10"/>
      <c r="J118" s="10"/>
      <c r="K118" s="10"/>
    </row>
    <row r="119" spans="1:11" ht="13.2">
      <c r="A119" s="10"/>
      <c r="B119" s="10"/>
      <c r="C119" s="10"/>
      <c r="D119" s="10"/>
      <c r="E119" s="10"/>
      <c r="F119" s="10"/>
      <c r="G119" s="10"/>
      <c r="H119" s="10"/>
      <c r="I119" s="10"/>
      <c r="J119" s="10"/>
      <c r="K119" s="10"/>
    </row>
    <row r="120" spans="1:11" ht="13.2">
      <c r="A120" s="10"/>
      <c r="B120" s="10"/>
      <c r="C120" s="10"/>
      <c r="D120" s="10"/>
      <c r="E120" s="10"/>
      <c r="F120" s="10"/>
      <c r="G120" s="10"/>
      <c r="H120" s="10"/>
      <c r="I120" s="10"/>
      <c r="J120" s="10"/>
      <c r="K120" s="10"/>
    </row>
    <row r="121" spans="1:11" ht="13.2">
      <c r="A121" s="10"/>
      <c r="B121" s="10"/>
      <c r="C121" s="10"/>
      <c r="D121" s="10"/>
      <c r="E121" s="10"/>
      <c r="F121" s="10"/>
      <c r="G121" s="10"/>
      <c r="H121" s="10"/>
      <c r="I121" s="10"/>
      <c r="J121" s="10"/>
      <c r="K121" s="10"/>
    </row>
    <row r="122" spans="1:11" ht="13.2">
      <c r="A122" s="10"/>
      <c r="B122" s="10"/>
      <c r="C122" s="10"/>
      <c r="D122" s="10"/>
      <c r="E122" s="10"/>
      <c r="F122" s="10"/>
      <c r="G122" s="10"/>
      <c r="H122" s="10"/>
      <c r="I122" s="10"/>
      <c r="J122" s="10"/>
      <c r="K122" s="10"/>
    </row>
    <row r="123" spans="1:11" ht="13.2">
      <c r="A123" s="10"/>
      <c r="B123" s="10"/>
      <c r="C123" s="10"/>
      <c r="D123" s="10"/>
      <c r="E123" s="10"/>
      <c r="F123" s="10"/>
      <c r="G123" s="10"/>
      <c r="H123" s="10"/>
      <c r="I123" s="10"/>
      <c r="J123" s="10"/>
      <c r="K123" s="10"/>
    </row>
    <row r="124" spans="1:11" ht="13.2">
      <c r="A124" s="10"/>
      <c r="B124" s="10"/>
      <c r="C124" s="10"/>
      <c r="D124" s="10"/>
      <c r="E124" s="10"/>
      <c r="F124" s="10"/>
      <c r="G124" s="10"/>
      <c r="H124" s="10"/>
      <c r="I124" s="10"/>
      <c r="J124" s="10"/>
      <c r="K124" s="10"/>
    </row>
    <row r="125" spans="1:11" ht="13.2">
      <c r="A125" s="10"/>
      <c r="B125" s="10"/>
      <c r="C125" s="10"/>
      <c r="D125" s="10"/>
      <c r="E125" s="10"/>
      <c r="F125" s="10"/>
      <c r="G125" s="10"/>
      <c r="H125" s="10"/>
      <c r="I125" s="10"/>
      <c r="J125" s="10"/>
      <c r="K125" s="10"/>
    </row>
    <row r="126" spans="1:11" ht="13.2">
      <c r="A126" s="10"/>
      <c r="B126" s="10"/>
      <c r="C126" s="10"/>
      <c r="D126" s="10"/>
      <c r="E126" s="10"/>
      <c r="F126" s="10"/>
      <c r="G126" s="10"/>
      <c r="H126" s="10"/>
      <c r="I126" s="10"/>
      <c r="J126" s="10"/>
      <c r="K126" s="10"/>
    </row>
    <row r="127" spans="1:11" ht="13.2">
      <c r="A127" s="10"/>
      <c r="B127" s="10"/>
      <c r="C127" s="10"/>
      <c r="D127" s="10"/>
      <c r="E127" s="10"/>
      <c r="F127" s="10"/>
      <c r="G127" s="10"/>
      <c r="H127" s="10"/>
      <c r="I127" s="10"/>
      <c r="J127" s="10"/>
      <c r="K127" s="10"/>
    </row>
    <row r="128" spans="1:11" ht="13.2">
      <c r="A128" s="10"/>
      <c r="B128" s="10"/>
      <c r="C128" s="10"/>
      <c r="D128" s="10"/>
      <c r="E128" s="10"/>
      <c r="F128" s="10"/>
      <c r="G128" s="10"/>
      <c r="H128" s="10"/>
      <c r="I128" s="10"/>
      <c r="J128" s="10"/>
      <c r="K128" s="10"/>
    </row>
    <row r="129" spans="1:11" ht="13.2">
      <c r="A129" s="10"/>
      <c r="B129" s="10"/>
      <c r="C129" s="10"/>
      <c r="D129" s="10"/>
      <c r="E129" s="10"/>
      <c r="F129" s="10"/>
      <c r="G129" s="10"/>
      <c r="H129" s="10"/>
      <c r="I129" s="10"/>
      <c r="J129" s="10"/>
      <c r="K129" s="10"/>
    </row>
    <row r="130" spans="1:11" ht="13.2">
      <c r="A130" s="10"/>
      <c r="B130" s="10"/>
      <c r="C130" s="10"/>
      <c r="D130" s="10"/>
      <c r="E130" s="10"/>
      <c r="F130" s="10"/>
      <c r="G130" s="10"/>
      <c r="H130" s="10"/>
      <c r="I130" s="10"/>
      <c r="J130" s="10"/>
      <c r="K130" s="10"/>
    </row>
    <row r="131" spans="1:11" ht="13.2">
      <c r="A131" s="10"/>
      <c r="B131" s="10"/>
      <c r="C131" s="10"/>
      <c r="D131" s="10"/>
      <c r="E131" s="10"/>
      <c r="F131" s="10"/>
      <c r="G131" s="10"/>
      <c r="H131" s="10"/>
      <c r="I131" s="10"/>
      <c r="J131" s="10"/>
      <c r="K131" s="10"/>
    </row>
    <row r="132" spans="1:11" ht="13.2">
      <c r="A132" s="10"/>
      <c r="B132" s="10"/>
      <c r="C132" s="10"/>
      <c r="D132" s="10"/>
      <c r="E132" s="10"/>
      <c r="F132" s="10"/>
      <c r="G132" s="10"/>
      <c r="H132" s="10"/>
      <c r="I132" s="10"/>
      <c r="J132" s="10"/>
      <c r="K132" s="10"/>
    </row>
    <row r="133" spans="1:11" ht="13.2">
      <c r="A133" s="10"/>
      <c r="B133" s="10"/>
      <c r="C133" s="10"/>
      <c r="D133" s="10"/>
      <c r="E133" s="10"/>
      <c r="F133" s="10"/>
      <c r="G133" s="10"/>
      <c r="H133" s="10"/>
      <c r="I133" s="10"/>
      <c r="J133" s="10"/>
      <c r="K133" s="10"/>
    </row>
    <row r="134" spans="1:11" ht="13.2">
      <c r="A134" s="10"/>
      <c r="B134" s="10"/>
      <c r="C134" s="10"/>
      <c r="D134" s="10"/>
      <c r="E134" s="10"/>
      <c r="F134" s="10"/>
      <c r="G134" s="10"/>
      <c r="H134" s="10"/>
      <c r="I134" s="10"/>
      <c r="J134" s="10"/>
      <c r="K134" s="10"/>
    </row>
    <row r="135" spans="1:11" ht="13.2">
      <c r="A135" s="10"/>
      <c r="B135" s="10"/>
      <c r="C135" s="10"/>
      <c r="D135" s="10"/>
      <c r="E135" s="10"/>
      <c r="F135" s="10"/>
      <c r="G135" s="10"/>
      <c r="H135" s="10"/>
      <c r="I135" s="10"/>
      <c r="J135" s="10"/>
      <c r="K135" s="10"/>
    </row>
    <row r="136" spans="1:11" ht="13.2">
      <c r="A136" s="10"/>
      <c r="B136" s="10"/>
      <c r="C136" s="10"/>
      <c r="D136" s="10"/>
      <c r="E136" s="10"/>
      <c r="F136" s="10"/>
      <c r="G136" s="10"/>
      <c r="H136" s="10"/>
      <c r="I136" s="10"/>
      <c r="J136" s="10"/>
      <c r="K136" s="10"/>
    </row>
    <row r="137" spans="1:11" ht="13.2">
      <c r="A137" s="10"/>
      <c r="B137" s="10"/>
      <c r="C137" s="10"/>
      <c r="D137" s="10"/>
      <c r="E137" s="10"/>
      <c r="F137" s="10"/>
      <c r="G137" s="10"/>
      <c r="H137" s="10"/>
      <c r="I137" s="10"/>
      <c r="J137" s="10"/>
      <c r="K137" s="10"/>
    </row>
    <row r="138" spans="1:11" ht="13.2">
      <c r="A138" s="10"/>
      <c r="B138" s="10"/>
      <c r="C138" s="10"/>
      <c r="D138" s="10"/>
      <c r="E138" s="10"/>
      <c r="F138" s="10"/>
      <c r="G138" s="10"/>
      <c r="H138" s="10"/>
      <c r="I138" s="10"/>
      <c r="J138" s="10"/>
      <c r="K138" s="10"/>
    </row>
    <row r="139" spans="1:11" ht="13.2">
      <c r="A139" s="10"/>
      <c r="B139" s="10"/>
      <c r="C139" s="10"/>
      <c r="D139" s="10"/>
      <c r="E139" s="10"/>
      <c r="F139" s="10"/>
      <c r="G139" s="10"/>
      <c r="H139" s="10"/>
      <c r="I139" s="10"/>
      <c r="J139" s="10"/>
      <c r="K139" s="10"/>
    </row>
    <row r="140" spans="1:11" ht="13.2">
      <c r="A140" s="10"/>
      <c r="B140" s="10"/>
      <c r="C140" s="10"/>
      <c r="D140" s="10"/>
      <c r="E140" s="10"/>
      <c r="F140" s="10"/>
      <c r="G140" s="10"/>
      <c r="H140" s="10"/>
      <c r="I140" s="10"/>
      <c r="J140" s="10"/>
      <c r="K140" s="10"/>
    </row>
    <row r="141" spans="1:11" ht="13.2">
      <c r="A141" s="10"/>
      <c r="B141" s="10"/>
      <c r="C141" s="10"/>
      <c r="D141" s="10"/>
      <c r="E141" s="10"/>
      <c r="F141" s="10"/>
      <c r="G141" s="10"/>
      <c r="H141" s="10"/>
      <c r="I141" s="10"/>
      <c r="J141" s="10"/>
      <c r="K141" s="10"/>
    </row>
    <row r="142" spans="1:11" ht="13.2">
      <c r="A142" s="10"/>
      <c r="B142" s="10"/>
      <c r="C142" s="10"/>
      <c r="D142" s="10"/>
      <c r="E142" s="10"/>
      <c r="F142" s="10"/>
      <c r="G142" s="10"/>
      <c r="H142" s="10"/>
      <c r="I142" s="10"/>
      <c r="J142" s="10"/>
      <c r="K142" s="10"/>
    </row>
    <row r="143" spans="1:11" ht="13.2">
      <c r="A143" s="10"/>
      <c r="B143" s="10"/>
      <c r="C143" s="10"/>
      <c r="D143" s="10"/>
      <c r="E143" s="10"/>
      <c r="F143" s="10"/>
      <c r="G143" s="10"/>
      <c r="H143" s="10"/>
      <c r="I143" s="10"/>
      <c r="J143" s="10"/>
      <c r="K143" s="10"/>
    </row>
    <row r="144" spans="1:11" ht="13.2">
      <c r="A144" s="10"/>
      <c r="B144" s="10"/>
      <c r="C144" s="10"/>
      <c r="D144" s="10"/>
      <c r="E144" s="10"/>
      <c r="F144" s="10"/>
      <c r="G144" s="10"/>
      <c r="H144" s="10"/>
      <c r="I144" s="10"/>
      <c r="J144" s="10"/>
      <c r="K144" s="10"/>
    </row>
    <row r="145" spans="1:11" ht="13.2">
      <c r="A145" s="10"/>
      <c r="B145" s="10"/>
      <c r="C145" s="10"/>
      <c r="D145" s="10"/>
      <c r="E145" s="10"/>
      <c r="F145" s="10"/>
      <c r="G145" s="10"/>
      <c r="H145" s="10"/>
      <c r="I145" s="10"/>
      <c r="J145" s="10"/>
      <c r="K145" s="10"/>
    </row>
    <row r="146" spans="1:11" ht="13.2">
      <c r="A146" s="10"/>
      <c r="B146" s="10"/>
      <c r="C146" s="10"/>
      <c r="D146" s="10"/>
      <c r="E146" s="10"/>
      <c r="F146" s="10"/>
      <c r="G146" s="10"/>
      <c r="H146" s="10"/>
      <c r="I146" s="10"/>
      <c r="J146" s="10"/>
      <c r="K146" s="10"/>
    </row>
    <row r="147" spans="1:11" ht="13.2">
      <c r="A147" s="10"/>
      <c r="B147" s="10"/>
      <c r="C147" s="10"/>
      <c r="D147" s="10"/>
      <c r="E147" s="10"/>
      <c r="F147" s="10"/>
      <c r="G147" s="10"/>
      <c r="H147" s="10"/>
      <c r="I147" s="10"/>
      <c r="J147" s="10"/>
      <c r="K147" s="10"/>
    </row>
    <row r="148" spans="1:11" ht="13.2">
      <c r="A148" s="10"/>
      <c r="B148" s="10"/>
      <c r="C148" s="10"/>
      <c r="D148" s="10"/>
      <c r="E148" s="10"/>
      <c r="F148" s="10"/>
      <c r="G148" s="10"/>
      <c r="H148" s="10"/>
      <c r="I148" s="10"/>
      <c r="J148" s="10"/>
      <c r="K148" s="10"/>
    </row>
    <row r="149" spans="1:11" ht="13.2">
      <c r="A149" s="10"/>
      <c r="B149" s="10"/>
      <c r="C149" s="10"/>
      <c r="D149" s="10"/>
      <c r="E149" s="10"/>
      <c r="F149" s="10"/>
      <c r="G149" s="10"/>
      <c r="H149" s="10"/>
      <c r="I149" s="10"/>
      <c r="J149" s="10"/>
      <c r="K149" s="10"/>
    </row>
    <row r="150" spans="1:11" ht="13.2">
      <c r="A150" s="10"/>
      <c r="B150" s="10"/>
      <c r="C150" s="10"/>
      <c r="D150" s="10"/>
      <c r="E150" s="10"/>
      <c r="F150" s="10"/>
      <c r="G150" s="10"/>
      <c r="H150" s="10"/>
      <c r="I150" s="10"/>
      <c r="J150" s="10"/>
      <c r="K150" s="10"/>
    </row>
    <row r="151" spans="1:11" ht="13.2">
      <c r="A151" s="10"/>
      <c r="B151" s="10"/>
      <c r="C151" s="10"/>
      <c r="D151" s="10"/>
      <c r="E151" s="10"/>
      <c r="F151" s="10"/>
      <c r="G151" s="10"/>
      <c r="H151" s="10"/>
      <c r="I151" s="10"/>
      <c r="J151" s="10"/>
      <c r="K151" s="10"/>
    </row>
    <row r="152" spans="1:11" ht="13.2">
      <c r="A152" s="10"/>
      <c r="B152" s="10"/>
      <c r="C152" s="10"/>
      <c r="D152" s="10"/>
      <c r="E152" s="10"/>
      <c r="F152" s="10"/>
      <c r="G152" s="10"/>
      <c r="H152" s="10"/>
      <c r="I152" s="10"/>
      <c r="J152" s="10"/>
      <c r="K152" s="10"/>
    </row>
    <row r="153" spans="1:11" ht="13.2">
      <c r="A153" s="10"/>
      <c r="B153" s="10"/>
      <c r="C153" s="10"/>
      <c r="D153" s="10"/>
      <c r="E153" s="10"/>
      <c r="F153" s="10"/>
      <c r="G153" s="10"/>
      <c r="H153" s="10"/>
      <c r="I153" s="10"/>
      <c r="J153" s="10"/>
      <c r="K153" s="10"/>
    </row>
    <row r="154" spans="1:11" ht="13.2">
      <c r="A154" s="10"/>
      <c r="B154" s="10"/>
      <c r="C154" s="10"/>
      <c r="D154" s="10"/>
      <c r="E154" s="10"/>
      <c r="F154" s="10"/>
      <c r="G154" s="10"/>
      <c r="H154" s="10"/>
      <c r="I154" s="10"/>
      <c r="J154" s="10"/>
      <c r="K154" s="10"/>
    </row>
    <row r="155" spans="1:11" ht="13.2">
      <c r="A155" s="10"/>
      <c r="B155" s="10"/>
      <c r="C155" s="10"/>
      <c r="D155" s="10"/>
      <c r="E155" s="10"/>
      <c r="F155" s="10"/>
      <c r="G155" s="10"/>
      <c r="H155" s="10"/>
      <c r="I155" s="10"/>
      <c r="J155" s="10"/>
      <c r="K155" s="10"/>
    </row>
    <row r="156" spans="1:11" ht="13.2">
      <c r="A156" s="10"/>
      <c r="B156" s="10"/>
      <c r="C156" s="10"/>
      <c r="D156" s="10"/>
      <c r="E156" s="10"/>
      <c r="F156" s="10"/>
      <c r="G156" s="10"/>
      <c r="H156" s="10"/>
      <c r="I156" s="10"/>
      <c r="J156" s="10"/>
      <c r="K156" s="10"/>
    </row>
    <row r="157" spans="1:11" ht="13.2">
      <c r="A157" s="10"/>
      <c r="B157" s="10"/>
      <c r="C157" s="10"/>
      <c r="D157" s="10"/>
      <c r="E157" s="10"/>
      <c r="F157" s="10"/>
      <c r="G157" s="10"/>
      <c r="H157" s="10"/>
      <c r="I157" s="10"/>
      <c r="J157" s="10"/>
      <c r="K157" s="10"/>
    </row>
    <row r="158" spans="1:11" ht="13.2">
      <c r="A158" s="10"/>
      <c r="B158" s="10"/>
      <c r="C158" s="10"/>
      <c r="D158" s="10"/>
      <c r="E158" s="10"/>
      <c r="F158" s="10"/>
      <c r="G158" s="10"/>
      <c r="H158" s="10"/>
      <c r="I158" s="10"/>
      <c r="J158" s="10"/>
      <c r="K158" s="10"/>
    </row>
    <row r="159" spans="1:11" ht="13.2">
      <c r="A159" s="10"/>
      <c r="B159" s="10"/>
      <c r="C159" s="10"/>
      <c r="D159" s="10"/>
      <c r="E159" s="10"/>
      <c r="F159" s="10"/>
      <c r="G159" s="10"/>
      <c r="H159" s="10"/>
      <c r="I159" s="10"/>
      <c r="J159" s="10"/>
      <c r="K159" s="10"/>
    </row>
    <row r="160" spans="1:11" ht="13.2">
      <c r="A160" s="10"/>
      <c r="B160" s="10"/>
      <c r="C160" s="10"/>
      <c r="D160" s="10"/>
      <c r="E160" s="10"/>
      <c r="F160" s="10"/>
      <c r="G160" s="10"/>
      <c r="H160" s="10"/>
      <c r="I160" s="10"/>
      <c r="J160" s="10"/>
      <c r="K160" s="10"/>
    </row>
    <row r="161" spans="1:11" ht="13.2">
      <c r="A161" s="10"/>
      <c r="B161" s="10"/>
      <c r="C161" s="10"/>
      <c r="D161" s="10"/>
      <c r="E161" s="10"/>
      <c r="F161" s="10"/>
      <c r="G161" s="10"/>
      <c r="H161" s="10"/>
      <c r="I161" s="10"/>
      <c r="J161" s="10"/>
      <c r="K161" s="10"/>
    </row>
    <row r="162" spans="1:11" ht="13.2">
      <c r="A162" s="10"/>
      <c r="B162" s="10"/>
      <c r="C162" s="10"/>
      <c r="D162" s="10"/>
      <c r="E162" s="10"/>
      <c r="F162" s="10"/>
      <c r="G162" s="10"/>
      <c r="H162" s="10"/>
      <c r="I162" s="10"/>
      <c r="J162" s="10"/>
      <c r="K162" s="10"/>
    </row>
    <row r="163" spans="1:11" ht="13.2">
      <c r="A163" s="10"/>
      <c r="B163" s="10"/>
      <c r="C163" s="10"/>
      <c r="D163" s="10"/>
      <c r="E163" s="10"/>
      <c r="F163" s="10"/>
      <c r="G163" s="10"/>
      <c r="H163" s="10"/>
      <c r="I163" s="10"/>
      <c r="J163" s="10"/>
      <c r="K163" s="10"/>
    </row>
    <row r="164" spans="1:11" ht="13.2">
      <c r="A164" s="10"/>
      <c r="B164" s="10"/>
      <c r="C164" s="10"/>
      <c r="D164" s="10"/>
      <c r="E164" s="10"/>
      <c r="F164" s="10"/>
      <c r="G164" s="10"/>
      <c r="H164" s="10"/>
      <c r="I164" s="10"/>
      <c r="J164" s="10"/>
      <c r="K164" s="10"/>
    </row>
    <row r="165" spans="1:11" ht="13.2">
      <c r="A165" s="10"/>
      <c r="B165" s="10"/>
      <c r="C165" s="10"/>
      <c r="D165" s="10"/>
      <c r="E165" s="10"/>
      <c r="F165" s="10"/>
      <c r="G165" s="10"/>
      <c r="H165" s="10"/>
      <c r="I165" s="10"/>
      <c r="J165" s="10"/>
      <c r="K165" s="10"/>
    </row>
    <row r="166" spans="1:11" ht="13.2">
      <c r="A166" s="10"/>
      <c r="B166" s="10"/>
      <c r="C166" s="10"/>
      <c r="D166" s="10"/>
      <c r="E166" s="10"/>
      <c r="F166" s="10"/>
      <c r="G166" s="10"/>
      <c r="H166" s="10"/>
      <c r="I166" s="10"/>
      <c r="J166" s="10"/>
      <c r="K166" s="10"/>
    </row>
    <row r="167" spans="1:11" ht="13.2">
      <c r="A167" s="10"/>
      <c r="B167" s="10"/>
      <c r="C167" s="10"/>
      <c r="D167" s="10"/>
      <c r="E167" s="10"/>
      <c r="F167" s="10"/>
      <c r="G167" s="10"/>
      <c r="H167" s="10"/>
      <c r="I167" s="10"/>
      <c r="J167" s="10"/>
      <c r="K167" s="10"/>
    </row>
    <row r="168" spans="1:11" ht="13.2">
      <c r="A168" s="10"/>
      <c r="B168" s="10"/>
      <c r="C168" s="10"/>
      <c r="D168" s="10"/>
      <c r="E168" s="10"/>
      <c r="F168" s="10"/>
      <c r="G168" s="10"/>
      <c r="H168" s="10"/>
      <c r="I168" s="10"/>
      <c r="J168" s="10"/>
      <c r="K168" s="10"/>
    </row>
    <row r="169" spans="1:11" ht="13.2">
      <c r="A169" s="10"/>
      <c r="B169" s="10"/>
      <c r="C169" s="10"/>
      <c r="D169" s="10"/>
      <c r="E169" s="10"/>
      <c r="F169" s="10"/>
      <c r="G169" s="10"/>
      <c r="H169" s="10"/>
      <c r="I169" s="10"/>
      <c r="J169" s="10"/>
      <c r="K169" s="10"/>
    </row>
    <row r="170" spans="1:11" ht="13.2">
      <c r="A170" s="10"/>
      <c r="B170" s="10"/>
      <c r="C170" s="10"/>
      <c r="D170" s="10"/>
      <c r="E170" s="10"/>
      <c r="F170" s="10"/>
      <c r="G170" s="10"/>
      <c r="H170" s="10"/>
      <c r="I170" s="10"/>
      <c r="J170" s="10"/>
      <c r="K170" s="10"/>
    </row>
    <row r="171" spans="1:11" ht="13.2">
      <c r="A171" s="10"/>
      <c r="B171" s="10"/>
      <c r="C171" s="10"/>
      <c r="D171" s="10"/>
      <c r="E171" s="10"/>
      <c r="F171" s="10"/>
      <c r="G171" s="10"/>
      <c r="H171" s="10"/>
      <c r="I171" s="10"/>
      <c r="J171" s="10"/>
      <c r="K171" s="10"/>
    </row>
    <row r="172" spans="1:11" ht="13.2">
      <c r="A172" s="10"/>
      <c r="B172" s="10"/>
      <c r="C172" s="10"/>
      <c r="D172" s="10"/>
      <c r="E172" s="10"/>
      <c r="F172" s="10"/>
      <c r="G172" s="10"/>
      <c r="H172" s="10"/>
      <c r="I172" s="10"/>
      <c r="J172" s="10"/>
      <c r="K172" s="10"/>
    </row>
    <row r="173" spans="1:11" ht="13.2">
      <c r="A173" s="10"/>
      <c r="B173" s="10"/>
      <c r="C173" s="10"/>
      <c r="D173" s="10"/>
      <c r="E173" s="10"/>
      <c r="F173" s="10"/>
      <c r="G173" s="10"/>
      <c r="H173" s="10"/>
      <c r="I173" s="10"/>
      <c r="J173" s="10"/>
      <c r="K173" s="10"/>
    </row>
    <row r="174" spans="1:11" ht="13.2">
      <c r="A174" s="10"/>
      <c r="B174" s="10"/>
      <c r="C174" s="10"/>
      <c r="D174" s="10"/>
      <c r="E174" s="10"/>
      <c r="F174" s="10"/>
      <c r="G174" s="10"/>
      <c r="H174" s="10"/>
      <c r="I174" s="10"/>
      <c r="J174" s="10"/>
      <c r="K174" s="10"/>
    </row>
    <row r="175" spans="1:11" ht="13.2">
      <c r="A175" s="10"/>
      <c r="B175" s="10"/>
      <c r="C175" s="10"/>
      <c r="D175" s="10"/>
      <c r="E175" s="10"/>
      <c r="F175" s="10"/>
      <c r="G175" s="10"/>
      <c r="H175" s="10"/>
      <c r="I175" s="10"/>
      <c r="J175" s="10"/>
      <c r="K175" s="10"/>
    </row>
    <row r="176" spans="1:11" ht="13.2">
      <c r="A176" s="10"/>
      <c r="B176" s="10"/>
      <c r="C176" s="10"/>
      <c r="D176" s="10"/>
      <c r="E176" s="10"/>
      <c r="F176" s="10"/>
      <c r="G176" s="10"/>
      <c r="H176" s="10"/>
      <c r="I176" s="10"/>
      <c r="J176" s="10"/>
      <c r="K176" s="10"/>
    </row>
    <row r="177" spans="1:11" ht="13.2">
      <c r="A177" s="10"/>
      <c r="B177" s="10"/>
      <c r="C177" s="10"/>
      <c r="D177" s="10"/>
      <c r="E177" s="10"/>
      <c r="F177" s="10"/>
      <c r="G177" s="10"/>
      <c r="H177" s="10"/>
      <c r="I177" s="10"/>
      <c r="J177" s="10"/>
      <c r="K177" s="10"/>
    </row>
    <row r="178" spans="1:11" ht="13.2">
      <c r="A178" s="10"/>
      <c r="B178" s="10"/>
      <c r="C178" s="10"/>
      <c r="D178" s="10"/>
      <c r="E178" s="10"/>
      <c r="F178" s="10"/>
      <c r="G178" s="10"/>
      <c r="H178" s="10"/>
      <c r="I178" s="10"/>
      <c r="J178" s="10"/>
      <c r="K178" s="10"/>
    </row>
    <row r="179" spans="1:11" ht="13.2">
      <c r="A179" s="10"/>
      <c r="B179" s="10"/>
      <c r="C179" s="10"/>
      <c r="D179" s="10"/>
      <c r="E179" s="10"/>
      <c r="F179" s="10"/>
      <c r="G179" s="10"/>
      <c r="H179" s="10"/>
      <c r="I179" s="10"/>
      <c r="J179" s="10"/>
      <c r="K179" s="10"/>
    </row>
    <row r="180" spans="1:11" ht="13.2">
      <c r="A180" s="10"/>
      <c r="B180" s="10"/>
      <c r="C180" s="10"/>
      <c r="D180" s="10"/>
      <c r="E180" s="10"/>
      <c r="F180" s="10"/>
      <c r="G180" s="10"/>
      <c r="H180" s="10"/>
      <c r="I180" s="10"/>
      <c r="J180" s="10"/>
      <c r="K180" s="10"/>
    </row>
    <row r="181" spans="1:11" ht="13.2">
      <c r="A181" s="10"/>
      <c r="B181" s="10"/>
      <c r="C181" s="10"/>
      <c r="D181" s="10"/>
      <c r="E181" s="10"/>
      <c r="F181" s="10"/>
      <c r="G181" s="10"/>
      <c r="H181" s="10"/>
      <c r="I181" s="10"/>
      <c r="J181" s="10"/>
      <c r="K181" s="10"/>
    </row>
    <row r="182" spans="1:11" ht="13.2">
      <c r="A182" s="10"/>
      <c r="B182" s="10"/>
      <c r="C182" s="10"/>
      <c r="D182" s="10"/>
      <c r="E182" s="10"/>
      <c r="F182" s="10"/>
      <c r="G182" s="10"/>
      <c r="H182" s="10"/>
      <c r="I182" s="10"/>
      <c r="J182" s="10"/>
      <c r="K182" s="10"/>
    </row>
    <row r="183" spans="1:11" ht="13.2">
      <c r="A183" s="10"/>
      <c r="B183" s="10"/>
      <c r="C183" s="10"/>
      <c r="D183" s="10"/>
      <c r="E183" s="10"/>
      <c r="F183" s="10"/>
      <c r="G183" s="10"/>
      <c r="H183" s="10"/>
      <c r="I183" s="10"/>
      <c r="J183" s="10"/>
      <c r="K183" s="10"/>
    </row>
    <row r="184" spans="1:11" ht="13.2">
      <c r="A184" s="10"/>
      <c r="B184" s="10"/>
      <c r="C184" s="10"/>
      <c r="D184" s="10"/>
      <c r="E184" s="10"/>
      <c r="F184" s="10"/>
      <c r="G184" s="10"/>
      <c r="H184" s="10"/>
      <c r="I184" s="10"/>
      <c r="J184" s="10"/>
      <c r="K184" s="10"/>
    </row>
    <row r="185" spans="1:11" ht="13.2">
      <c r="A185" s="10"/>
      <c r="B185" s="10"/>
      <c r="C185" s="10"/>
      <c r="D185" s="10"/>
      <c r="E185" s="10"/>
      <c r="F185" s="10"/>
      <c r="G185" s="10"/>
      <c r="H185" s="10"/>
      <c r="I185" s="10"/>
      <c r="J185" s="10"/>
      <c r="K185" s="10"/>
    </row>
    <row r="186" spans="1:11" ht="13.2">
      <c r="A186" s="10"/>
      <c r="B186" s="10"/>
      <c r="C186" s="10"/>
      <c r="D186" s="10"/>
      <c r="E186" s="10"/>
      <c r="F186" s="10"/>
      <c r="G186" s="10"/>
      <c r="H186" s="10"/>
      <c r="I186" s="10"/>
      <c r="J186" s="10"/>
      <c r="K186" s="10"/>
    </row>
    <row r="187" spans="1:11" ht="13.2">
      <c r="A187" s="10"/>
      <c r="B187" s="10"/>
      <c r="C187" s="10"/>
      <c r="D187" s="10"/>
      <c r="E187" s="10"/>
      <c r="F187" s="10"/>
      <c r="G187" s="10"/>
      <c r="H187" s="10"/>
      <c r="I187" s="10"/>
      <c r="J187" s="10"/>
      <c r="K187" s="10"/>
    </row>
    <row r="188" spans="1:11" ht="13.2">
      <c r="A188" s="10"/>
      <c r="B188" s="10"/>
      <c r="C188" s="10"/>
      <c r="D188" s="10"/>
      <c r="E188" s="10"/>
      <c r="F188" s="10"/>
      <c r="G188" s="10"/>
      <c r="H188" s="10"/>
      <c r="I188" s="10"/>
      <c r="J188" s="10"/>
      <c r="K188" s="10"/>
    </row>
    <row r="189" spans="1:11" ht="13.2">
      <c r="A189" s="10"/>
      <c r="B189" s="10"/>
      <c r="C189" s="10"/>
      <c r="D189" s="10"/>
      <c r="E189" s="10"/>
      <c r="F189" s="10"/>
      <c r="G189" s="10"/>
      <c r="H189" s="10"/>
      <c r="I189" s="10"/>
      <c r="J189" s="10"/>
      <c r="K189" s="10"/>
    </row>
    <row r="190" spans="1:11" ht="13.2">
      <c r="A190" s="10"/>
      <c r="B190" s="10"/>
      <c r="C190" s="10"/>
      <c r="D190" s="10"/>
      <c r="E190" s="10"/>
      <c r="F190" s="10"/>
      <c r="G190" s="10"/>
      <c r="H190" s="10"/>
      <c r="I190" s="10"/>
      <c r="J190" s="10"/>
      <c r="K190" s="10"/>
    </row>
    <row r="191" spans="1:11" ht="13.2">
      <c r="A191" s="10"/>
      <c r="B191" s="10"/>
      <c r="C191" s="10"/>
      <c r="D191" s="10"/>
      <c r="E191" s="10"/>
      <c r="F191" s="10"/>
      <c r="G191" s="10"/>
      <c r="H191" s="10"/>
      <c r="I191" s="10"/>
      <c r="J191" s="10"/>
      <c r="K191" s="10"/>
    </row>
    <row r="192" spans="1:11" ht="13.2">
      <c r="A192" s="10"/>
      <c r="B192" s="10"/>
      <c r="C192" s="10"/>
      <c r="D192" s="10"/>
      <c r="E192" s="10"/>
      <c r="F192" s="10"/>
      <c r="G192" s="10"/>
      <c r="H192" s="10"/>
      <c r="I192" s="10"/>
      <c r="J192" s="10"/>
      <c r="K192" s="10"/>
    </row>
    <row r="193" spans="1:11" ht="13.2">
      <c r="A193" s="10"/>
      <c r="B193" s="10"/>
      <c r="C193" s="10"/>
      <c r="D193" s="10"/>
      <c r="E193" s="10"/>
      <c r="F193" s="10"/>
      <c r="G193" s="10"/>
      <c r="H193" s="10"/>
      <c r="I193" s="10"/>
      <c r="J193" s="10"/>
      <c r="K193" s="10"/>
    </row>
    <row r="194" spans="1:11" ht="13.2">
      <c r="A194" s="10"/>
      <c r="B194" s="10"/>
      <c r="C194" s="10"/>
      <c r="D194" s="10"/>
      <c r="E194" s="10"/>
      <c r="F194" s="10"/>
      <c r="G194" s="10"/>
      <c r="H194" s="10"/>
      <c r="I194" s="10"/>
      <c r="J194" s="10"/>
      <c r="K194" s="10"/>
    </row>
    <row r="195" spans="1:11" ht="13.2">
      <c r="A195" s="10"/>
      <c r="B195" s="10"/>
      <c r="C195" s="10"/>
      <c r="D195" s="10"/>
      <c r="E195" s="10"/>
      <c r="F195" s="10"/>
      <c r="G195" s="10"/>
      <c r="H195" s="10"/>
      <c r="I195" s="10"/>
      <c r="J195" s="10"/>
      <c r="K195" s="10"/>
    </row>
    <row r="196" spans="1:11" ht="13.2">
      <c r="A196" s="10"/>
      <c r="B196" s="10"/>
      <c r="C196" s="10"/>
      <c r="D196" s="10"/>
      <c r="E196" s="10"/>
      <c r="F196" s="10"/>
      <c r="G196" s="10"/>
      <c r="H196" s="10"/>
      <c r="I196" s="10"/>
      <c r="J196" s="10"/>
      <c r="K196" s="10"/>
    </row>
    <row r="197" spans="1:11" ht="13.2">
      <c r="A197" s="10"/>
      <c r="B197" s="10"/>
      <c r="C197" s="10"/>
      <c r="D197" s="10"/>
      <c r="E197" s="10"/>
      <c r="F197" s="10"/>
      <c r="G197" s="10"/>
      <c r="H197" s="10"/>
      <c r="I197" s="10"/>
      <c r="J197" s="10"/>
      <c r="K197" s="10"/>
    </row>
    <row r="198" spans="1:11" ht="13.2">
      <c r="A198" s="10"/>
      <c r="B198" s="10"/>
      <c r="C198" s="10"/>
      <c r="D198" s="10"/>
      <c r="E198" s="10"/>
      <c r="F198" s="10"/>
      <c r="G198" s="10"/>
      <c r="H198" s="10"/>
      <c r="I198" s="10"/>
      <c r="J198" s="10"/>
      <c r="K198" s="10"/>
    </row>
    <row r="199" spans="1:11" ht="13.2">
      <c r="A199" s="10"/>
      <c r="B199" s="10"/>
      <c r="C199" s="10"/>
      <c r="D199" s="10"/>
      <c r="E199" s="10"/>
      <c r="F199" s="10"/>
      <c r="G199" s="10"/>
      <c r="H199" s="10"/>
      <c r="I199" s="10"/>
      <c r="J199" s="10"/>
      <c r="K199" s="10"/>
    </row>
    <row r="200" spans="1:11" ht="13.2">
      <c r="A200" s="10"/>
      <c r="B200" s="10"/>
      <c r="C200" s="10"/>
      <c r="D200" s="10"/>
      <c r="E200" s="10"/>
      <c r="F200" s="10"/>
      <c r="G200" s="10"/>
      <c r="H200" s="10"/>
      <c r="I200" s="10"/>
      <c r="J200" s="10"/>
      <c r="K200" s="10"/>
    </row>
    <row r="201" spans="1:11" ht="13.2">
      <c r="A201" s="10"/>
      <c r="B201" s="10"/>
      <c r="C201" s="10"/>
      <c r="D201" s="10"/>
      <c r="E201" s="10"/>
      <c r="F201" s="10"/>
      <c r="G201" s="10"/>
      <c r="H201" s="10"/>
      <c r="I201" s="10"/>
      <c r="J201" s="10"/>
      <c r="K201" s="10"/>
    </row>
    <row r="202" spans="1:11" ht="13.2">
      <c r="A202" s="10"/>
      <c r="B202" s="10"/>
      <c r="C202" s="10"/>
      <c r="D202" s="10"/>
      <c r="E202" s="10"/>
      <c r="F202" s="10"/>
      <c r="G202" s="10"/>
      <c r="H202" s="10"/>
      <c r="I202" s="10"/>
      <c r="J202" s="10"/>
      <c r="K202" s="10"/>
    </row>
    <row r="203" spans="1:11" ht="13.2">
      <c r="A203" s="10"/>
      <c r="B203" s="10"/>
      <c r="C203" s="10"/>
      <c r="D203" s="10"/>
      <c r="E203" s="10"/>
      <c r="F203" s="10"/>
      <c r="G203" s="10"/>
      <c r="H203" s="10"/>
      <c r="I203" s="10"/>
      <c r="J203" s="10"/>
      <c r="K203" s="10"/>
    </row>
    <row r="204" spans="1:11" ht="13.2">
      <c r="A204" s="10"/>
      <c r="B204" s="10"/>
      <c r="C204" s="10"/>
      <c r="D204" s="10"/>
      <c r="E204" s="10"/>
      <c r="F204" s="10"/>
      <c r="G204" s="10"/>
      <c r="H204" s="10"/>
      <c r="I204" s="10"/>
      <c r="J204" s="10"/>
      <c r="K204" s="10"/>
    </row>
    <row r="205" spans="1:11" ht="13.2">
      <c r="A205" s="10"/>
      <c r="B205" s="10"/>
      <c r="C205" s="10"/>
      <c r="D205" s="10"/>
      <c r="E205" s="10"/>
      <c r="F205" s="10"/>
      <c r="G205" s="10"/>
      <c r="H205" s="10"/>
      <c r="I205" s="10"/>
      <c r="J205" s="10"/>
      <c r="K205" s="10"/>
    </row>
    <row r="206" spans="1:11" ht="13.2">
      <c r="A206" s="10"/>
      <c r="B206" s="10"/>
      <c r="C206" s="10"/>
      <c r="D206" s="10"/>
      <c r="E206" s="10"/>
      <c r="F206" s="10"/>
      <c r="G206" s="10"/>
      <c r="H206" s="10"/>
      <c r="I206" s="10"/>
      <c r="J206" s="10"/>
      <c r="K206" s="10"/>
    </row>
    <row r="207" spans="1:11" ht="13.2">
      <c r="A207" s="10"/>
      <c r="B207" s="10"/>
      <c r="C207" s="10"/>
      <c r="D207" s="10"/>
      <c r="E207" s="10"/>
      <c r="F207" s="10"/>
      <c r="G207" s="10"/>
      <c r="H207" s="10"/>
      <c r="I207" s="10"/>
      <c r="J207" s="10"/>
      <c r="K207" s="10"/>
    </row>
    <row r="208" spans="1:11" ht="13.2">
      <c r="A208" s="10"/>
      <c r="B208" s="10"/>
      <c r="C208" s="10"/>
      <c r="D208" s="10"/>
      <c r="E208" s="10"/>
      <c r="F208" s="10"/>
      <c r="G208" s="10"/>
      <c r="H208" s="10"/>
      <c r="I208" s="10"/>
      <c r="J208" s="10"/>
      <c r="K208" s="10"/>
    </row>
    <row r="209" spans="1:11" ht="13.2">
      <c r="A209" s="10"/>
      <c r="B209" s="10"/>
      <c r="C209" s="10"/>
      <c r="D209" s="10"/>
      <c r="E209" s="10"/>
      <c r="F209" s="10"/>
      <c r="G209" s="10"/>
      <c r="H209" s="10"/>
      <c r="I209" s="10"/>
      <c r="J209" s="10"/>
      <c r="K209" s="10"/>
    </row>
    <row r="210" spans="1:11" ht="13.2">
      <c r="A210" s="10"/>
      <c r="B210" s="10"/>
      <c r="C210" s="10"/>
      <c r="D210" s="10"/>
      <c r="E210" s="10"/>
      <c r="F210" s="10"/>
      <c r="G210" s="10"/>
      <c r="H210" s="10"/>
      <c r="I210" s="10"/>
      <c r="J210" s="10"/>
      <c r="K210" s="10"/>
    </row>
    <row r="211" spans="1:11" ht="13.2">
      <c r="A211" s="10"/>
      <c r="B211" s="10"/>
      <c r="C211" s="10"/>
      <c r="D211" s="10"/>
      <c r="E211" s="10"/>
      <c r="F211" s="10"/>
      <c r="G211" s="10"/>
      <c r="H211" s="10"/>
      <c r="I211" s="10"/>
      <c r="J211" s="10"/>
      <c r="K211" s="10"/>
    </row>
    <row r="212" spans="1:11" ht="13.2">
      <c r="A212" s="10"/>
      <c r="B212" s="10"/>
      <c r="C212" s="10"/>
      <c r="D212" s="10"/>
      <c r="E212" s="10"/>
      <c r="F212" s="10"/>
      <c r="G212" s="10"/>
      <c r="H212" s="10"/>
      <c r="I212" s="10"/>
      <c r="J212" s="10"/>
      <c r="K212" s="10"/>
    </row>
    <row r="213" spans="1:11" ht="13.2">
      <c r="A213" s="10"/>
      <c r="B213" s="10"/>
      <c r="C213" s="10"/>
      <c r="D213" s="10"/>
      <c r="E213" s="10"/>
      <c r="F213" s="10"/>
      <c r="G213" s="10"/>
      <c r="H213" s="10"/>
      <c r="I213" s="10"/>
      <c r="J213" s="10"/>
      <c r="K213" s="10"/>
    </row>
    <row r="214" spans="1:11" ht="13.2">
      <c r="A214" s="10"/>
      <c r="B214" s="10"/>
      <c r="C214" s="10"/>
      <c r="D214" s="10"/>
      <c r="E214" s="10"/>
      <c r="F214" s="10"/>
      <c r="G214" s="10"/>
      <c r="H214" s="10"/>
      <c r="I214" s="10"/>
      <c r="J214" s="10"/>
      <c r="K214" s="10"/>
    </row>
    <row r="215" spans="1:11" ht="13.2">
      <c r="A215" s="10"/>
      <c r="B215" s="10"/>
      <c r="C215" s="10"/>
      <c r="D215" s="10"/>
      <c r="E215" s="10"/>
      <c r="F215" s="10"/>
      <c r="G215" s="10"/>
      <c r="H215" s="10"/>
      <c r="I215" s="10"/>
      <c r="J215" s="10"/>
      <c r="K215" s="10"/>
    </row>
    <row r="216" spans="1:11" ht="13.2">
      <c r="A216" s="10"/>
      <c r="B216" s="10"/>
      <c r="C216" s="10"/>
      <c r="D216" s="10"/>
      <c r="E216" s="10"/>
      <c r="F216" s="10"/>
      <c r="G216" s="10"/>
      <c r="H216" s="10"/>
      <c r="I216" s="10"/>
      <c r="J216" s="10"/>
      <c r="K216" s="10"/>
    </row>
    <row r="217" spans="1:11" ht="13.2">
      <c r="A217" s="10"/>
      <c r="B217" s="10"/>
      <c r="C217" s="10"/>
      <c r="D217" s="10"/>
      <c r="E217" s="10"/>
      <c r="F217" s="10"/>
      <c r="G217" s="10"/>
      <c r="H217" s="10"/>
      <c r="I217" s="10"/>
      <c r="J217" s="10"/>
      <c r="K217" s="10"/>
    </row>
    <row r="218" spans="1:11" ht="13.2">
      <c r="A218" s="10"/>
      <c r="B218" s="10"/>
      <c r="C218" s="10"/>
      <c r="D218" s="10"/>
      <c r="E218" s="10"/>
      <c r="F218" s="10"/>
      <c r="G218" s="10"/>
      <c r="H218" s="10"/>
      <c r="I218" s="10"/>
      <c r="J218" s="10"/>
      <c r="K218" s="10"/>
    </row>
    <row r="219" spans="1:11" ht="13.2">
      <c r="A219" s="10"/>
      <c r="B219" s="10"/>
      <c r="C219" s="10"/>
      <c r="D219" s="10"/>
      <c r="E219" s="10"/>
      <c r="F219" s="10"/>
      <c r="G219" s="10"/>
      <c r="H219" s="10"/>
      <c r="I219" s="10"/>
      <c r="J219" s="10"/>
      <c r="K219" s="10"/>
    </row>
    <row r="220" spans="1:11" ht="13.2">
      <c r="A220" s="10"/>
      <c r="B220" s="10"/>
      <c r="C220" s="10"/>
      <c r="D220" s="10"/>
      <c r="E220" s="10"/>
      <c r="F220" s="10"/>
      <c r="G220" s="10"/>
      <c r="H220" s="10"/>
      <c r="I220" s="10"/>
      <c r="J220" s="10"/>
      <c r="K220" s="10"/>
    </row>
    <row r="221" spans="1:11" ht="13.2">
      <c r="A221" s="10"/>
      <c r="B221" s="10"/>
      <c r="C221" s="10"/>
      <c r="D221" s="10"/>
      <c r="E221" s="10"/>
      <c r="F221" s="10"/>
      <c r="G221" s="10"/>
      <c r="H221" s="10"/>
      <c r="I221" s="10"/>
      <c r="J221" s="10"/>
      <c r="K221" s="10"/>
    </row>
    <row r="222" spans="1:11" ht="13.2">
      <c r="A222" s="10"/>
      <c r="B222" s="10"/>
      <c r="C222" s="10"/>
      <c r="D222" s="10"/>
      <c r="E222" s="10"/>
      <c r="F222" s="10"/>
      <c r="G222" s="10"/>
      <c r="H222" s="10"/>
      <c r="I222" s="10"/>
      <c r="J222" s="10"/>
      <c r="K222" s="10"/>
    </row>
    <row r="223" spans="1:11" ht="13.2">
      <c r="A223" s="10"/>
      <c r="B223" s="10"/>
      <c r="C223" s="10"/>
      <c r="D223" s="10"/>
      <c r="E223" s="10"/>
      <c r="F223" s="10"/>
      <c r="G223" s="10"/>
      <c r="H223" s="10"/>
      <c r="I223" s="10"/>
      <c r="J223" s="10"/>
      <c r="K223" s="10"/>
    </row>
    <row r="224" spans="1:11" ht="13.2">
      <c r="A224" s="10"/>
      <c r="B224" s="10"/>
      <c r="C224" s="10"/>
      <c r="D224" s="10"/>
      <c r="E224" s="10"/>
      <c r="F224" s="10"/>
      <c r="G224" s="10"/>
      <c r="H224" s="10"/>
      <c r="I224" s="10"/>
      <c r="J224" s="10"/>
      <c r="K224" s="10"/>
    </row>
    <row r="225" spans="1:11" ht="13.2">
      <c r="A225" s="10"/>
      <c r="B225" s="10"/>
      <c r="C225" s="10"/>
      <c r="D225" s="10"/>
      <c r="E225" s="10"/>
      <c r="F225" s="10"/>
      <c r="G225" s="10"/>
      <c r="H225" s="10"/>
      <c r="I225" s="10"/>
      <c r="J225" s="10"/>
      <c r="K225" s="10"/>
    </row>
    <row r="226" spans="1:11" ht="13.2">
      <c r="A226" s="10"/>
      <c r="B226" s="10"/>
      <c r="C226" s="10"/>
      <c r="D226" s="10"/>
      <c r="E226" s="10"/>
      <c r="F226" s="10"/>
      <c r="G226" s="10"/>
      <c r="H226" s="10"/>
      <c r="I226" s="10"/>
      <c r="J226" s="10"/>
      <c r="K226" s="10"/>
    </row>
    <row r="227" spans="1:11" ht="13.2">
      <c r="A227" s="10"/>
      <c r="B227" s="10"/>
      <c r="C227" s="10"/>
      <c r="D227" s="10"/>
      <c r="E227" s="10"/>
      <c r="F227" s="10"/>
      <c r="G227" s="10"/>
      <c r="H227" s="10"/>
      <c r="I227" s="10"/>
      <c r="J227" s="10"/>
      <c r="K227" s="10"/>
    </row>
    <row r="228" spans="1:11" ht="13.2">
      <c r="A228" s="10"/>
      <c r="B228" s="10"/>
      <c r="C228" s="10"/>
      <c r="D228" s="10"/>
      <c r="E228" s="10"/>
      <c r="F228" s="10"/>
      <c r="G228" s="10"/>
      <c r="H228" s="10"/>
      <c r="I228" s="10"/>
      <c r="J228" s="10"/>
      <c r="K228" s="10"/>
    </row>
    <row r="229" spans="1:11" ht="13.2">
      <c r="A229" s="10"/>
      <c r="B229" s="10"/>
      <c r="C229" s="10"/>
      <c r="D229" s="10"/>
      <c r="E229" s="10"/>
      <c r="F229" s="10"/>
      <c r="G229" s="10"/>
      <c r="H229" s="10"/>
      <c r="I229" s="10"/>
      <c r="J229" s="10"/>
      <c r="K229" s="10"/>
    </row>
    <row r="230" spans="1:11" ht="13.2">
      <c r="A230" s="10"/>
      <c r="B230" s="10"/>
      <c r="C230" s="10"/>
      <c r="D230" s="10"/>
      <c r="E230" s="10"/>
      <c r="F230" s="10"/>
      <c r="G230" s="10"/>
      <c r="H230" s="10"/>
      <c r="I230" s="10"/>
      <c r="J230" s="10"/>
      <c r="K230" s="10"/>
    </row>
    <row r="231" spans="1:11" ht="13.2">
      <c r="A231" s="10"/>
      <c r="B231" s="10"/>
      <c r="C231" s="10"/>
      <c r="D231" s="10"/>
      <c r="E231" s="10"/>
      <c r="F231" s="10"/>
      <c r="G231" s="10"/>
      <c r="H231" s="10"/>
      <c r="I231" s="10"/>
      <c r="J231" s="10"/>
      <c r="K231" s="10"/>
    </row>
    <row r="232" spans="1:11" ht="13.2">
      <c r="A232" s="10"/>
      <c r="B232" s="10"/>
      <c r="C232" s="10"/>
      <c r="D232" s="10"/>
      <c r="E232" s="10"/>
      <c r="F232" s="10"/>
      <c r="G232" s="10"/>
      <c r="H232" s="10"/>
      <c r="I232" s="10"/>
      <c r="J232" s="10"/>
      <c r="K232" s="10"/>
    </row>
    <row r="233" spans="1:11" ht="13.2">
      <c r="A233" s="10"/>
      <c r="B233" s="10"/>
      <c r="C233" s="10"/>
      <c r="D233" s="10"/>
      <c r="E233" s="10"/>
      <c r="F233" s="10"/>
      <c r="G233" s="10"/>
      <c r="H233" s="10"/>
      <c r="I233" s="10"/>
      <c r="J233" s="10"/>
      <c r="K233" s="10"/>
    </row>
    <row r="234" spans="1:11" ht="13.2">
      <c r="A234" s="10"/>
      <c r="B234" s="10"/>
      <c r="C234" s="10"/>
      <c r="D234" s="10"/>
      <c r="E234" s="10"/>
      <c r="F234" s="10"/>
      <c r="G234" s="10"/>
      <c r="H234" s="10"/>
      <c r="I234" s="10"/>
      <c r="J234" s="10"/>
      <c r="K234" s="10"/>
    </row>
    <row r="235" spans="1:11" ht="13.2">
      <c r="A235" s="10"/>
      <c r="B235" s="10"/>
      <c r="C235" s="10"/>
      <c r="D235" s="10"/>
      <c r="E235" s="10"/>
      <c r="F235" s="10"/>
      <c r="G235" s="10"/>
      <c r="H235" s="10"/>
      <c r="I235" s="10"/>
      <c r="J235" s="10"/>
      <c r="K235" s="10"/>
    </row>
    <row r="236" spans="1:11" ht="13.2">
      <c r="A236" s="10"/>
      <c r="B236" s="10"/>
      <c r="C236" s="10"/>
      <c r="D236" s="10"/>
      <c r="E236" s="10"/>
      <c r="F236" s="10"/>
      <c r="G236" s="10"/>
      <c r="H236" s="10"/>
      <c r="I236" s="10"/>
      <c r="J236" s="10"/>
      <c r="K236" s="10"/>
    </row>
    <row r="237" spans="1:11" ht="13.2">
      <c r="A237" s="10"/>
      <c r="B237" s="10"/>
      <c r="C237" s="10"/>
      <c r="D237" s="10"/>
      <c r="E237" s="10"/>
      <c r="F237" s="10"/>
      <c r="G237" s="10"/>
      <c r="H237" s="10"/>
      <c r="I237" s="10"/>
      <c r="J237" s="10"/>
      <c r="K237" s="10"/>
    </row>
    <row r="238" spans="1:11" ht="13.2">
      <c r="A238" s="10"/>
      <c r="B238" s="10"/>
      <c r="C238" s="10"/>
      <c r="D238" s="10"/>
      <c r="E238" s="10"/>
      <c r="F238" s="10"/>
      <c r="G238" s="10"/>
      <c r="H238" s="10"/>
      <c r="I238" s="10"/>
      <c r="J238" s="10"/>
      <c r="K238" s="10"/>
    </row>
    <row r="239" spans="1:11" ht="13.2">
      <c r="A239" s="10"/>
      <c r="B239" s="10"/>
      <c r="C239" s="10"/>
      <c r="D239" s="10"/>
      <c r="E239" s="10"/>
      <c r="F239" s="10"/>
      <c r="G239" s="10"/>
      <c r="H239" s="10"/>
      <c r="I239" s="10"/>
      <c r="J239" s="10"/>
      <c r="K239" s="10"/>
    </row>
    <row r="240" spans="1:11" ht="13.2">
      <c r="A240" s="10"/>
      <c r="B240" s="10"/>
      <c r="C240" s="10"/>
      <c r="D240" s="10"/>
      <c r="E240" s="10"/>
      <c r="F240" s="10"/>
      <c r="G240" s="10"/>
      <c r="H240" s="10"/>
      <c r="I240" s="10"/>
      <c r="J240" s="10"/>
      <c r="K240" s="10"/>
    </row>
    <row r="241" spans="1:11" ht="13.2">
      <c r="A241" s="10"/>
      <c r="B241" s="10"/>
      <c r="C241" s="10"/>
      <c r="D241" s="10"/>
      <c r="E241" s="10"/>
      <c r="F241" s="10"/>
      <c r="G241" s="10"/>
      <c r="H241" s="10"/>
      <c r="I241" s="10"/>
      <c r="J241" s="10"/>
      <c r="K241" s="10"/>
    </row>
    <row r="242" spans="1:11" ht="13.2">
      <c r="A242" s="10"/>
      <c r="B242" s="10"/>
      <c r="C242" s="10"/>
      <c r="D242" s="10"/>
      <c r="E242" s="10"/>
      <c r="F242" s="10"/>
      <c r="G242" s="10"/>
      <c r="H242" s="10"/>
      <c r="I242" s="10"/>
      <c r="J242" s="10"/>
      <c r="K242" s="10"/>
    </row>
    <row r="243" spans="1:11" ht="13.2">
      <c r="A243" s="10"/>
      <c r="B243" s="10"/>
      <c r="C243" s="10"/>
      <c r="D243" s="10"/>
      <c r="E243" s="10"/>
      <c r="F243" s="10"/>
      <c r="G243" s="10"/>
      <c r="H243" s="10"/>
      <c r="I243" s="10"/>
      <c r="J243" s="10"/>
      <c r="K243" s="10"/>
    </row>
    <row r="244" spans="1:11" ht="13.2">
      <c r="A244" s="10"/>
      <c r="B244" s="10"/>
      <c r="C244" s="10"/>
      <c r="D244" s="10"/>
      <c r="E244" s="10"/>
      <c r="F244" s="10"/>
      <c r="G244" s="10"/>
      <c r="H244" s="10"/>
      <c r="I244" s="10"/>
      <c r="J244" s="10"/>
      <c r="K244" s="10"/>
    </row>
    <row r="245" spans="1:11" ht="13.2">
      <c r="A245" s="10"/>
      <c r="B245" s="10"/>
      <c r="C245" s="10"/>
      <c r="D245" s="10"/>
      <c r="E245" s="10"/>
      <c r="F245" s="10"/>
      <c r="G245" s="10"/>
      <c r="H245" s="10"/>
      <c r="I245" s="10"/>
      <c r="J245" s="10"/>
      <c r="K245" s="10"/>
    </row>
    <row r="246" spans="1:11" ht="13.2">
      <c r="A246" s="10"/>
      <c r="B246" s="10"/>
      <c r="C246" s="10"/>
      <c r="D246" s="10"/>
      <c r="E246" s="10"/>
      <c r="F246" s="10"/>
      <c r="G246" s="10"/>
      <c r="H246" s="10"/>
      <c r="I246" s="10"/>
      <c r="J246" s="10"/>
      <c r="K246" s="10"/>
    </row>
    <row r="247" spans="1:11" ht="13.2">
      <c r="A247" s="10"/>
      <c r="B247" s="10"/>
      <c r="C247" s="10"/>
      <c r="D247" s="10"/>
      <c r="E247" s="10"/>
      <c r="F247" s="10"/>
      <c r="G247" s="10"/>
      <c r="H247" s="10"/>
      <c r="I247" s="10"/>
      <c r="J247" s="10"/>
      <c r="K247" s="10"/>
    </row>
    <row r="248" spans="1:11" ht="13.2">
      <c r="A248" s="10"/>
      <c r="B248" s="10"/>
      <c r="C248" s="10"/>
      <c r="D248" s="10"/>
      <c r="E248" s="10"/>
      <c r="F248" s="10"/>
      <c r="G248" s="10"/>
      <c r="H248" s="10"/>
      <c r="I248" s="10"/>
      <c r="J248" s="10"/>
      <c r="K248" s="10"/>
    </row>
    <row r="249" spans="1:11" ht="13.2">
      <c r="A249" s="10"/>
      <c r="B249" s="10"/>
      <c r="C249" s="10"/>
      <c r="D249" s="10"/>
      <c r="E249" s="10"/>
      <c r="F249" s="10"/>
      <c r="G249" s="10"/>
      <c r="H249" s="10"/>
      <c r="I249" s="10"/>
      <c r="J249" s="10"/>
      <c r="K249" s="10"/>
    </row>
    <row r="250" spans="1:11" ht="13.2">
      <c r="A250" s="10"/>
      <c r="B250" s="10"/>
      <c r="C250" s="10"/>
      <c r="D250" s="10"/>
      <c r="E250" s="10"/>
      <c r="F250" s="10"/>
      <c r="G250" s="10"/>
      <c r="H250" s="10"/>
      <c r="I250" s="10"/>
      <c r="J250" s="10"/>
      <c r="K250" s="10"/>
    </row>
    <row r="251" spans="1:11" ht="13.2">
      <c r="A251" s="10"/>
      <c r="B251" s="10"/>
      <c r="C251" s="10"/>
      <c r="D251" s="10"/>
      <c r="E251" s="10"/>
      <c r="F251" s="10"/>
      <c r="G251" s="10"/>
      <c r="H251" s="10"/>
      <c r="I251" s="10"/>
      <c r="J251" s="10"/>
      <c r="K251" s="10"/>
    </row>
    <row r="252" spans="1:11" ht="13.2">
      <c r="A252" s="10"/>
      <c r="B252" s="10"/>
      <c r="C252" s="10"/>
      <c r="D252" s="10"/>
      <c r="E252" s="10"/>
      <c r="F252" s="10"/>
      <c r="G252" s="10"/>
      <c r="H252" s="10"/>
      <c r="I252" s="10"/>
      <c r="J252" s="10"/>
      <c r="K252" s="10"/>
    </row>
    <row r="253" spans="1:11" ht="13.2">
      <c r="A253" s="10"/>
      <c r="B253" s="10"/>
      <c r="C253" s="10"/>
      <c r="D253" s="10"/>
      <c r="E253" s="10"/>
      <c r="F253" s="10"/>
      <c r="G253" s="10"/>
      <c r="H253" s="10"/>
      <c r="I253" s="10"/>
      <c r="J253" s="10"/>
      <c r="K253" s="10"/>
    </row>
    <row r="254" spans="1:11" ht="13.2">
      <c r="A254" s="10"/>
      <c r="B254" s="10"/>
      <c r="C254" s="10"/>
      <c r="D254" s="10"/>
      <c r="E254" s="10"/>
      <c r="F254" s="10"/>
      <c r="G254" s="10"/>
      <c r="H254" s="10"/>
      <c r="I254" s="10"/>
      <c r="J254" s="10"/>
      <c r="K254" s="10"/>
    </row>
    <row r="255" spans="1:11" ht="13.2">
      <c r="A255" s="10"/>
      <c r="B255" s="10"/>
      <c r="C255" s="10"/>
      <c r="D255" s="10"/>
      <c r="E255" s="10"/>
      <c r="F255" s="10"/>
      <c r="G255" s="10"/>
      <c r="H255" s="10"/>
      <c r="I255" s="10"/>
      <c r="J255" s="10"/>
      <c r="K255" s="10"/>
    </row>
    <row r="256" spans="1:11" ht="13.2">
      <c r="A256" s="10"/>
      <c r="B256" s="10"/>
      <c r="C256" s="10"/>
      <c r="D256" s="10"/>
      <c r="E256" s="10"/>
      <c r="F256" s="10"/>
      <c r="G256" s="10"/>
      <c r="H256" s="10"/>
      <c r="I256" s="10"/>
      <c r="J256" s="10"/>
      <c r="K256" s="10"/>
    </row>
    <row r="257" spans="1:11" ht="13.2">
      <c r="A257" s="10"/>
      <c r="B257" s="10"/>
      <c r="C257" s="10"/>
      <c r="D257" s="10"/>
      <c r="E257" s="10"/>
      <c r="F257" s="10"/>
      <c r="G257" s="10"/>
      <c r="H257" s="10"/>
      <c r="I257" s="10"/>
      <c r="J257" s="10"/>
      <c r="K257" s="10"/>
    </row>
    <row r="258" spans="1:11" ht="13.2">
      <c r="A258" s="10"/>
      <c r="B258" s="10"/>
      <c r="C258" s="10"/>
      <c r="D258" s="10"/>
      <c r="E258" s="10"/>
      <c r="F258" s="10"/>
      <c r="G258" s="10"/>
      <c r="H258" s="10"/>
      <c r="I258" s="10"/>
      <c r="J258" s="10"/>
      <c r="K258" s="10"/>
    </row>
    <row r="259" spans="1:11" ht="13.2">
      <c r="A259" s="10"/>
      <c r="B259" s="10"/>
      <c r="C259" s="10"/>
      <c r="D259" s="10"/>
      <c r="E259" s="10"/>
      <c r="F259" s="10"/>
      <c r="G259" s="10"/>
      <c r="H259" s="10"/>
      <c r="I259" s="10"/>
      <c r="J259" s="10"/>
      <c r="K259" s="10"/>
    </row>
    <row r="260" spans="1:11" ht="13.2">
      <c r="A260" s="10"/>
      <c r="B260" s="10"/>
      <c r="C260" s="10"/>
      <c r="D260" s="10"/>
      <c r="E260" s="10"/>
      <c r="F260" s="10"/>
      <c r="G260" s="10"/>
      <c r="H260" s="10"/>
      <c r="I260" s="10"/>
      <c r="J260" s="10"/>
      <c r="K260" s="10"/>
    </row>
    <row r="261" spans="1:11" ht="13.2">
      <c r="A261" s="10"/>
      <c r="B261" s="10"/>
      <c r="C261" s="10"/>
      <c r="D261" s="10"/>
      <c r="E261" s="10"/>
      <c r="F261" s="10"/>
      <c r="G261" s="10"/>
      <c r="H261" s="10"/>
      <c r="I261" s="10"/>
      <c r="J261" s="10"/>
      <c r="K261" s="10"/>
    </row>
    <row r="262" spans="1:11" ht="13.2">
      <c r="A262" s="10"/>
      <c r="B262" s="10"/>
      <c r="C262" s="10"/>
      <c r="D262" s="10"/>
      <c r="E262" s="10"/>
      <c r="F262" s="10"/>
      <c r="G262" s="10"/>
      <c r="H262" s="10"/>
      <c r="I262" s="10"/>
      <c r="J262" s="10"/>
      <c r="K262" s="10"/>
    </row>
    <row r="263" spans="1:11" ht="13.2">
      <c r="A263" s="10"/>
      <c r="B263" s="10"/>
      <c r="C263" s="10"/>
      <c r="D263" s="10"/>
      <c r="E263" s="10"/>
      <c r="F263" s="10"/>
      <c r="G263" s="10"/>
      <c r="H263" s="10"/>
      <c r="I263" s="10"/>
      <c r="J263" s="10"/>
      <c r="K263" s="10"/>
    </row>
    <row r="264" spans="1:11" ht="13.2">
      <c r="A264" s="10"/>
      <c r="B264" s="10"/>
      <c r="C264" s="10"/>
      <c r="D264" s="10"/>
      <c r="E264" s="10"/>
      <c r="F264" s="10"/>
      <c r="G264" s="10"/>
      <c r="H264" s="10"/>
      <c r="I264" s="10"/>
      <c r="J264" s="10"/>
      <c r="K264" s="10"/>
    </row>
    <row r="265" spans="1:11" ht="13.2">
      <c r="A265" s="10"/>
      <c r="B265" s="10"/>
      <c r="C265" s="10"/>
      <c r="D265" s="10"/>
      <c r="E265" s="10"/>
      <c r="F265" s="10"/>
      <c r="G265" s="10"/>
      <c r="H265" s="10"/>
      <c r="I265" s="10"/>
      <c r="J265" s="10"/>
      <c r="K265" s="10"/>
    </row>
    <row r="266" spans="1:11" ht="13.2">
      <c r="A266" s="10"/>
      <c r="B266" s="10"/>
      <c r="C266" s="10"/>
      <c r="D266" s="10"/>
      <c r="E266" s="10"/>
      <c r="F266" s="10"/>
      <c r="G266" s="10"/>
      <c r="H266" s="10"/>
      <c r="I266" s="10"/>
      <c r="J266" s="10"/>
      <c r="K266" s="10"/>
    </row>
    <row r="267" spans="1:11" ht="13.2">
      <c r="A267" s="10"/>
      <c r="B267" s="10"/>
      <c r="C267" s="10"/>
      <c r="D267" s="10"/>
      <c r="E267" s="10"/>
      <c r="F267" s="10"/>
      <c r="G267" s="10"/>
      <c r="H267" s="10"/>
      <c r="I267" s="10"/>
      <c r="J267" s="10"/>
      <c r="K267" s="10"/>
    </row>
    <row r="268" spans="1:11" ht="13.2">
      <c r="A268" s="10"/>
      <c r="B268" s="10"/>
      <c r="C268" s="10"/>
      <c r="D268" s="10"/>
      <c r="E268" s="10"/>
      <c r="F268" s="10"/>
      <c r="G268" s="10"/>
      <c r="H268" s="10"/>
      <c r="I268" s="10"/>
      <c r="J268" s="10"/>
      <c r="K268" s="10"/>
    </row>
    <row r="269" spans="1:11" ht="13.2">
      <c r="A269" s="10"/>
      <c r="B269" s="10"/>
      <c r="C269" s="10"/>
      <c r="D269" s="10"/>
      <c r="E269" s="10"/>
      <c r="F269" s="10"/>
      <c r="G269" s="10"/>
      <c r="H269" s="10"/>
      <c r="I269" s="10"/>
      <c r="J269" s="10"/>
      <c r="K269" s="10"/>
    </row>
    <row r="270" spans="1:11" ht="13.2">
      <c r="A270" s="10"/>
      <c r="B270" s="10"/>
      <c r="C270" s="10"/>
      <c r="D270" s="10"/>
      <c r="E270" s="10"/>
      <c r="F270" s="10"/>
      <c r="G270" s="10"/>
      <c r="H270" s="10"/>
      <c r="I270" s="10"/>
      <c r="J270" s="10"/>
      <c r="K270" s="10"/>
    </row>
    <row r="271" spans="1:11" ht="13.2">
      <c r="A271" s="10"/>
      <c r="B271" s="10"/>
      <c r="C271" s="10"/>
      <c r="D271" s="10"/>
      <c r="E271" s="10"/>
      <c r="F271" s="10"/>
      <c r="G271" s="10"/>
      <c r="H271" s="10"/>
      <c r="I271" s="10"/>
      <c r="J271" s="10"/>
      <c r="K271" s="10"/>
    </row>
    <row r="272" spans="1:11" ht="13.2">
      <c r="A272" s="10"/>
      <c r="B272" s="10"/>
      <c r="C272" s="10"/>
      <c r="D272" s="10"/>
      <c r="E272" s="10"/>
      <c r="F272" s="10"/>
      <c r="G272" s="10"/>
      <c r="H272" s="10"/>
      <c r="I272" s="10"/>
      <c r="J272" s="10"/>
      <c r="K272" s="10"/>
    </row>
    <row r="273" spans="1:11" ht="13.2">
      <c r="A273" s="10"/>
      <c r="B273" s="10"/>
      <c r="C273" s="10"/>
      <c r="D273" s="10"/>
      <c r="E273" s="10"/>
      <c r="F273" s="10"/>
      <c r="G273" s="10"/>
      <c r="H273" s="10"/>
      <c r="I273" s="10"/>
      <c r="J273" s="10"/>
      <c r="K273" s="10"/>
    </row>
    <row r="274" spans="1:11" ht="13.2">
      <c r="A274" s="10"/>
      <c r="B274" s="10"/>
      <c r="C274" s="10"/>
      <c r="D274" s="10"/>
      <c r="E274" s="10"/>
      <c r="F274" s="10"/>
      <c r="G274" s="10"/>
      <c r="H274" s="10"/>
      <c r="I274" s="10"/>
      <c r="J274" s="10"/>
      <c r="K274" s="10"/>
    </row>
    <row r="275" spans="1:11" ht="13.2">
      <c r="A275" s="10"/>
      <c r="B275" s="10"/>
      <c r="C275" s="10"/>
      <c r="D275" s="10"/>
      <c r="E275" s="10"/>
      <c r="F275" s="10"/>
      <c r="G275" s="10"/>
      <c r="H275" s="10"/>
      <c r="I275" s="10"/>
      <c r="J275" s="10"/>
      <c r="K275" s="10"/>
    </row>
    <row r="276" spans="1:11" ht="13.2">
      <c r="A276" s="10"/>
      <c r="B276" s="10"/>
      <c r="C276" s="10"/>
      <c r="D276" s="10"/>
      <c r="E276" s="10"/>
      <c r="F276" s="10"/>
      <c r="G276" s="10"/>
      <c r="H276" s="10"/>
      <c r="I276" s="10"/>
      <c r="J276" s="10"/>
      <c r="K276" s="10"/>
    </row>
    <row r="277" spans="1:11" ht="13.2">
      <c r="A277" s="10"/>
      <c r="B277" s="10"/>
      <c r="C277" s="10"/>
      <c r="D277" s="10"/>
      <c r="E277" s="10"/>
      <c r="F277" s="10"/>
      <c r="G277" s="10"/>
      <c r="H277" s="10"/>
      <c r="I277" s="10"/>
      <c r="J277" s="10"/>
      <c r="K277" s="10"/>
    </row>
    <row r="278" spans="1:11" ht="13.2">
      <c r="A278" s="10"/>
      <c r="B278" s="10"/>
      <c r="C278" s="10"/>
      <c r="D278" s="10"/>
      <c r="E278" s="10"/>
      <c r="F278" s="10"/>
      <c r="G278" s="10"/>
      <c r="H278" s="10"/>
      <c r="I278" s="10"/>
      <c r="J278" s="10"/>
      <c r="K278" s="10"/>
    </row>
    <row r="279" spans="1:11" ht="13.2">
      <c r="A279" s="10"/>
      <c r="B279" s="10"/>
      <c r="C279" s="10"/>
      <c r="D279" s="10"/>
      <c r="E279" s="10"/>
      <c r="F279" s="10"/>
      <c r="G279" s="10"/>
      <c r="H279" s="10"/>
      <c r="I279" s="10"/>
      <c r="J279" s="10"/>
      <c r="K279" s="10"/>
    </row>
    <row r="280" spans="1:11" ht="13.2">
      <c r="A280" s="10"/>
      <c r="B280" s="10"/>
      <c r="C280" s="10"/>
      <c r="D280" s="10"/>
      <c r="E280" s="10"/>
      <c r="F280" s="10"/>
      <c r="G280" s="10"/>
      <c r="H280" s="10"/>
      <c r="I280" s="10"/>
      <c r="J280" s="10"/>
      <c r="K280" s="10"/>
    </row>
    <row r="281" spans="1:11" ht="13.2">
      <c r="A281" s="10"/>
      <c r="B281" s="10"/>
      <c r="C281" s="10"/>
      <c r="D281" s="10"/>
      <c r="E281" s="10"/>
      <c r="F281" s="10"/>
      <c r="G281" s="10"/>
      <c r="H281" s="10"/>
      <c r="I281" s="10"/>
      <c r="J281" s="10"/>
      <c r="K281" s="10"/>
    </row>
    <row r="282" spans="1:11" ht="13.2">
      <c r="A282" s="10"/>
      <c r="B282" s="10"/>
      <c r="C282" s="10"/>
      <c r="D282" s="10"/>
      <c r="E282" s="10"/>
      <c r="F282" s="10"/>
      <c r="G282" s="10"/>
      <c r="H282" s="10"/>
      <c r="I282" s="10"/>
      <c r="J282" s="10"/>
      <c r="K282" s="10"/>
    </row>
    <row r="283" spans="1:11" ht="13.2">
      <c r="A283" s="10"/>
      <c r="B283" s="10"/>
      <c r="C283" s="10"/>
      <c r="D283" s="10"/>
      <c r="E283" s="10"/>
      <c r="F283" s="10"/>
      <c r="G283" s="10"/>
      <c r="H283" s="10"/>
      <c r="I283" s="10"/>
      <c r="J283" s="10"/>
      <c r="K283" s="10"/>
    </row>
    <row r="284" spans="1:11" ht="13.2">
      <c r="A284" s="10"/>
      <c r="B284" s="10"/>
      <c r="C284" s="10"/>
      <c r="D284" s="10"/>
      <c r="E284" s="10"/>
      <c r="F284" s="10"/>
      <c r="G284" s="10"/>
      <c r="H284" s="10"/>
      <c r="I284" s="10"/>
      <c r="J284" s="10"/>
      <c r="K284" s="10"/>
    </row>
    <row r="285" spans="1:11" ht="13.2">
      <c r="A285" s="10"/>
      <c r="B285" s="10"/>
      <c r="C285" s="10"/>
      <c r="D285" s="10"/>
      <c r="E285" s="10"/>
      <c r="F285" s="10"/>
      <c r="G285" s="10"/>
      <c r="H285" s="10"/>
      <c r="I285" s="10"/>
      <c r="J285" s="10"/>
      <c r="K285" s="10"/>
    </row>
    <row r="286" spans="1:11" ht="13.2">
      <c r="A286" s="10"/>
      <c r="B286" s="10"/>
      <c r="C286" s="10"/>
      <c r="D286" s="10"/>
      <c r="E286" s="10"/>
      <c r="F286" s="10"/>
      <c r="G286" s="10"/>
      <c r="H286" s="10"/>
      <c r="I286" s="10"/>
      <c r="J286" s="10"/>
      <c r="K286" s="10"/>
    </row>
    <row r="287" spans="1:11" ht="13.2">
      <c r="A287" s="10"/>
      <c r="B287" s="10"/>
      <c r="C287" s="10"/>
      <c r="D287" s="10"/>
      <c r="E287" s="10"/>
      <c r="F287" s="10"/>
      <c r="G287" s="10"/>
      <c r="H287" s="10"/>
      <c r="I287" s="10"/>
      <c r="J287" s="10"/>
      <c r="K287" s="10"/>
    </row>
    <row r="288" spans="1:11" ht="13.2">
      <c r="A288" s="10"/>
      <c r="B288" s="10"/>
      <c r="C288" s="10"/>
      <c r="D288" s="10"/>
      <c r="E288" s="10"/>
      <c r="F288" s="10"/>
      <c r="G288" s="10"/>
      <c r="H288" s="10"/>
      <c r="I288" s="10"/>
      <c r="J288" s="10"/>
      <c r="K288" s="10"/>
    </row>
    <row r="289" spans="1:11" ht="13.2">
      <c r="A289" s="10"/>
      <c r="B289" s="10"/>
      <c r="C289" s="10"/>
      <c r="D289" s="10"/>
      <c r="E289" s="10"/>
      <c r="F289" s="10"/>
      <c r="G289" s="10"/>
      <c r="H289" s="10"/>
      <c r="I289" s="10"/>
      <c r="J289" s="10"/>
      <c r="K289" s="10"/>
    </row>
    <row r="290" spans="1:11" ht="13.2">
      <c r="A290" s="10"/>
      <c r="B290" s="10"/>
      <c r="C290" s="10"/>
      <c r="D290" s="10"/>
      <c r="E290" s="10"/>
      <c r="F290" s="10"/>
      <c r="G290" s="10"/>
      <c r="H290" s="10"/>
      <c r="I290" s="10"/>
      <c r="J290" s="10"/>
      <c r="K290" s="10"/>
    </row>
    <row r="291" spans="1:11" ht="13.2">
      <c r="A291" s="10"/>
      <c r="B291" s="10"/>
      <c r="C291" s="10"/>
      <c r="D291" s="10"/>
      <c r="E291" s="10"/>
      <c r="F291" s="10"/>
      <c r="G291" s="10"/>
      <c r="H291" s="10"/>
      <c r="I291" s="10"/>
      <c r="J291" s="10"/>
      <c r="K291" s="10"/>
    </row>
    <row r="292" spans="1:11" ht="13.2">
      <c r="A292" s="10"/>
      <c r="B292" s="10"/>
      <c r="C292" s="10"/>
      <c r="D292" s="10"/>
      <c r="E292" s="10"/>
      <c r="F292" s="10"/>
      <c r="G292" s="10"/>
      <c r="H292" s="10"/>
      <c r="I292" s="10"/>
      <c r="J292" s="10"/>
      <c r="K292" s="10"/>
    </row>
    <row r="293" spans="1:11" ht="13.2">
      <c r="A293" s="10"/>
      <c r="B293" s="10"/>
      <c r="C293" s="10"/>
      <c r="D293" s="10"/>
      <c r="E293" s="10"/>
      <c r="F293" s="10"/>
      <c r="G293" s="10"/>
      <c r="H293" s="10"/>
      <c r="I293" s="10"/>
      <c r="J293" s="10"/>
      <c r="K293" s="10"/>
    </row>
    <row r="294" spans="1:11" ht="13.2">
      <c r="A294" s="10"/>
      <c r="B294" s="10"/>
      <c r="C294" s="10"/>
      <c r="D294" s="10"/>
      <c r="E294" s="10"/>
      <c r="F294" s="10"/>
      <c r="G294" s="10"/>
      <c r="H294" s="10"/>
      <c r="I294" s="10"/>
      <c r="J294" s="10"/>
      <c r="K294" s="10"/>
    </row>
    <row r="295" spans="1:11" ht="13.2">
      <c r="A295" s="10"/>
      <c r="B295" s="10"/>
      <c r="C295" s="10"/>
      <c r="D295" s="10"/>
      <c r="E295" s="10"/>
      <c r="F295" s="10"/>
      <c r="G295" s="10"/>
      <c r="H295" s="10"/>
      <c r="I295" s="10"/>
      <c r="J295" s="10"/>
      <c r="K295" s="10"/>
    </row>
    <row r="296" spans="1:11" ht="13.2">
      <c r="A296" s="10"/>
      <c r="B296" s="10"/>
      <c r="C296" s="10"/>
      <c r="D296" s="10"/>
      <c r="E296" s="10"/>
      <c r="F296" s="10"/>
      <c r="G296" s="10"/>
      <c r="H296" s="10"/>
      <c r="I296" s="10"/>
      <c r="J296" s="10"/>
      <c r="K296" s="10"/>
    </row>
    <row r="297" spans="1:11" ht="13.2">
      <c r="A297" s="10"/>
      <c r="B297" s="10"/>
      <c r="C297" s="10"/>
      <c r="D297" s="10"/>
      <c r="E297" s="10"/>
      <c r="F297" s="10"/>
      <c r="G297" s="10"/>
      <c r="H297" s="10"/>
      <c r="I297" s="10"/>
      <c r="J297" s="10"/>
      <c r="K297" s="10"/>
    </row>
    <row r="298" spans="1:11" ht="13.2">
      <c r="A298" s="10"/>
      <c r="B298" s="10"/>
      <c r="C298" s="10"/>
      <c r="D298" s="10"/>
      <c r="E298" s="10"/>
      <c r="F298" s="10"/>
      <c r="G298" s="10"/>
      <c r="H298" s="10"/>
      <c r="I298" s="10"/>
      <c r="J298" s="10"/>
      <c r="K298" s="10"/>
    </row>
    <row r="299" spans="1:11" ht="13.2">
      <c r="A299" s="10"/>
      <c r="B299" s="10"/>
      <c r="C299" s="10"/>
      <c r="D299" s="10"/>
      <c r="E299" s="10"/>
      <c r="F299" s="10"/>
      <c r="G299" s="10"/>
      <c r="H299" s="10"/>
      <c r="I299" s="10"/>
      <c r="J299" s="10"/>
      <c r="K299" s="10"/>
    </row>
    <row r="300" spans="1:11" ht="13.2">
      <c r="A300" s="10"/>
      <c r="B300" s="10"/>
      <c r="C300" s="10"/>
      <c r="D300" s="10"/>
      <c r="E300" s="10"/>
      <c r="F300" s="10"/>
      <c r="G300" s="10"/>
      <c r="H300" s="10"/>
      <c r="I300" s="10"/>
      <c r="J300" s="10"/>
      <c r="K300" s="10"/>
    </row>
    <row r="301" spans="1:11" ht="13.2">
      <c r="A301" s="10"/>
      <c r="B301" s="10"/>
      <c r="C301" s="10"/>
      <c r="D301" s="10"/>
      <c r="E301" s="10"/>
      <c r="F301" s="10"/>
      <c r="G301" s="10"/>
      <c r="H301" s="10"/>
      <c r="I301" s="10"/>
      <c r="J301" s="10"/>
      <c r="K301" s="10"/>
    </row>
    <row r="302" spans="1:11" ht="13.2">
      <c r="A302" s="10"/>
      <c r="B302" s="10"/>
      <c r="C302" s="10"/>
      <c r="D302" s="10"/>
      <c r="E302" s="10"/>
      <c r="F302" s="10"/>
      <c r="G302" s="10"/>
      <c r="H302" s="10"/>
      <c r="I302" s="10"/>
      <c r="J302" s="10"/>
      <c r="K302" s="10"/>
    </row>
    <row r="303" spans="1:11" ht="13.2">
      <c r="A303" s="10"/>
      <c r="B303" s="10"/>
      <c r="C303" s="10"/>
      <c r="D303" s="10"/>
      <c r="E303" s="10"/>
      <c r="F303" s="10"/>
      <c r="G303" s="10"/>
      <c r="H303" s="10"/>
      <c r="I303" s="10"/>
      <c r="J303" s="10"/>
      <c r="K303" s="10"/>
    </row>
    <row r="304" spans="1:11" ht="13.2">
      <c r="A304" s="10"/>
      <c r="B304" s="10"/>
      <c r="C304" s="10"/>
      <c r="D304" s="10"/>
      <c r="E304" s="10"/>
      <c r="F304" s="10"/>
      <c r="G304" s="10"/>
      <c r="H304" s="10"/>
      <c r="I304" s="10"/>
      <c r="J304" s="10"/>
      <c r="K304" s="10"/>
    </row>
    <row r="305" spans="1:11" ht="13.2">
      <c r="A305" s="10"/>
      <c r="B305" s="10"/>
      <c r="C305" s="10"/>
      <c r="D305" s="10"/>
      <c r="E305" s="10"/>
      <c r="F305" s="10"/>
      <c r="G305" s="10"/>
      <c r="H305" s="10"/>
      <c r="I305" s="10"/>
      <c r="J305" s="10"/>
      <c r="K305" s="10"/>
    </row>
    <row r="306" spans="1:11" ht="13.2">
      <c r="A306" s="10"/>
      <c r="B306" s="10"/>
      <c r="C306" s="10"/>
      <c r="D306" s="10"/>
      <c r="E306" s="10"/>
      <c r="F306" s="10"/>
      <c r="G306" s="10"/>
      <c r="H306" s="10"/>
      <c r="I306" s="10"/>
      <c r="J306" s="10"/>
      <c r="K306" s="10"/>
    </row>
    <row r="307" spans="1:11" ht="13.2">
      <c r="A307" s="10"/>
      <c r="B307" s="10"/>
      <c r="C307" s="10"/>
      <c r="D307" s="10"/>
      <c r="E307" s="10"/>
      <c r="F307" s="10"/>
      <c r="G307" s="10"/>
      <c r="H307" s="10"/>
      <c r="I307" s="10"/>
      <c r="J307" s="10"/>
      <c r="K307" s="10"/>
    </row>
    <row r="308" spans="1:11" ht="13.2">
      <c r="A308" s="10"/>
      <c r="B308" s="10"/>
      <c r="C308" s="10"/>
      <c r="D308" s="10"/>
      <c r="E308" s="10"/>
      <c r="F308" s="10"/>
      <c r="G308" s="10"/>
      <c r="H308" s="10"/>
      <c r="I308" s="10"/>
      <c r="J308" s="10"/>
      <c r="K308" s="10"/>
    </row>
    <row r="309" spans="1:11" ht="13.2">
      <c r="A309" s="10"/>
      <c r="B309" s="10"/>
      <c r="C309" s="10"/>
      <c r="D309" s="10"/>
      <c r="E309" s="10"/>
      <c r="F309" s="10"/>
      <c r="G309" s="10"/>
      <c r="H309" s="10"/>
      <c r="I309" s="10"/>
      <c r="J309" s="10"/>
      <c r="K309" s="10"/>
    </row>
    <row r="310" spans="1:11" ht="13.2">
      <c r="A310" s="10"/>
      <c r="B310" s="10"/>
      <c r="C310" s="10"/>
      <c r="D310" s="10"/>
      <c r="E310" s="10"/>
      <c r="F310" s="10"/>
      <c r="G310" s="10"/>
      <c r="H310" s="10"/>
      <c r="I310" s="10"/>
      <c r="J310" s="10"/>
      <c r="K310" s="10"/>
    </row>
    <row r="311" spans="1:11" ht="13.2">
      <c r="A311" s="10"/>
      <c r="B311" s="10"/>
      <c r="C311" s="10"/>
      <c r="D311" s="10"/>
      <c r="E311" s="10"/>
      <c r="F311" s="10"/>
      <c r="G311" s="10"/>
      <c r="H311" s="10"/>
      <c r="I311" s="10"/>
      <c r="J311" s="10"/>
      <c r="K311" s="10"/>
    </row>
    <row r="312" spans="1:11" ht="13.2">
      <c r="A312" s="10"/>
      <c r="B312" s="10"/>
      <c r="C312" s="10"/>
      <c r="D312" s="10"/>
      <c r="E312" s="10"/>
      <c r="F312" s="10"/>
      <c r="G312" s="10"/>
      <c r="H312" s="10"/>
      <c r="I312" s="10"/>
      <c r="J312" s="10"/>
      <c r="K312" s="10"/>
    </row>
    <row r="313" spans="1:11" ht="13.2">
      <c r="A313" s="10"/>
      <c r="B313" s="10"/>
      <c r="C313" s="10"/>
      <c r="D313" s="10"/>
      <c r="E313" s="10"/>
      <c r="F313" s="10"/>
      <c r="G313" s="10"/>
      <c r="H313" s="10"/>
      <c r="I313" s="10"/>
      <c r="J313" s="10"/>
      <c r="K313" s="10"/>
    </row>
    <row r="314" spans="1:11" ht="13.2">
      <c r="A314" s="10"/>
      <c r="B314" s="10"/>
      <c r="C314" s="10"/>
      <c r="D314" s="10"/>
      <c r="E314" s="10"/>
      <c r="F314" s="10"/>
      <c r="G314" s="10"/>
      <c r="H314" s="10"/>
      <c r="I314" s="10"/>
      <c r="J314" s="10"/>
      <c r="K314" s="10"/>
    </row>
    <row r="315" spans="1:11" ht="13.2">
      <c r="A315" s="10"/>
      <c r="B315" s="10"/>
      <c r="C315" s="10"/>
      <c r="D315" s="10"/>
      <c r="E315" s="10"/>
      <c r="F315" s="10"/>
      <c r="G315" s="10"/>
      <c r="H315" s="10"/>
      <c r="I315" s="10"/>
      <c r="J315" s="10"/>
      <c r="K315" s="10"/>
    </row>
    <row r="316" spans="1:11" ht="13.2">
      <c r="A316" s="10"/>
      <c r="B316" s="10"/>
      <c r="C316" s="10"/>
      <c r="D316" s="10"/>
      <c r="E316" s="10"/>
      <c r="F316" s="10"/>
      <c r="G316" s="10"/>
      <c r="H316" s="10"/>
      <c r="I316" s="10"/>
      <c r="J316" s="10"/>
      <c r="K316" s="10"/>
    </row>
    <row r="317" spans="1:11" ht="13.2">
      <c r="A317" s="10"/>
      <c r="B317" s="10"/>
      <c r="C317" s="10"/>
      <c r="D317" s="10"/>
      <c r="E317" s="10"/>
      <c r="F317" s="10"/>
      <c r="G317" s="10"/>
      <c r="H317" s="10"/>
      <c r="I317" s="10"/>
      <c r="J317" s="10"/>
      <c r="K317" s="10"/>
    </row>
    <row r="318" spans="1:11" ht="13.2">
      <c r="A318" s="10"/>
      <c r="B318" s="10"/>
      <c r="C318" s="10"/>
      <c r="D318" s="10"/>
      <c r="E318" s="10"/>
      <c r="F318" s="10"/>
      <c r="G318" s="10"/>
      <c r="H318" s="10"/>
      <c r="I318" s="10"/>
      <c r="J318" s="10"/>
      <c r="K318" s="10"/>
    </row>
    <row r="319" spans="1:11" ht="13.2">
      <c r="A319" s="10"/>
      <c r="B319" s="10"/>
      <c r="C319" s="10"/>
      <c r="D319" s="10"/>
      <c r="E319" s="10"/>
      <c r="F319" s="10"/>
      <c r="G319" s="10"/>
      <c r="H319" s="10"/>
      <c r="I319" s="10"/>
      <c r="J319" s="10"/>
      <c r="K319" s="10"/>
    </row>
    <row r="320" spans="1:11" ht="13.2">
      <c r="A320" s="10"/>
      <c r="B320" s="10"/>
      <c r="C320" s="10"/>
      <c r="D320" s="10"/>
      <c r="E320" s="10"/>
      <c r="F320" s="10"/>
      <c r="G320" s="10"/>
      <c r="H320" s="10"/>
      <c r="I320" s="10"/>
      <c r="J320" s="10"/>
      <c r="K320" s="10"/>
    </row>
    <row r="321" spans="1:11" ht="13.2">
      <c r="A321" s="10"/>
      <c r="B321" s="10"/>
      <c r="C321" s="10"/>
      <c r="D321" s="10"/>
      <c r="E321" s="10"/>
      <c r="F321" s="10"/>
      <c r="G321" s="10"/>
      <c r="H321" s="10"/>
      <c r="I321" s="10"/>
      <c r="J321" s="10"/>
      <c r="K321" s="10"/>
    </row>
    <row r="322" spans="1:11" ht="13.2">
      <c r="A322" s="10"/>
      <c r="B322" s="10"/>
      <c r="C322" s="10"/>
      <c r="D322" s="10"/>
      <c r="E322" s="10"/>
      <c r="F322" s="10"/>
      <c r="G322" s="10"/>
      <c r="H322" s="10"/>
      <c r="I322" s="10"/>
      <c r="J322" s="10"/>
      <c r="K322" s="10"/>
    </row>
    <row r="323" spans="1:11" ht="13.2">
      <c r="A323" s="10"/>
      <c r="B323" s="10"/>
      <c r="C323" s="10"/>
      <c r="D323" s="10"/>
      <c r="E323" s="10"/>
      <c r="F323" s="10"/>
      <c r="G323" s="10"/>
      <c r="H323" s="10"/>
      <c r="I323" s="10"/>
      <c r="J323" s="10"/>
      <c r="K323" s="10"/>
    </row>
    <row r="324" spans="1:11" ht="13.2">
      <c r="A324" s="10"/>
      <c r="B324" s="10"/>
      <c r="C324" s="10"/>
      <c r="D324" s="10"/>
      <c r="E324" s="10"/>
      <c r="F324" s="10"/>
      <c r="G324" s="10"/>
      <c r="H324" s="10"/>
      <c r="I324" s="10"/>
      <c r="J324" s="10"/>
      <c r="K324" s="10"/>
    </row>
    <row r="325" spans="1:11" ht="13.2">
      <c r="A325" s="10"/>
      <c r="B325" s="10"/>
      <c r="C325" s="10"/>
      <c r="D325" s="10"/>
      <c r="E325" s="10"/>
      <c r="F325" s="10"/>
      <c r="G325" s="10"/>
      <c r="H325" s="10"/>
      <c r="I325" s="10"/>
      <c r="J325" s="10"/>
      <c r="K325" s="10"/>
    </row>
    <row r="326" spans="1:11" ht="13.2">
      <c r="A326" s="10"/>
      <c r="B326" s="10"/>
      <c r="C326" s="10"/>
      <c r="D326" s="10"/>
      <c r="E326" s="10"/>
      <c r="F326" s="10"/>
      <c r="G326" s="10"/>
      <c r="H326" s="10"/>
      <c r="I326" s="10"/>
      <c r="J326" s="10"/>
      <c r="K326" s="10"/>
    </row>
    <row r="327" spans="1:11" ht="13.2">
      <c r="A327" s="10"/>
      <c r="B327" s="10"/>
      <c r="C327" s="10"/>
      <c r="D327" s="10"/>
      <c r="E327" s="10"/>
      <c r="F327" s="10"/>
      <c r="G327" s="10"/>
      <c r="H327" s="10"/>
      <c r="I327" s="10"/>
      <c r="J327" s="10"/>
      <c r="K327" s="10"/>
    </row>
    <row r="328" spans="1:11" ht="13.2">
      <c r="A328" s="10"/>
      <c r="B328" s="10"/>
      <c r="C328" s="10"/>
      <c r="D328" s="10"/>
      <c r="E328" s="10"/>
      <c r="F328" s="10"/>
      <c r="G328" s="10"/>
      <c r="H328" s="10"/>
      <c r="I328" s="10"/>
      <c r="J328" s="10"/>
      <c r="K328" s="10"/>
    </row>
    <row r="329" spans="1:11" ht="13.2">
      <c r="A329" s="10"/>
      <c r="B329" s="10"/>
      <c r="C329" s="10"/>
      <c r="D329" s="10"/>
      <c r="E329" s="10"/>
      <c r="F329" s="10"/>
      <c r="G329" s="10"/>
      <c r="H329" s="10"/>
      <c r="I329" s="10"/>
      <c r="J329" s="10"/>
      <c r="K329" s="10"/>
    </row>
    <row r="330" spans="1:11" ht="13.2">
      <c r="A330" s="10"/>
      <c r="B330" s="10"/>
      <c r="C330" s="10"/>
      <c r="D330" s="10"/>
      <c r="E330" s="10"/>
      <c r="F330" s="10"/>
      <c r="G330" s="10"/>
      <c r="H330" s="10"/>
      <c r="I330" s="10"/>
      <c r="J330" s="10"/>
      <c r="K330" s="10"/>
    </row>
    <row r="331" spans="1:11" ht="13.2">
      <c r="A331" s="10"/>
      <c r="B331" s="10"/>
      <c r="C331" s="10"/>
      <c r="D331" s="10"/>
      <c r="E331" s="10"/>
      <c r="F331" s="10"/>
      <c r="G331" s="10"/>
      <c r="H331" s="10"/>
      <c r="I331" s="10"/>
      <c r="J331" s="10"/>
      <c r="K331" s="10"/>
    </row>
    <row r="332" spans="1:11" ht="13.2">
      <c r="A332" s="10"/>
      <c r="B332" s="10"/>
      <c r="C332" s="10"/>
      <c r="D332" s="10"/>
      <c r="E332" s="10"/>
      <c r="F332" s="10"/>
      <c r="G332" s="10"/>
      <c r="H332" s="10"/>
      <c r="I332" s="10"/>
      <c r="J332" s="10"/>
      <c r="K332" s="10"/>
    </row>
    <row r="333" spans="1:11" ht="13.2">
      <c r="A333" s="10"/>
      <c r="B333" s="10"/>
      <c r="C333" s="10"/>
      <c r="D333" s="10"/>
      <c r="E333" s="10"/>
      <c r="F333" s="10"/>
      <c r="G333" s="10"/>
      <c r="H333" s="10"/>
      <c r="I333" s="10"/>
      <c r="J333" s="10"/>
      <c r="K333" s="10"/>
    </row>
    <row r="334" spans="1:11" ht="13.2">
      <c r="A334" s="10"/>
      <c r="B334" s="10"/>
      <c r="C334" s="10"/>
      <c r="D334" s="10"/>
      <c r="E334" s="10"/>
      <c r="F334" s="10"/>
      <c r="G334" s="10"/>
      <c r="H334" s="10"/>
      <c r="I334" s="10"/>
      <c r="J334" s="10"/>
      <c r="K334" s="10"/>
    </row>
    <row r="335" spans="1:11" ht="13.2">
      <c r="A335" s="10"/>
      <c r="B335" s="10"/>
      <c r="C335" s="10"/>
      <c r="D335" s="10"/>
      <c r="E335" s="10"/>
      <c r="F335" s="10"/>
      <c r="G335" s="10"/>
      <c r="H335" s="10"/>
      <c r="I335" s="10"/>
      <c r="J335" s="10"/>
      <c r="K335" s="10"/>
    </row>
    <row r="336" spans="1:11" ht="13.2">
      <c r="A336" s="10"/>
      <c r="B336" s="10"/>
      <c r="C336" s="10"/>
      <c r="D336" s="10"/>
      <c r="E336" s="10"/>
      <c r="F336" s="10"/>
      <c r="G336" s="10"/>
      <c r="H336" s="10"/>
      <c r="I336" s="10"/>
      <c r="J336" s="10"/>
      <c r="K336" s="10"/>
    </row>
    <row r="337" spans="1:11" ht="13.2">
      <c r="A337" s="10"/>
      <c r="B337" s="10"/>
      <c r="C337" s="10"/>
      <c r="D337" s="10"/>
      <c r="E337" s="10"/>
      <c r="F337" s="10"/>
      <c r="G337" s="10"/>
      <c r="H337" s="10"/>
      <c r="I337" s="10"/>
      <c r="J337" s="10"/>
      <c r="K337" s="10"/>
    </row>
    <row r="338" spans="1:11" ht="13.2">
      <c r="A338" s="10"/>
      <c r="B338" s="10"/>
      <c r="C338" s="10"/>
      <c r="D338" s="10"/>
      <c r="E338" s="10"/>
      <c r="F338" s="10"/>
      <c r="G338" s="10"/>
      <c r="H338" s="10"/>
      <c r="I338" s="10"/>
      <c r="J338" s="10"/>
      <c r="K338" s="10"/>
    </row>
    <row r="339" spans="1:11" ht="13.2">
      <c r="A339" s="10"/>
      <c r="B339" s="10"/>
      <c r="C339" s="10"/>
      <c r="D339" s="10"/>
      <c r="E339" s="10"/>
      <c r="F339" s="10"/>
      <c r="G339" s="10"/>
      <c r="H339" s="10"/>
      <c r="I339" s="10"/>
      <c r="J339" s="10"/>
      <c r="K339" s="10"/>
    </row>
    <row r="340" spans="1:11" ht="13.2">
      <c r="A340" s="10"/>
      <c r="B340" s="10"/>
      <c r="C340" s="10"/>
      <c r="D340" s="10"/>
      <c r="E340" s="10"/>
      <c r="F340" s="10"/>
      <c r="G340" s="10"/>
      <c r="H340" s="10"/>
      <c r="I340" s="10"/>
      <c r="J340" s="10"/>
      <c r="K340" s="10"/>
    </row>
    <row r="341" spans="1:11" ht="13.2">
      <c r="A341" s="10"/>
      <c r="B341" s="10"/>
      <c r="C341" s="10"/>
      <c r="D341" s="10"/>
      <c r="E341" s="10"/>
      <c r="F341" s="10"/>
      <c r="G341" s="10"/>
      <c r="H341" s="10"/>
      <c r="I341" s="10"/>
      <c r="J341" s="10"/>
      <c r="K341" s="10"/>
    </row>
    <row r="342" spans="1:11" ht="13.2">
      <c r="A342" s="10"/>
      <c r="B342" s="10"/>
      <c r="C342" s="10"/>
      <c r="D342" s="10"/>
      <c r="E342" s="10"/>
      <c r="F342" s="10"/>
      <c r="G342" s="10"/>
      <c r="H342" s="10"/>
      <c r="I342" s="10"/>
      <c r="J342" s="10"/>
      <c r="K342" s="10"/>
    </row>
    <row r="343" spans="1:11" ht="13.2">
      <c r="A343" s="10"/>
      <c r="B343" s="10"/>
      <c r="C343" s="10"/>
      <c r="D343" s="10"/>
      <c r="E343" s="10"/>
      <c r="F343" s="10"/>
      <c r="G343" s="10"/>
      <c r="H343" s="10"/>
      <c r="I343" s="10"/>
      <c r="J343" s="10"/>
      <c r="K343" s="10"/>
    </row>
    <row r="344" spans="1:11" ht="13.2">
      <c r="A344" s="10"/>
      <c r="B344" s="10"/>
      <c r="C344" s="10"/>
      <c r="D344" s="10"/>
      <c r="E344" s="10"/>
      <c r="F344" s="10"/>
      <c r="G344" s="10"/>
      <c r="H344" s="10"/>
      <c r="I344" s="10"/>
      <c r="J344" s="10"/>
      <c r="K344" s="10"/>
    </row>
    <row r="345" spans="1:11" ht="13.2">
      <c r="A345" s="10"/>
      <c r="B345" s="10"/>
      <c r="C345" s="10"/>
      <c r="D345" s="10"/>
      <c r="E345" s="10"/>
      <c r="F345" s="10"/>
      <c r="G345" s="10"/>
      <c r="H345" s="10"/>
      <c r="I345" s="10"/>
      <c r="J345" s="10"/>
      <c r="K345" s="10"/>
    </row>
    <row r="346" spans="1:11" ht="13.2">
      <c r="A346" s="10"/>
      <c r="B346" s="10"/>
      <c r="C346" s="10"/>
      <c r="D346" s="10"/>
      <c r="E346" s="10"/>
      <c r="F346" s="10"/>
      <c r="G346" s="10"/>
      <c r="H346" s="10"/>
      <c r="I346" s="10"/>
      <c r="J346" s="10"/>
      <c r="K346" s="10"/>
    </row>
    <row r="347" spans="1:11" ht="13.2">
      <c r="A347" s="10"/>
      <c r="B347" s="10"/>
      <c r="C347" s="10"/>
      <c r="D347" s="10"/>
      <c r="E347" s="10"/>
      <c r="F347" s="10"/>
      <c r="G347" s="10"/>
      <c r="H347" s="10"/>
      <c r="I347" s="10"/>
      <c r="J347" s="10"/>
      <c r="K347" s="10"/>
    </row>
    <row r="348" spans="1:11" ht="13.2">
      <c r="A348" s="10"/>
      <c r="B348" s="10"/>
      <c r="C348" s="10"/>
      <c r="D348" s="10"/>
      <c r="E348" s="10"/>
      <c r="F348" s="10"/>
      <c r="G348" s="10"/>
      <c r="H348" s="10"/>
      <c r="I348" s="10"/>
      <c r="J348" s="10"/>
      <c r="K348" s="10"/>
    </row>
    <row r="349" spans="1:11" ht="13.2">
      <c r="A349" s="10"/>
      <c r="B349" s="10"/>
      <c r="C349" s="10"/>
      <c r="D349" s="10"/>
      <c r="E349" s="10"/>
      <c r="F349" s="10"/>
      <c r="G349" s="10"/>
      <c r="H349" s="10"/>
      <c r="I349" s="10"/>
      <c r="J349" s="10"/>
      <c r="K349" s="10"/>
    </row>
    <row r="350" spans="1:11" ht="13.2">
      <c r="A350" s="10"/>
      <c r="B350" s="10"/>
      <c r="C350" s="10"/>
      <c r="D350" s="10"/>
      <c r="E350" s="10"/>
      <c r="F350" s="10"/>
      <c r="G350" s="10"/>
      <c r="H350" s="10"/>
      <c r="I350" s="10"/>
      <c r="J350" s="10"/>
      <c r="K350" s="10"/>
    </row>
    <row r="351" spans="1:11" ht="13.2">
      <c r="A351" s="10"/>
      <c r="B351" s="10"/>
      <c r="C351" s="10"/>
      <c r="D351" s="10"/>
      <c r="E351" s="10"/>
      <c r="F351" s="10"/>
      <c r="G351" s="10"/>
      <c r="H351" s="10"/>
      <c r="I351" s="10"/>
      <c r="J351" s="10"/>
      <c r="K351" s="10"/>
    </row>
    <row r="352" spans="1:11" ht="13.2">
      <c r="A352" s="10"/>
      <c r="B352" s="10"/>
      <c r="C352" s="10"/>
      <c r="D352" s="10"/>
      <c r="E352" s="10"/>
      <c r="F352" s="10"/>
      <c r="G352" s="10"/>
      <c r="H352" s="10"/>
      <c r="I352" s="10"/>
      <c r="J352" s="10"/>
      <c r="K352" s="10"/>
    </row>
    <row r="353" spans="1:11" ht="13.2">
      <c r="A353" s="10"/>
      <c r="B353" s="10"/>
      <c r="C353" s="10"/>
      <c r="D353" s="10"/>
      <c r="E353" s="10"/>
      <c r="F353" s="10"/>
      <c r="G353" s="10"/>
      <c r="H353" s="10"/>
      <c r="I353" s="10"/>
      <c r="J353" s="10"/>
      <c r="K353" s="10"/>
    </row>
    <row r="354" spans="1:11" ht="13.2">
      <c r="A354" s="10"/>
      <c r="B354" s="10"/>
      <c r="C354" s="10"/>
      <c r="D354" s="10"/>
      <c r="E354" s="10"/>
      <c r="F354" s="10"/>
      <c r="G354" s="10"/>
      <c r="H354" s="10"/>
      <c r="I354" s="10"/>
      <c r="J354" s="10"/>
      <c r="K354" s="10"/>
    </row>
    <row r="355" spans="1:11" ht="13.2">
      <c r="A355" s="10"/>
      <c r="B355" s="10"/>
      <c r="C355" s="10"/>
      <c r="D355" s="10"/>
      <c r="E355" s="10"/>
      <c r="F355" s="10"/>
      <c r="G355" s="10"/>
      <c r="H355" s="10"/>
      <c r="I355" s="10"/>
      <c r="J355" s="10"/>
      <c r="K355" s="10"/>
    </row>
    <row r="356" spans="1:11" ht="13.2">
      <c r="A356" s="10"/>
      <c r="B356" s="10"/>
      <c r="C356" s="10"/>
      <c r="D356" s="10"/>
      <c r="E356" s="10"/>
      <c r="F356" s="10"/>
      <c r="G356" s="10"/>
      <c r="H356" s="10"/>
      <c r="I356" s="10"/>
      <c r="J356" s="10"/>
      <c r="K356" s="10"/>
    </row>
    <row r="357" spans="1:11" ht="13.2">
      <c r="A357" s="10"/>
      <c r="B357" s="10"/>
      <c r="C357" s="10"/>
      <c r="D357" s="10"/>
      <c r="E357" s="10"/>
      <c r="F357" s="10"/>
      <c r="G357" s="10"/>
      <c r="H357" s="10"/>
      <c r="I357" s="10"/>
      <c r="J357" s="10"/>
      <c r="K357" s="10"/>
    </row>
    <row r="358" spans="1:11" ht="13.2">
      <c r="A358" s="10"/>
      <c r="B358" s="10"/>
      <c r="C358" s="10"/>
      <c r="D358" s="10"/>
      <c r="E358" s="10"/>
      <c r="F358" s="10"/>
      <c r="G358" s="10"/>
      <c r="H358" s="10"/>
      <c r="I358" s="10"/>
      <c r="J358" s="10"/>
      <c r="K358" s="10"/>
    </row>
    <row r="359" spans="1:11" ht="13.2">
      <c r="A359" s="10"/>
      <c r="B359" s="10"/>
      <c r="C359" s="10"/>
      <c r="D359" s="10"/>
      <c r="E359" s="10"/>
      <c r="F359" s="10"/>
      <c r="G359" s="10"/>
      <c r="H359" s="10"/>
      <c r="I359" s="10"/>
      <c r="J359" s="10"/>
      <c r="K359" s="10"/>
    </row>
    <row r="360" spans="1:11" ht="13.2">
      <c r="A360" s="10"/>
      <c r="B360" s="10"/>
      <c r="C360" s="10"/>
      <c r="D360" s="10"/>
      <c r="E360" s="10"/>
      <c r="F360" s="10"/>
      <c r="G360" s="10"/>
      <c r="H360" s="10"/>
      <c r="I360" s="10"/>
      <c r="J360" s="10"/>
      <c r="K360" s="10"/>
    </row>
    <row r="361" spans="1:11" ht="13.2">
      <c r="A361" s="10"/>
      <c r="B361" s="10"/>
      <c r="C361" s="10"/>
      <c r="D361" s="10"/>
      <c r="E361" s="10"/>
      <c r="F361" s="10"/>
      <c r="G361" s="10"/>
      <c r="H361" s="10"/>
      <c r="I361" s="10"/>
      <c r="J361" s="10"/>
      <c r="K361" s="10"/>
    </row>
    <row r="362" spans="1:11" ht="13.2">
      <c r="A362" s="10"/>
      <c r="B362" s="10"/>
      <c r="C362" s="10"/>
      <c r="D362" s="10"/>
      <c r="E362" s="10"/>
      <c r="F362" s="10"/>
      <c r="G362" s="10"/>
      <c r="H362" s="10"/>
      <c r="I362" s="10"/>
      <c r="J362" s="10"/>
      <c r="K362" s="10"/>
    </row>
    <row r="363" spans="1:11" ht="13.2">
      <c r="A363" s="10"/>
      <c r="B363" s="10"/>
      <c r="C363" s="10"/>
      <c r="D363" s="10"/>
      <c r="E363" s="10"/>
      <c r="F363" s="10"/>
      <c r="G363" s="10"/>
      <c r="H363" s="10"/>
      <c r="I363" s="10"/>
      <c r="J363" s="10"/>
      <c r="K363" s="10"/>
    </row>
    <row r="364" spans="1:11" ht="13.2">
      <c r="A364" s="10"/>
      <c r="B364" s="10"/>
      <c r="C364" s="10"/>
      <c r="D364" s="10"/>
      <c r="E364" s="10"/>
      <c r="F364" s="10"/>
      <c r="G364" s="10"/>
      <c r="H364" s="10"/>
      <c r="I364" s="10"/>
      <c r="J364" s="10"/>
      <c r="K364" s="10"/>
    </row>
    <row r="365" spans="1:11" ht="13.2">
      <c r="A365" s="10"/>
      <c r="B365" s="10"/>
      <c r="C365" s="10"/>
      <c r="D365" s="10"/>
      <c r="E365" s="10"/>
      <c r="F365" s="10"/>
      <c r="G365" s="10"/>
      <c r="H365" s="10"/>
      <c r="I365" s="10"/>
      <c r="J365" s="10"/>
      <c r="K365" s="10"/>
    </row>
    <row r="366" spans="1:11" ht="13.2">
      <c r="A366" s="10"/>
      <c r="B366" s="10"/>
      <c r="C366" s="10"/>
      <c r="D366" s="10"/>
      <c r="E366" s="10"/>
      <c r="F366" s="10"/>
      <c r="G366" s="10"/>
      <c r="H366" s="10"/>
      <c r="I366" s="10"/>
      <c r="J366" s="10"/>
      <c r="K366" s="10"/>
    </row>
    <row r="367" spans="1:11" ht="13.2">
      <c r="A367" s="10"/>
      <c r="B367" s="10"/>
      <c r="C367" s="10"/>
      <c r="D367" s="10"/>
      <c r="E367" s="10"/>
      <c r="F367" s="10"/>
      <c r="G367" s="10"/>
      <c r="H367" s="10"/>
      <c r="I367" s="10"/>
      <c r="J367" s="10"/>
      <c r="K367" s="10"/>
    </row>
    <row r="368" spans="1:11" ht="13.2">
      <c r="A368" s="10"/>
      <c r="B368" s="10"/>
      <c r="C368" s="10"/>
      <c r="D368" s="10"/>
      <c r="E368" s="10"/>
      <c r="F368" s="10"/>
      <c r="G368" s="10"/>
      <c r="H368" s="10"/>
      <c r="I368" s="10"/>
      <c r="J368" s="10"/>
      <c r="K368" s="10"/>
    </row>
    <row r="369" spans="1:11" ht="13.2">
      <c r="A369" s="10"/>
      <c r="B369" s="10"/>
      <c r="C369" s="10"/>
      <c r="D369" s="10"/>
      <c r="E369" s="10"/>
      <c r="F369" s="10"/>
      <c r="G369" s="10"/>
      <c r="H369" s="10"/>
      <c r="I369" s="10"/>
      <c r="J369" s="10"/>
      <c r="K369" s="10"/>
    </row>
    <row r="370" spans="1:11" ht="13.2">
      <c r="A370" s="10"/>
      <c r="B370" s="10"/>
      <c r="C370" s="10"/>
      <c r="D370" s="10"/>
      <c r="E370" s="10"/>
      <c r="F370" s="10"/>
      <c r="G370" s="10"/>
      <c r="H370" s="10"/>
      <c r="I370" s="10"/>
      <c r="J370" s="10"/>
      <c r="K370" s="10"/>
    </row>
    <row r="371" spans="1:11" ht="13.2">
      <c r="A371" s="10"/>
      <c r="B371" s="10"/>
      <c r="C371" s="10"/>
      <c r="D371" s="10"/>
      <c r="E371" s="10"/>
      <c r="F371" s="10"/>
      <c r="G371" s="10"/>
      <c r="H371" s="10"/>
      <c r="I371" s="10"/>
      <c r="J371" s="10"/>
      <c r="K371" s="10"/>
    </row>
    <row r="372" spans="1:11" ht="13.2">
      <c r="A372" s="10"/>
      <c r="B372" s="10"/>
      <c r="C372" s="10"/>
      <c r="D372" s="10"/>
      <c r="E372" s="10"/>
      <c r="F372" s="10"/>
      <c r="G372" s="10"/>
      <c r="H372" s="10"/>
      <c r="I372" s="10"/>
      <c r="J372" s="10"/>
      <c r="K372" s="10"/>
    </row>
    <row r="373" spans="1:11" ht="13.2">
      <c r="A373" s="10"/>
      <c r="B373" s="10"/>
      <c r="C373" s="10"/>
      <c r="D373" s="10"/>
      <c r="E373" s="10"/>
      <c r="F373" s="10"/>
      <c r="G373" s="10"/>
      <c r="H373" s="10"/>
      <c r="I373" s="10"/>
      <c r="J373" s="10"/>
      <c r="K373" s="10"/>
    </row>
    <row r="374" spans="1:11" ht="13.2">
      <c r="A374" s="10"/>
      <c r="B374" s="10"/>
      <c r="C374" s="10"/>
      <c r="D374" s="10"/>
      <c r="E374" s="10"/>
      <c r="F374" s="10"/>
      <c r="G374" s="10"/>
      <c r="H374" s="10"/>
      <c r="I374" s="10"/>
      <c r="J374" s="10"/>
      <c r="K374" s="10"/>
    </row>
    <row r="375" spans="1:11" ht="13.2">
      <c r="A375" s="10"/>
      <c r="B375" s="10"/>
      <c r="C375" s="10"/>
      <c r="D375" s="10"/>
      <c r="E375" s="10"/>
      <c r="F375" s="10"/>
      <c r="G375" s="10"/>
      <c r="H375" s="10"/>
      <c r="I375" s="10"/>
      <c r="J375" s="10"/>
      <c r="K375" s="10"/>
    </row>
    <row r="376" spans="1:11" ht="13.2">
      <c r="A376" s="10"/>
      <c r="B376" s="10"/>
      <c r="C376" s="10"/>
      <c r="D376" s="10"/>
      <c r="E376" s="10"/>
      <c r="F376" s="10"/>
      <c r="G376" s="10"/>
      <c r="H376" s="10"/>
      <c r="I376" s="10"/>
      <c r="J376" s="10"/>
      <c r="K376" s="10"/>
    </row>
    <row r="377" spans="1:11" ht="13.2">
      <c r="A377" s="10"/>
      <c r="B377" s="10"/>
      <c r="C377" s="10"/>
      <c r="D377" s="10"/>
      <c r="E377" s="10"/>
      <c r="F377" s="10"/>
      <c r="G377" s="10"/>
      <c r="H377" s="10"/>
      <c r="I377" s="10"/>
      <c r="J377" s="10"/>
      <c r="K377" s="10"/>
    </row>
    <row r="378" spans="1:11" ht="13.2">
      <c r="A378" s="10"/>
      <c r="B378" s="10"/>
      <c r="C378" s="10"/>
      <c r="D378" s="10"/>
      <c r="E378" s="10"/>
      <c r="F378" s="10"/>
      <c r="G378" s="10"/>
      <c r="H378" s="10"/>
      <c r="I378" s="10"/>
      <c r="J378" s="10"/>
      <c r="K378" s="10"/>
    </row>
    <row r="379" spans="1:11" ht="13.2">
      <c r="A379" s="10"/>
      <c r="B379" s="10"/>
      <c r="C379" s="10"/>
      <c r="D379" s="10"/>
      <c r="E379" s="10"/>
      <c r="F379" s="10"/>
      <c r="G379" s="10"/>
      <c r="H379" s="10"/>
      <c r="I379" s="10"/>
      <c r="J379" s="10"/>
      <c r="K379" s="10"/>
    </row>
    <row r="380" spans="1:11" ht="13.2">
      <c r="A380" s="10"/>
      <c r="B380" s="10"/>
      <c r="C380" s="10"/>
      <c r="D380" s="10"/>
      <c r="E380" s="10"/>
      <c r="F380" s="10"/>
      <c r="G380" s="10"/>
      <c r="H380" s="10"/>
      <c r="I380" s="10"/>
      <c r="J380" s="10"/>
      <c r="K380" s="10"/>
    </row>
    <row r="381" spans="1:11" ht="13.2">
      <c r="A381" s="10"/>
      <c r="B381" s="10"/>
      <c r="C381" s="10"/>
      <c r="D381" s="10"/>
      <c r="E381" s="10"/>
      <c r="F381" s="10"/>
      <c r="G381" s="10"/>
      <c r="H381" s="10"/>
      <c r="I381" s="10"/>
      <c r="J381" s="10"/>
      <c r="K381" s="10"/>
    </row>
    <row r="382" spans="1:11" ht="13.2">
      <c r="A382" s="10"/>
      <c r="B382" s="10"/>
      <c r="C382" s="10"/>
      <c r="D382" s="10"/>
      <c r="E382" s="10"/>
      <c r="F382" s="10"/>
      <c r="G382" s="10"/>
      <c r="H382" s="10"/>
      <c r="I382" s="10"/>
      <c r="J382" s="10"/>
      <c r="K382" s="10"/>
    </row>
    <row r="383" spans="1:11" ht="13.2">
      <c r="A383" s="10"/>
      <c r="B383" s="10"/>
      <c r="C383" s="10"/>
      <c r="D383" s="10"/>
      <c r="E383" s="10"/>
      <c r="F383" s="10"/>
      <c r="G383" s="10"/>
      <c r="H383" s="10"/>
      <c r="I383" s="10"/>
      <c r="J383" s="10"/>
      <c r="K383" s="10"/>
    </row>
    <row r="384" spans="1:11" ht="13.2">
      <c r="A384" s="10"/>
      <c r="B384" s="10"/>
      <c r="C384" s="10"/>
      <c r="D384" s="10"/>
      <c r="E384" s="10"/>
      <c r="F384" s="10"/>
      <c r="G384" s="10"/>
      <c r="H384" s="10"/>
      <c r="I384" s="10"/>
      <c r="J384" s="10"/>
      <c r="K384" s="10"/>
    </row>
    <row r="385" spans="1:11" ht="13.2">
      <c r="A385" s="10"/>
      <c r="B385" s="10"/>
      <c r="C385" s="10"/>
      <c r="D385" s="10"/>
      <c r="E385" s="10"/>
      <c r="F385" s="10"/>
      <c r="G385" s="10"/>
      <c r="H385" s="10"/>
      <c r="I385" s="10"/>
      <c r="J385" s="10"/>
      <c r="K385" s="10"/>
    </row>
    <row r="386" spans="1:11" ht="13.2">
      <c r="A386" s="10"/>
      <c r="B386" s="10"/>
      <c r="C386" s="10"/>
      <c r="D386" s="10"/>
      <c r="E386" s="10"/>
      <c r="F386" s="10"/>
      <c r="G386" s="10"/>
      <c r="H386" s="10"/>
      <c r="I386" s="10"/>
      <c r="J386" s="10"/>
      <c r="K386" s="10"/>
    </row>
    <row r="387" spans="1:11" ht="13.2">
      <c r="A387" s="10"/>
      <c r="B387" s="10"/>
      <c r="C387" s="10"/>
      <c r="D387" s="10"/>
      <c r="E387" s="10"/>
      <c r="F387" s="10"/>
      <c r="G387" s="10"/>
      <c r="H387" s="10"/>
      <c r="I387" s="10"/>
      <c r="J387" s="10"/>
      <c r="K387" s="10"/>
    </row>
    <row r="388" spans="1:11" ht="13.2">
      <c r="A388" s="10"/>
      <c r="B388" s="10"/>
      <c r="C388" s="10"/>
      <c r="D388" s="10"/>
      <c r="E388" s="10"/>
      <c r="F388" s="10"/>
      <c r="G388" s="10"/>
      <c r="H388" s="10"/>
      <c r="I388" s="10"/>
      <c r="J388" s="10"/>
      <c r="K388" s="10"/>
    </row>
    <row r="389" spans="1:11" ht="13.2">
      <c r="A389" s="10"/>
      <c r="B389" s="10"/>
      <c r="C389" s="10"/>
      <c r="D389" s="10"/>
      <c r="E389" s="10"/>
      <c r="F389" s="10"/>
      <c r="G389" s="10"/>
      <c r="H389" s="10"/>
      <c r="I389" s="10"/>
      <c r="J389" s="10"/>
      <c r="K389" s="10"/>
    </row>
    <row r="390" spans="1:11" ht="13.2">
      <c r="A390" s="10"/>
      <c r="B390" s="10"/>
      <c r="C390" s="10"/>
      <c r="D390" s="10"/>
      <c r="E390" s="10"/>
      <c r="F390" s="10"/>
      <c r="G390" s="10"/>
      <c r="H390" s="10"/>
      <c r="I390" s="10"/>
      <c r="J390" s="10"/>
      <c r="K390" s="10"/>
    </row>
    <row r="391" spans="1:11" ht="13.2">
      <c r="A391" s="10"/>
      <c r="B391" s="10"/>
      <c r="C391" s="10"/>
      <c r="D391" s="10"/>
      <c r="E391" s="10"/>
      <c r="F391" s="10"/>
      <c r="G391" s="10"/>
      <c r="H391" s="10"/>
      <c r="I391" s="10"/>
      <c r="J391" s="10"/>
      <c r="K391" s="10"/>
    </row>
    <row r="392" spans="1:11" ht="13.2">
      <c r="A392" s="10"/>
      <c r="B392" s="10"/>
      <c r="C392" s="10"/>
      <c r="D392" s="10"/>
      <c r="E392" s="10"/>
      <c r="F392" s="10"/>
      <c r="G392" s="10"/>
      <c r="H392" s="10"/>
      <c r="I392" s="10"/>
      <c r="J392" s="10"/>
      <c r="K392" s="10"/>
    </row>
    <row r="393" spans="1:11" ht="13.2">
      <c r="A393" s="10"/>
      <c r="B393" s="10"/>
      <c r="C393" s="10"/>
      <c r="D393" s="10"/>
      <c r="E393" s="10"/>
      <c r="F393" s="10"/>
      <c r="G393" s="10"/>
      <c r="H393" s="10"/>
      <c r="I393" s="10"/>
      <c r="J393" s="10"/>
      <c r="K393" s="10"/>
    </row>
    <row r="394" spans="1:11" ht="13.2">
      <c r="A394" s="10"/>
      <c r="B394" s="10"/>
      <c r="C394" s="10"/>
      <c r="D394" s="10"/>
      <c r="E394" s="10"/>
      <c r="F394" s="10"/>
      <c r="G394" s="10"/>
      <c r="H394" s="10"/>
      <c r="I394" s="10"/>
      <c r="J394" s="10"/>
      <c r="K394" s="10"/>
    </row>
    <row r="395" spans="1:11" ht="13.2">
      <c r="A395" s="10"/>
      <c r="B395" s="10"/>
      <c r="C395" s="10"/>
      <c r="D395" s="10"/>
      <c r="E395" s="10"/>
      <c r="F395" s="10"/>
      <c r="G395" s="10"/>
      <c r="H395" s="10"/>
      <c r="I395" s="10"/>
      <c r="J395" s="10"/>
      <c r="K395" s="10"/>
    </row>
    <row r="396" spans="1:11" ht="13.2">
      <c r="A396" s="10"/>
      <c r="B396" s="10"/>
      <c r="C396" s="10"/>
      <c r="D396" s="10"/>
      <c r="E396" s="10"/>
      <c r="F396" s="10"/>
      <c r="G396" s="10"/>
      <c r="H396" s="10"/>
      <c r="I396" s="10"/>
      <c r="J396" s="10"/>
      <c r="K396" s="10"/>
    </row>
    <row r="397" spans="1:11" ht="13.2">
      <c r="A397" s="10"/>
      <c r="B397" s="10"/>
      <c r="C397" s="10"/>
      <c r="D397" s="10"/>
      <c r="E397" s="10"/>
      <c r="F397" s="10"/>
      <c r="G397" s="10"/>
      <c r="H397" s="10"/>
      <c r="I397" s="10"/>
      <c r="J397" s="10"/>
      <c r="K397" s="10"/>
    </row>
    <row r="398" spans="1:11" ht="13.2">
      <c r="A398" s="10"/>
      <c r="B398" s="10"/>
      <c r="C398" s="10"/>
      <c r="D398" s="10"/>
      <c r="E398" s="10"/>
      <c r="F398" s="10"/>
      <c r="G398" s="10"/>
      <c r="H398" s="10"/>
      <c r="I398" s="10"/>
      <c r="J398" s="10"/>
      <c r="K398" s="10"/>
    </row>
    <row r="399" spans="1:11" ht="13.2">
      <c r="A399" s="10"/>
      <c r="B399" s="10"/>
      <c r="C399" s="10"/>
      <c r="D399" s="10"/>
      <c r="E399" s="10"/>
      <c r="F399" s="10"/>
      <c r="G399" s="10"/>
      <c r="H399" s="10"/>
      <c r="I399" s="10"/>
      <c r="J399" s="10"/>
      <c r="K399" s="10"/>
    </row>
    <row r="400" spans="1:11" ht="13.2">
      <c r="A400" s="10"/>
      <c r="B400" s="10"/>
      <c r="C400" s="10"/>
      <c r="D400" s="10"/>
      <c r="E400" s="10"/>
      <c r="F400" s="10"/>
      <c r="G400" s="10"/>
      <c r="H400" s="10"/>
      <c r="I400" s="10"/>
      <c r="J400" s="10"/>
      <c r="K400" s="10"/>
    </row>
    <row r="401" spans="1:11" ht="13.2">
      <c r="A401" s="10"/>
      <c r="B401" s="10"/>
      <c r="C401" s="10"/>
      <c r="D401" s="10"/>
      <c r="E401" s="10"/>
      <c r="F401" s="10"/>
      <c r="G401" s="10"/>
      <c r="H401" s="10"/>
      <c r="I401" s="10"/>
      <c r="J401" s="10"/>
      <c r="K401" s="10"/>
    </row>
    <row r="402" spans="1:11" ht="13.2">
      <c r="A402" s="10"/>
      <c r="B402" s="10"/>
      <c r="C402" s="10"/>
      <c r="D402" s="10"/>
      <c r="E402" s="10"/>
      <c r="F402" s="10"/>
      <c r="G402" s="10"/>
      <c r="H402" s="10"/>
      <c r="I402" s="10"/>
      <c r="J402" s="10"/>
      <c r="K402" s="10"/>
    </row>
    <row r="403" spans="1:11" ht="13.2">
      <c r="A403" s="10"/>
      <c r="B403" s="10"/>
      <c r="C403" s="10"/>
      <c r="D403" s="10"/>
      <c r="E403" s="10"/>
      <c r="F403" s="10"/>
      <c r="G403" s="10"/>
      <c r="H403" s="10"/>
      <c r="I403" s="10"/>
      <c r="J403" s="10"/>
      <c r="K403" s="10"/>
    </row>
    <row r="404" spans="1:11" ht="13.2">
      <c r="A404" s="10"/>
      <c r="B404" s="10"/>
      <c r="C404" s="10"/>
      <c r="D404" s="10"/>
      <c r="E404" s="10"/>
      <c r="F404" s="10"/>
      <c r="G404" s="10"/>
      <c r="H404" s="10"/>
      <c r="I404" s="10"/>
      <c r="J404" s="10"/>
      <c r="K404" s="10"/>
    </row>
    <row r="405" spans="1:11" ht="13.2">
      <c r="A405" s="10"/>
      <c r="B405" s="10"/>
      <c r="C405" s="10"/>
      <c r="D405" s="10"/>
      <c r="E405" s="10"/>
      <c r="F405" s="10"/>
      <c r="G405" s="10"/>
      <c r="H405" s="10"/>
      <c r="I405" s="10"/>
      <c r="J405" s="10"/>
      <c r="K405" s="10"/>
    </row>
    <row r="406" spans="1:11" ht="13.2">
      <c r="A406" s="10"/>
      <c r="B406" s="10"/>
      <c r="C406" s="10"/>
      <c r="D406" s="10"/>
      <c r="E406" s="10"/>
      <c r="F406" s="10"/>
      <c r="G406" s="10"/>
      <c r="H406" s="10"/>
      <c r="I406" s="10"/>
      <c r="J406" s="10"/>
      <c r="K406" s="10"/>
    </row>
    <row r="407" spans="1:11" ht="13.2">
      <c r="A407" s="10"/>
      <c r="B407" s="10"/>
      <c r="C407" s="10"/>
      <c r="D407" s="10"/>
      <c r="E407" s="10"/>
      <c r="F407" s="10"/>
      <c r="G407" s="10"/>
      <c r="H407" s="10"/>
      <c r="I407" s="10"/>
      <c r="J407" s="10"/>
      <c r="K407" s="10"/>
    </row>
    <row r="408" spans="1:11" ht="13.2">
      <c r="A408" s="10"/>
      <c r="B408" s="10"/>
      <c r="C408" s="10"/>
      <c r="D408" s="10"/>
      <c r="E408" s="10"/>
      <c r="F408" s="10"/>
      <c r="G408" s="10"/>
      <c r="H408" s="10"/>
      <c r="I408" s="10"/>
      <c r="J408" s="10"/>
      <c r="K408" s="10"/>
    </row>
    <row r="409" spans="1:11" ht="13.2">
      <c r="A409" s="10"/>
      <c r="B409" s="10"/>
      <c r="C409" s="10"/>
      <c r="D409" s="10"/>
      <c r="E409" s="10"/>
      <c r="F409" s="10"/>
      <c r="G409" s="10"/>
      <c r="H409" s="10"/>
      <c r="I409" s="10"/>
      <c r="J409" s="10"/>
      <c r="K409" s="10"/>
    </row>
    <row r="410" spans="1:11" ht="13.2">
      <c r="A410" s="10"/>
      <c r="B410" s="10"/>
      <c r="C410" s="10"/>
      <c r="D410" s="10"/>
      <c r="E410" s="10"/>
      <c r="F410" s="10"/>
      <c r="G410" s="10"/>
      <c r="H410" s="10"/>
      <c r="I410" s="10"/>
      <c r="J410" s="10"/>
      <c r="K410" s="10"/>
    </row>
    <row r="411" spans="1:11" ht="13.2">
      <c r="A411" s="10"/>
      <c r="B411" s="10"/>
      <c r="C411" s="10"/>
      <c r="D411" s="10"/>
      <c r="E411" s="10"/>
      <c r="F411" s="10"/>
      <c r="G411" s="10"/>
      <c r="H411" s="10"/>
      <c r="I411" s="10"/>
      <c r="J411" s="10"/>
      <c r="K411" s="10"/>
    </row>
    <row r="412" spans="1:11" ht="13.2">
      <c r="A412" s="10"/>
      <c r="B412" s="10"/>
      <c r="C412" s="10"/>
      <c r="D412" s="10"/>
      <c r="E412" s="10"/>
      <c r="F412" s="10"/>
      <c r="G412" s="10"/>
      <c r="H412" s="10"/>
      <c r="I412" s="10"/>
      <c r="J412" s="10"/>
      <c r="K412" s="10"/>
    </row>
    <row r="413" spans="1:11" ht="13.2">
      <c r="A413" s="10"/>
      <c r="B413" s="10"/>
      <c r="C413" s="10"/>
      <c r="D413" s="10"/>
      <c r="E413" s="10"/>
      <c r="F413" s="10"/>
      <c r="G413" s="10"/>
      <c r="H413" s="10"/>
      <c r="I413" s="10"/>
      <c r="J413" s="10"/>
      <c r="K413" s="10"/>
    </row>
    <row r="414" spans="1:11" ht="13.2">
      <c r="A414" s="10"/>
      <c r="B414" s="10"/>
      <c r="C414" s="10"/>
      <c r="D414" s="10"/>
      <c r="E414" s="10"/>
      <c r="F414" s="10"/>
      <c r="G414" s="10"/>
      <c r="H414" s="10"/>
      <c r="I414" s="10"/>
      <c r="J414" s="10"/>
      <c r="K414" s="10"/>
    </row>
    <row r="415" spans="1:11" ht="13.2">
      <c r="A415" s="10"/>
      <c r="B415" s="10"/>
      <c r="C415" s="10"/>
      <c r="D415" s="10"/>
      <c r="E415" s="10"/>
      <c r="F415" s="10"/>
      <c r="G415" s="10"/>
      <c r="H415" s="10"/>
      <c r="I415" s="10"/>
      <c r="J415" s="10"/>
      <c r="K415" s="10"/>
    </row>
    <row r="416" spans="1:11" ht="13.2">
      <c r="A416" s="10"/>
      <c r="B416" s="10"/>
      <c r="C416" s="10"/>
      <c r="D416" s="10"/>
      <c r="E416" s="10"/>
      <c r="F416" s="10"/>
      <c r="G416" s="10"/>
      <c r="H416" s="10"/>
      <c r="I416" s="10"/>
      <c r="J416" s="10"/>
      <c r="K416" s="10"/>
    </row>
    <row r="417" spans="1:11" ht="13.2">
      <c r="A417" s="10"/>
      <c r="B417" s="10"/>
      <c r="C417" s="10"/>
      <c r="D417" s="10"/>
      <c r="E417" s="10"/>
      <c r="F417" s="10"/>
      <c r="G417" s="10"/>
      <c r="H417" s="10"/>
      <c r="I417" s="10"/>
      <c r="J417" s="10"/>
      <c r="K417" s="10"/>
    </row>
    <row r="418" spans="1:11" ht="13.2">
      <c r="A418" s="10"/>
      <c r="B418" s="10"/>
      <c r="C418" s="10"/>
      <c r="D418" s="10"/>
      <c r="E418" s="10"/>
      <c r="F418" s="10"/>
      <c r="G418" s="10"/>
      <c r="H418" s="10"/>
      <c r="I418" s="10"/>
      <c r="J418" s="10"/>
      <c r="K418" s="10"/>
    </row>
    <row r="419" spans="1:11" ht="13.2">
      <c r="A419" s="10"/>
      <c r="B419" s="10"/>
      <c r="C419" s="10"/>
      <c r="D419" s="10"/>
      <c r="E419" s="10"/>
      <c r="F419" s="10"/>
      <c r="G419" s="10"/>
      <c r="H419" s="10"/>
      <c r="I419" s="10"/>
      <c r="J419" s="10"/>
      <c r="K419" s="10"/>
    </row>
    <row r="420" spans="1:11" ht="13.2">
      <c r="A420" s="10"/>
      <c r="B420" s="10"/>
      <c r="C420" s="10"/>
      <c r="D420" s="10"/>
      <c r="E420" s="10"/>
      <c r="F420" s="10"/>
      <c r="G420" s="10"/>
      <c r="H420" s="10"/>
      <c r="I420" s="10"/>
      <c r="J420" s="10"/>
      <c r="K420" s="10"/>
    </row>
    <row r="421" spans="1:11" ht="13.2">
      <c r="A421" s="10"/>
      <c r="B421" s="10"/>
      <c r="C421" s="10"/>
      <c r="D421" s="10"/>
      <c r="E421" s="10"/>
      <c r="F421" s="10"/>
      <c r="G421" s="10"/>
      <c r="H421" s="10"/>
      <c r="I421" s="10"/>
      <c r="J421" s="10"/>
      <c r="K421" s="10"/>
    </row>
    <row r="422" spans="1:11" ht="13.2">
      <c r="A422" s="10"/>
      <c r="B422" s="10"/>
      <c r="C422" s="10"/>
      <c r="D422" s="10"/>
      <c r="E422" s="10"/>
      <c r="F422" s="10"/>
      <c r="G422" s="10"/>
      <c r="H422" s="10"/>
      <c r="I422" s="10"/>
      <c r="J422" s="10"/>
      <c r="K422" s="10"/>
    </row>
    <row r="423" spans="1:11" ht="13.2">
      <c r="A423" s="10"/>
      <c r="B423" s="10"/>
      <c r="C423" s="10"/>
      <c r="D423" s="10"/>
      <c r="E423" s="10"/>
      <c r="F423" s="10"/>
      <c r="G423" s="10"/>
      <c r="H423" s="10"/>
      <c r="I423" s="10"/>
      <c r="J423" s="10"/>
      <c r="K423" s="10"/>
    </row>
    <row r="424" spans="1:11" ht="13.2">
      <c r="A424" s="10"/>
      <c r="B424" s="10"/>
      <c r="C424" s="10"/>
      <c r="D424" s="10"/>
      <c r="E424" s="10"/>
      <c r="F424" s="10"/>
      <c r="G424" s="10"/>
      <c r="H424" s="10"/>
      <c r="I424" s="10"/>
      <c r="J424" s="10"/>
      <c r="K424" s="10"/>
    </row>
    <row r="425" spans="1:11" ht="13.2">
      <c r="A425" s="10"/>
      <c r="B425" s="10"/>
      <c r="C425" s="10"/>
      <c r="D425" s="10"/>
      <c r="E425" s="10"/>
      <c r="F425" s="10"/>
      <c r="G425" s="10"/>
      <c r="H425" s="10"/>
      <c r="I425" s="10"/>
      <c r="J425" s="10"/>
      <c r="K425" s="10"/>
    </row>
    <row r="426" spans="1:11" ht="13.2">
      <c r="A426" s="10"/>
      <c r="B426" s="10"/>
      <c r="C426" s="10"/>
      <c r="D426" s="10"/>
      <c r="E426" s="10"/>
      <c r="F426" s="10"/>
      <c r="G426" s="10"/>
      <c r="H426" s="10"/>
      <c r="I426" s="10"/>
      <c r="J426" s="10"/>
      <c r="K426" s="10"/>
    </row>
    <row r="427" spans="1:11" ht="13.2">
      <c r="A427" s="10"/>
      <c r="B427" s="10"/>
      <c r="C427" s="10"/>
      <c r="D427" s="10"/>
      <c r="E427" s="10"/>
      <c r="F427" s="10"/>
      <c r="G427" s="10"/>
      <c r="H427" s="10"/>
      <c r="I427" s="10"/>
      <c r="J427" s="10"/>
      <c r="K427" s="10"/>
    </row>
    <row r="428" spans="1:11" ht="13.2">
      <c r="A428" s="10"/>
      <c r="B428" s="10"/>
      <c r="C428" s="10"/>
      <c r="D428" s="10"/>
      <c r="E428" s="10"/>
      <c r="F428" s="10"/>
      <c r="G428" s="10"/>
      <c r="H428" s="10"/>
      <c r="I428" s="10"/>
      <c r="J428" s="10"/>
      <c r="K428" s="10"/>
    </row>
    <row r="429" spans="1:11" ht="13.2">
      <c r="A429" s="10"/>
      <c r="B429" s="10"/>
      <c r="C429" s="10"/>
      <c r="D429" s="10"/>
      <c r="E429" s="10"/>
      <c r="F429" s="10"/>
      <c r="G429" s="10"/>
      <c r="H429" s="10"/>
      <c r="I429" s="10"/>
      <c r="J429" s="10"/>
      <c r="K429" s="10"/>
    </row>
    <row r="430" spans="1:11" ht="13.2">
      <c r="A430" s="10"/>
      <c r="B430" s="10"/>
      <c r="C430" s="10"/>
      <c r="D430" s="10"/>
      <c r="E430" s="10"/>
      <c r="F430" s="10"/>
      <c r="G430" s="10"/>
      <c r="H430" s="10"/>
      <c r="I430" s="10"/>
      <c r="J430" s="10"/>
      <c r="K430" s="10"/>
    </row>
    <row r="431" spans="1:11" ht="13.2">
      <c r="A431" s="10"/>
      <c r="B431" s="10"/>
      <c r="C431" s="10"/>
      <c r="D431" s="10"/>
      <c r="E431" s="10"/>
      <c r="F431" s="10"/>
      <c r="G431" s="10"/>
      <c r="H431" s="10"/>
      <c r="I431" s="10"/>
      <c r="J431" s="10"/>
      <c r="K431" s="10"/>
    </row>
    <row r="432" spans="1:11" ht="13.2">
      <c r="A432" s="10"/>
      <c r="B432" s="10"/>
      <c r="C432" s="10"/>
      <c r="D432" s="10"/>
      <c r="E432" s="10"/>
      <c r="F432" s="10"/>
      <c r="G432" s="10"/>
      <c r="H432" s="10"/>
      <c r="I432" s="10"/>
      <c r="J432" s="10"/>
      <c r="K432" s="10"/>
    </row>
    <row r="433" spans="1:11" ht="13.2">
      <c r="A433" s="10"/>
      <c r="B433" s="10"/>
      <c r="C433" s="10"/>
      <c r="D433" s="10"/>
      <c r="E433" s="10"/>
      <c r="F433" s="10"/>
      <c r="G433" s="10"/>
      <c r="H433" s="10"/>
      <c r="I433" s="10"/>
      <c r="J433" s="10"/>
      <c r="K433" s="10"/>
    </row>
    <row r="434" spans="1:11" ht="13.2">
      <c r="A434" s="10"/>
      <c r="B434" s="10"/>
      <c r="C434" s="10"/>
      <c r="D434" s="10"/>
      <c r="E434" s="10"/>
      <c r="F434" s="10"/>
      <c r="G434" s="10"/>
      <c r="H434" s="10"/>
      <c r="I434" s="10"/>
      <c r="J434" s="10"/>
      <c r="K434" s="10"/>
    </row>
    <row r="435" spans="1:11" ht="13.2">
      <c r="A435" s="10"/>
      <c r="B435" s="10"/>
      <c r="C435" s="10"/>
      <c r="D435" s="10"/>
      <c r="E435" s="10"/>
      <c r="F435" s="10"/>
      <c r="G435" s="10"/>
      <c r="H435" s="10"/>
      <c r="I435" s="10"/>
      <c r="J435" s="10"/>
      <c r="K435" s="10"/>
    </row>
    <row r="436" spans="1:11" ht="13.2">
      <c r="A436" s="10"/>
      <c r="B436" s="10"/>
      <c r="C436" s="10"/>
      <c r="D436" s="10"/>
      <c r="E436" s="10"/>
      <c r="F436" s="10"/>
      <c r="G436" s="10"/>
      <c r="H436" s="10"/>
      <c r="I436" s="10"/>
      <c r="J436" s="10"/>
      <c r="K436" s="10"/>
    </row>
    <row r="437" spans="1:11" ht="13.2">
      <c r="A437" s="10"/>
      <c r="B437" s="10"/>
      <c r="C437" s="10"/>
      <c r="D437" s="10"/>
      <c r="E437" s="10"/>
      <c r="F437" s="10"/>
      <c r="G437" s="10"/>
      <c r="H437" s="10"/>
      <c r="I437" s="10"/>
      <c r="J437" s="10"/>
      <c r="K437" s="10"/>
    </row>
    <row r="438" spans="1:11" ht="13.2">
      <c r="A438" s="10"/>
      <c r="B438" s="10"/>
      <c r="C438" s="10"/>
      <c r="D438" s="10"/>
      <c r="E438" s="10"/>
      <c r="F438" s="10"/>
      <c r="G438" s="10"/>
      <c r="H438" s="10"/>
      <c r="I438" s="10"/>
      <c r="J438" s="10"/>
      <c r="K438" s="10"/>
    </row>
    <row r="439" spans="1:11" ht="13.2">
      <c r="A439" s="10"/>
      <c r="B439" s="10"/>
      <c r="C439" s="10"/>
      <c r="D439" s="10"/>
      <c r="E439" s="10"/>
      <c r="F439" s="10"/>
      <c r="G439" s="10"/>
      <c r="H439" s="10"/>
      <c r="I439" s="10"/>
      <c r="J439" s="10"/>
      <c r="K439" s="10"/>
    </row>
    <row r="440" spans="1:11" ht="13.2">
      <c r="A440" s="10"/>
      <c r="B440" s="10"/>
      <c r="C440" s="10"/>
      <c r="D440" s="10"/>
      <c r="E440" s="10"/>
      <c r="F440" s="10"/>
      <c r="G440" s="10"/>
      <c r="H440" s="10"/>
      <c r="I440" s="10"/>
      <c r="J440" s="10"/>
      <c r="K440" s="10"/>
    </row>
    <row r="441" spans="1:11" ht="13.2">
      <c r="A441" s="10"/>
      <c r="B441" s="10"/>
      <c r="C441" s="10"/>
      <c r="D441" s="10"/>
      <c r="E441" s="10"/>
      <c r="F441" s="10"/>
      <c r="G441" s="10"/>
      <c r="H441" s="10"/>
      <c r="I441" s="10"/>
      <c r="J441" s="10"/>
      <c r="K441" s="10"/>
    </row>
    <row r="442" spans="1:11" ht="13.2">
      <c r="A442" s="10"/>
      <c r="B442" s="10"/>
      <c r="C442" s="10"/>
      <c r="D442" s="10"/>
      <c r="E442" s="10"/>
      <c r="F442" s="10"/>
      <c r="G442" s="10"/>
      <c r="H442" s="10"/>
      <c r="I442" s="10"/>
      <c r="J442" s="10"/>
      <c r="K442" s="10"/>
    </row>
    <row r="443" spans="1:11" ht="13.2">
      <c r="A443" s="10"/>
      <c r="B443" s="10"/>
      <c r="C443" s="10"/>
      <c r="D443" s="10"/>
      <c r="E443" s="10"/>
      <c r="F443" s="10"/>
      <c r="G443" s="10"/>
      <c r="H443" s="10"/>
      <c r="I443" s="10"/>
      <c r="J443" s="10"/>
      <c r="K443" s="10"/>
    </row>
    <row r="444" spans="1:11" ht="13.2">
      <c r="A444" s="10"/>
      <c r="B444" s="10"/>
      <c r="C444" s="10"/>
      <c r="D444" s="10"/>
      <c r="E444" s="10"/>
      <c r="F444" s="10"/>
      <c r="G444" s="10"/>
      <c r="H444" s="10"/>
      <c r="I444" s="10"/>
      <c r="J444" s="10"/>
      <c r="K444" s="10"/>
    </row>
    <row r="445" spans="1:11" ht="13.2">
      <c r="A445" s="10"/>
      <c r="B445" s="10"/>
      <c r="C445" s="10"/>
      <c r="D445" s="10"/>
      <c r="E445" s="10"/>
      <c r="F445" s="10"/>
      <c r="G445" s="10"/>
      <c r="H445" s="10"/>
      <c r="I445" s="10"/>
      <c r="J445" s="10"/>
      <c r="K445" s="10"/>
    </row>
    <row r="446" spans="1:11" ht="13.2">
      <c r="A446" s="10"/>
      <c r="B446" s="10"/>
      <c r="C446" s="10"/>
      <c r="D446" s="10"/>
      <c r="E446" s="10"/>
      <c r="F446" s="10"/>
      <c r="G446" s="10"/>
      <c r="H446" s="10"/>
      <c r="I446" s="10"/>
      <c r="J446" s="10"/>
      <c r="K446" s="10"/>
    </row>
    <row r="447" spans="1:11" ht="13.2">
      <c r="A447" s="10"/>
      <c r="B447" s="10"/>
      <c r="C447" s="10"/>
      <c r="D447" s="10"/>
      <c r="E447" s="10"/>
      <c r="F447" s="10"/>
      <c r="G447" s="10"/>
      <c r="H447" s="10"/>
      <c r="I447" s="10"/>
      <c r="J447" s="10"/>
      <c r="K447" s="10"/>
    </row>
    <row r="448" spans="1:11" ht="13.2">
      <c r="A448" s="10"/>
      <c r="B448" s="10"/>
      <c r="C448" s="10"/>
      <c r="D448" s="10"/>
      <c r="E448" s="10"/>
      <c r="F448" s="10"/>
      <c r="G448" s="10"/>
      <c r="H448" s="10"/>
      <c r="I448" s="10"/>
      <c r="J448" s="10"/>
      <c r="K448" s="10"/>
    </row>
    <row r="449" spans="1:11" ht="13.2">
      <c r="A449" s="10"/>
      <c r="B449" s="10"/>
      <c r="C449" s="10"/>
      <c r="D449" s="10"/>
      <c r="E449" s="10"/>
      <c r="F449" s="10"/>
      <c r="G449" s="10"/>
      <c r="H449" s="10"/>
      <c r="I449" s="10"/>
      <c r="J449" s="10"/>
      <c r="K449" s="10"/>
    </row>
    <row r="450" spans="1:11" ht="13.2">
      <c r="A450" s="10"/>
      <c r="B450" s="10"/>
      <c r="C450" s="10"/>
      <c r="D450" s="10"/>
      <c r="E450" s="10"/>
      <c r="F450" s="10"/>
      <c r="G450" s="10"/>
      <c r="H450" s="10"/>
      <c r="I450" s="10"/>
      <c r="J450" s="10"/>
      <c r="K450" s="10"/>
    </row>
    <row r="451" spans="1:11" ht="13.2">
      <c r="A451" s="10"/>
      <c r="B451" s="10"/>
      <c r="C451" s="10"/>
      <c r="D451" s="10"/>
      <c r="E451" s="10"/>
      <c r="F451" s="10"/>
      <c r="G451" s="10"/>
      <c r="H451" s="10"/>
      <c r="I451" s="10"/>
      <c r="J451" s="10"/>
      <c r="K451" s="10"/>
    </row>
    <row r="452" spans="1:11" ht="13.2">
      <c r="A452" s="10"/>
      <c r="B452" s="10"/>
      <c r="C452" s="10"/>
      <c r="D452" s="10"/>
      <c r="E452" s="10"/>
      <c r="F452" s="10"/>
      <c r="G452" s="10"/>
      <c r="H452" s="10"/>
      <c r="I452" s="10"/>
      <c r="J452" s="10"/>
      <c r="K452" s="10"/>
    </row>
    <row r="453" spans="1:11" ht="13.2">
      <c r="A453" s="10"/>
      <c r="B453" s="10"/>
      <c r="C453" s="10"/>
      <c r="D453" s="10"/>
      <c r="E453" s="10"/>
      <c r="F453" s="10"/>
      <c r="G453" s="10"/>
      <c r="H453" s="10"/>
      <c r="I453" s="10"/>
      <c r="J453" s="10"/>
      <c r="K453" s="10"/>
    </row>
    <row r="454" spans="1:11" ht="13.2">
      <c r="A454" s="10"/>
      <c r="B454" s="10"/>
      <c r="C454" s="10"/>
      <c r="D454" s="10"/>
      <c r="E454" s="10"/>
      <c r="F454" s="10"/>
      <c r="G454" s="10"/>
      <c r="H454" s="10"/>
      <c r="I454" s="10"/>
      <c r="J454" s="10"/>
      <c r="K454" s="10"/>
    </row>
    <row r="455" spans="1:11" ht="13.2">
      <c r="A455" s="10"/>
      <c r="B455" s="10"/>
      <c r="C455" s="10"/>
      <c r="D455" s="10"/>
      <c r="E455" s="10"/>
      <c r="F455" s="10"/>
      <c r="G455" s="10"/>
      <c r="H455" s="10"/>
      <c r="I455" s="10"/>
      <c r="J455" s="10"/>
      <c r="K455" s="10"/>
    </row>
    <row r="456" spans="1:11" ht="13.2">
      <c r="A456" s="10"/>
      <c r="B456" s="10"/>
      <c r="C456" s="10"/>
      <c r="D456" s="10"/>
      <c r="E456" s="10"/>
      <c r="F456" s="10"/>
      <c r="G456" s="10"/>
      <c r="H456" s="10"/>
      <c r="I456" s="10"/>
      <c r="J456" s="10"/>
      <c r="K456" s="10"/>
    </row>
    <row r="457" spans="1:11" ht="13.2">
      <c r="A457" s="10"/>
      <c r="B457" s="10"/>
      <c r="C457" s="10"/>
      <c r="D457" s="10"/>
      <c r="E457" s="10"/>
      <c r="F457" s="10"/>
      <c r="G457" s="10"/>
      <c r="H457" s="10"/>
      <c r="I457" s="10"/>
      <c r="J457" s="10"/>
      <c r="K457" s="10"/>
    </row>
    <row r="458" spans="1:11" ht="13.2">
      <c r="A458" s="10"/>
      <c r="B458" s="10"/>
      <c r="C458" s="10"/>
      <c r="D458" s="10"/>
      <c r="E458" s="10"/>
      <c r="F458" s="10"/>
      <c r="G458" s="10"/>
      <c r="H458" s="10"/>
      <c r="I458" s="10"/>
      <c r="J458" s="10"/>
      <c r="K458" s="10"/>
    </row>
    <row r="459" spans="1:11" ht="13.2">
      <c r="A459" s="10"/>
      <c r="B459" s="10"/>
      <c r="C459" s="10"/>
      <c r="D459" s="10"/>
      <c r="E459" s="10"/>
      <c r="F459" s="10"/>
      <c r="G459" s="10"/>
      <c r="H459" s="10"/>
      <c r="I459" s="10"/>
      <c r="J459" s="10"/>
      <c r="K459" s="10"/>
    </row>
    <row r="460" spans="1:11" ht="13.2">
      <c r="A460" s="10"/>
      <c r="B460" s="10"/>
      <c r="C460" s="10"/>
      <c r="D460" s="10"/>
      <c r="E460" s="10"/>
      <c r="F460" s="10"/>
      <c r="G460" s="10"/>
      <c r="H460" s="10"/>
      <c r="I460" s="10"/>
      <c r="J460" s="10"/>
      <c r="K460" s="10"/>
    </row>
    <row r="461" spans="1:11" ht="13.2">
      <c r="A461" s="10"/>
      <c r="B461" s="10"/>
      <c r="C461" s="10"/>
      <c r="D461" s="10"/>
      <c r="E461" s="10"/>
      <c r="F461" s="10"/>
      <c r="G461" s="10"/>
      <c r="H461" s="10"/>
      <c r="I461" s="10"/>
      <c r="J461" s="10"/>
      <c r="K461" s="10"/>
    </row>
    <row r="462" spans="1:11" ht="13.2">
      <c r="A462" s="10"/>
      <c r="B462" s="10"/>
      <c r="C462" s="10"/>
      <c r="D462" s="10"/>
      <c r="E462" s="10"/>
      <c r="F462" s="10"/>
      <c r="G462" s="10"/>
      <c r="H462" s="10"/>
      <c r="I462" s="10"/>
      <c r="J462" s="10"/>
      <c r="K462" s="10"/>
    </row>
    <row r="463" spans="1:11" ht="13.2">
      <c r="A463" s="10"/>
      <c r="B463" s="10"/>
      <c r="C463" s="10"/>
      <c r="D463" s="10"/>
      <c r="E463" s="10"/>
      <c r="F463" s="10"/>
      <c r="G463" s="10"/>
      <c r="H463" s="10"/>
      <c r="I463" s="10"/>
      <c r="J463" s="10"/>
      <c r="K463" s="10"/>
    </row>
    <row r="464" spans="1:11" ht="13.2">
      <c r="A464" s="10"/>
      <c r="B464" s="10"/>
      <c r="C464" s="10"/>
      <c r="D464" s="10"/>
      <c r="E464" s="10"/>
      <c r="F464" s="10"/>
      <c r="G464" s="10"/>
      <c r="H464" s="10"/>
      <c r="I464" s="10"/>
      <c r="J464" s="10"/>
      <c r="K464" s="10"/>
    </row>
    <row r="465" spans="1:11" ht="13.2">
      <c r="A465" s="10"/>
      <c r="B465" s="10"/>
      <c r="C465" s="10"/>
      <c r="D465" s="10"/>
      <c r="E465" s="10"/>
      <c r="F465" s="10"/>
      <c r="G465" s="10"/>
      <c r="H465" s="10"/>
      <c r="I465" s="10"/>
      <c r="J465" s="10"/>
      <c r="K465" s="10"/>
    </row>
    <row r="466" spans="1:11" ht="13.2">
      <c r="A466" s="10"/>
      <c r="B466" s="10"/>
      <c r="C466" s="10"/>
      <c r="D466" s="10"/>
      <c r="E466" s="10"/>
      <c r="F466" s="10"/>
      <c r="G466" s="10"/>
      <c r="H466" s="10"/>
      <c r="I466" s="10"/>
      <c r="J466" s="10"/>
      <c r="K466" s="10"/>
    </row>
    <row r="467" spans="1:11" ht="13.2">
      <c r="A467" s="10"/>
      <c r="B467" s="10"/>
      <c r="C467" s="10"/>
      <c r="D467" s="10"/>
      <c r="E467" s="10"/>
      <c r="F467" s="10"/>
      <c r="G467" s="10"/>
      <c r="H467" s="10"/>
      <c r="I467" s="10"/>
      <c r="J467" s="10"/>
      <c r="K467" s="10"/>
    </row>
    <row r="468" spans="1:11" ht="13.2">
      <c r="A468" s="10"/>
      <c r="B468" s="10"/>
      <c r="C468" s="10"/>
      <c r="D468" s="10"/>
      <c r="E468" s="10"/>
      <c r="F468" s="10"/>
      <c r="G468" s="10"/>
      <c r="H468" s="10"/>
      <c r="I468" s="10"/>
      <c r="J468" s="10"/>
      <c r="K468" s="10"/>
    </row>
    <row r="469" spans="1:11" ht="13.2">
      <c r="A469" s="10"/>
      <c r="B469" s="10"/>
      <c r="C469" s="10"/>
      <c r="D469" s="10"/>
      <c r="E469" s="10"/>
      <c r="F469" s="10"/>
      <c r="G469" s="10"/>
      <c r="H469" s="10"/>
      <c r="I469" s="10"/>
      <c r="J469" s="10"/>
      <c r="K469" s="10"/>
    </row>
    <row r="470" spans="1:11" ht="13.2">
      <c r="A470" s="10"/>
      <c r="B470" s="10"/>
      <c r="C470" s="10"/>
      <c r="D470" s="10"/>
      <c r="E470" s="10"/>
      <c r="F470" s="10"/>
      <c r="G470" s="10"/>
      <c r="H470" s="10"/>
      <c r="I470" s="10"/>
      <c r="J470" s="10"/>
      <c r="K470" s="10"/>
    </row>
    <row r="471" spans="1:11" ht="13.2">
      <c r="A471" s="10"/>
      <c r="B471" s="10"/>
      <c r="C471" s="10"/>
      <c r="D471" s="10"/>
      <c r="E471" s="10"/>
      <c r="F471" s="10"/>
      <c r="G471" s="10"/>
      <c r="H471" s="10"/>
      <c r="I471" s="10"/>
      <c r="J471" s="10"/>
      <c r="K471" s="10"/>
    </row>
    <row r="472" spans="1:11" ht="13.2">
      <c r="A472" s="10"/>
      <c r="B472" s="10"/>
      <c r="C472" s="10"/>
      <c r="D472" s="10"/>
      <c r="E472" s="10"/>
      <c r="F472" s="10"/>
      <c r="G472" s="10"/>
      <c r="H472" s="10"/>
      <c r="I472" s="10"/>
      <c r="J472" s="10"/>
      <c r="K472" s="10"/>
    </row>
    <row r="473" spans="1:11" ht="13.2">
      <c r="A473" s="10"/>
      <c r="B473" s="10"/>
      <c r="C473" s="10"/>
      <c r="D473" s="10"/>
      <c r="E473" s="10"/>
      <c r="F473" s="10"/>
      <c r="G473" s="10"/>
      <c r="H473" s="10"/>
      <c r="I473" s="10"/>
      <c r="J473" s="10"/>
      <c r="K473" s="10"/>
    </row>
    <row r="474" spans="1:11" ht="13.2">
      <c r="A474" s="10"/>
      <c r="B474" s="10"/>
      <c r="C474" s="10"/>
      <c r="D474" s="10"/>
      <c r="E474" s="10"/>
      <c r="F474" s="10"/>
      <c r="G474" s="10"/>
      <c r="H474" s="10"/>
      <c r="I474" s="10"/>
      <c r="J474" s="10"/>
      <c r="K474" s="10"/>
    </row>
    <row r="475" spans="1:11" ht="13.2">
      <c r="A475" s="10"/>
      <c r="B475" s="10"/>
      <c r="C475" s="10"/>
      <c r="D475" s="10"/>
      <c r="E475" s="10"/>
      <c r="F475" s="10"/>
      <c r="G475" s="10"/>
      <c r="H475" s="10"/>
      <c r="I475" s="10"/>
      <c r="J475" s="10"/>
      <c r="K475" s="10"/>
    </row>
    <row r="476" spans="1:11" ht="13.2">
      <c r="A476" s="10"/>
      <c r="B476" s="10"/>
      <c r="C476" s="10"/>
      <c r="D476" s="10"/>
      <c r="E476" s="10"/>
      <c r="F476" s="10"/>
      <c r="G476" s="10"/>
      <c r="H476" s="10"/>
      <c r="I476" s="10"/>
      <c r="J476" s="10"/>
      <c r="K476" s="10"/>
    </row>
    <row r="477" spans="1:11" ht="13.2">
      <c r="A477" s="10"/>
      <c r="B477" s="10"/>
      <c r="C477" s="10"/>
      <c r="D477" s="10"/>
      <c r="E477" s="10"/>
      <c r="F477" s="10"/>
      <c r="G477" s="10"/>
      <c r="H477" s="10"/>
      <c r="I477" s="10"/>
      <c r="J477" s="10"/>
      <c r="K477" s="10"/>
    </row>
    <row r="478" spans="1:11" ht="13.2">
      <c r="A478" s="10"/>
      <c r="B478" s="10"/>
      <c r="C478" s="10"/>
      <c r="D478" s="10"/>
      <c r="E478" s="10"/>
      <c r="F478" s="10"/>
      <c r="G478" s="10"/>
      <c r="H478" s="10"/>
      <c r="I478" s="10"/>
      <c r="J478" s="10"/>
      <c r="K478" s="10"/>
    </row>
    <row r="479" spans="1:11" ht="13.2">
      <c r="A479" s="10"/>
      <c r="B479" s="10"/>
      <c r="C479" s="10"/>
      <c r="D479" s="10"/>
      <c r="E479" s="10"/>
      <c r="F479" s="10"/>
      <c r="G479" s="10"/>
      <c r="H479" s="10"/>
      <c r="I479" s="10"/>
      <c r="J479" s="10"/>
      <c r="K479" s="10"/>
    </row>
    <row r="480" spans="1:11" ht="13.2">
      <c r="A480" s="10"/>
      <c r="B480" s="10"/>
      <c r="C480" s="10"/>
      <c r="D480" s="10"/>
      <c r="E480" s="10"/>
      <c r="F480" s="10"/>
      <c r="G480" s="10"/>
      <c r="H480" s="10"/>
      <c r="I480" s="10"/>
      <c r="J480" s="10"/>
      <c r="K480" s="10"/>
    </row>
    <row r="481" spans="1:11" ht="13.2">
      <c r="A481" s="10"/>
      <c r="B481" s="10"/>
      <c r="C481" s="10"/>
      <c r="D481" s="10"/>
      <c r="E481" s="10"/>
      <c r="F481" s="10"/>
      <c r="G481" s="10"/>
      <c r="H481" s="10"/>
      <c r="I481" s="10"/>
      <c r="J481" s="10"/>
      <c r="K481" s="10"/>
    </row>
    <row r="482" spans="1:11" ht="13.2">
      <c r="A482" s="10"/>
      <c r="B482" s="10"/>
      <c r="C482" s="10"/>
      <c r="D482" s="10"/>
      <c r="E482" s="10"/>
      <c r="F482" s="10"/>
      <c r="G482" s="10"/>
      <c r="H482" s="10"/>
      <c r="I482" s="10"/>
      <c r="J482" s="10"/>
      <c r="K482" s="10"/>
    </row>
    <row r="483" spans="1:11" ht="13.2">
      <c r="A483" s="10"/>
      <c r="B483" s="10"/>
      <c r="C483" s="10"/>
      <c r="D483" s="10"/>
      <c r="E483" s="10"/>
      <c r="F483" s="10"/>
      <c r="G483" s="10"/>
      <c r="H483" s="10"/>
      <c r="I483" s="10"/>
      <c r="J483" s="10"/>
      <c r="K483" s="10"/>
    </row>
    <row r="484" spans="1:11" ht="13.2">
      <c r="A484" s="10"/>
      <c r="B484" s="10"/>
      <c r="C484" s="10"/>
      <c r="D484" s="10"/>
      <c r="E484" s="10"/>
      <c r="F484" s="10"/>
      <c r="G484" s="10"/>
      <c r="H484" s="10"/>
      <c r="I484" s="10"/>
      <c r="J484" s="10"/>
      <c r="K484" s="10"/>
    </row>
    <row r="485" spans="1:11" ht="13.2">
      <c r="A485" s="10"/>
      <c r="B485" s="10"/>
      <c r="C485" s="10"/>
      <c r="D485" s="10"/>
      <c r="E485" s="10"/>
      <c r="F485" s="10"/>
      <c r="G485" s="10"/>
      <c r="H485" s="10"/>
      <c r="I485" s="10"/>
      <c r="J485" s="10"/>
      <c r="K485" s="10"/>
    </row>
    <row r="486" spans="1:11" ht="13.2">
      <c r="A486" s="10"/>
      <c r="B486" s="10"/>
      <c r="C486" s="10"/>
      <c r="D486" s="10"/>
      <c r="E486" s="10"/>
      <c r="F486" s="10"/>
      <c r="G486" s="10"/>
      <c r="H486" s="10"/>
      <c r="I486" s="10"/>
      <c r="J486" s="10"/>
      <c r="K486" s="10"/>
    </row>
    <row r="487" spans="1:11" ht="13.2">
      <c r="A487" s="10"/>
      <c r="B487" s="10"/>
      <c r="C487" s="10"/>
      <c r="D487" s="10"/>
      <c r="E487" s="10"/>
      <c r="F487" s="10"/>
      <c r="G487" s="10"/>
      <c r="H487" s="10"/>
      <c r="I487" s="10"/>
      <c r="J487" s="10"/>
      <c r="K487" s="10"/>
    </row>
    <row r="488" spans="1:11" ht="13.2">
      <c r="A488" s="10"/>
      <c r="B488" s="10"/>
      <c r="C488" s="10"/>
      <c r="D488" s="10"/>
      <c r="E488" s="10"/>
      <c r="F488" s="10"/>
      <c r="G488" s="10"/>
      <c r="H488" s="10"/>
      <c r="I488" s="10"/>
      <c r="J488" s="10"/>
      <c r="K488" s="10"/>
    </row>
    <row r="489" spans="1:11" ht="13.2">
      <c r="A489" s="10"/>
      <c r="B489" s="10"/>
      <c r="C489" s="10"/>
      <c r="D489" s="10"/>
      <c r="E489" s="10"/>
      <c r="F489" s="10"/>
      <c r="G489" s="10"/>
      <c r="H489" s="10"/>
      <c r="I489" s="10"/>
      <c r="J489" s="10"/>
      <c r="K489" s="10"/>
    </row>
    <row r="490" spans="1:11" ht="13.2">
      <c r="A490" s="10"/>
      <c r="B490" s="10"/>
      <c r="C490" s="10"/>
      <c r="D490" s="10"/>
      <c r="E490" s="10"/>
      <c r="F490" s="10"/>
      <c r="G490" s="10"/>
      <c r="H490" s="10"/>
      <c r="I490" s="10"/>
      <c r="J490" s="10"/>
      <c r="K490" s="10"/>
    </row>
    <row r="491" spans="1:11" ht="13.2">
      <c r="A491" s="10"/>
      <c r="B491" s="10"/>
      <c r="C491" s="10"/>
      <c r="D491" s="10"/>
      <c r="E491" s="10"/>
      <c r="F491" s="10"/>
      <c r="G491" s="10"/>
      <c r="H491" s="10"/>
      <c r="I491" s="10"/>
      <c r="J491" s="10"/>
      <c r="K491" s="10"/>
    </row>
    <row r="492" spans="1:11" ht="13.2">
      <c r="A492" s="10"/>
      <c r="B492" s="10"/>
      <c r="C492" s="10"/>
      <c r="D492" s="10"/>
      <c r="E492" s="10"/>
      <c r="F492" s="10"/>
      <c r="G492" s="10"/>
      <c r="H492" s="10"/>
      <c r="I492" s="10"/>
      <c r="J492" s="10"/>
      <c r="K492" s="10"/>
    </row>
    <row r="493" spans="1:11" ht="13.2">
      <c r="A493" s="10"/>
      <c r="B493" s="10"/>
      <c r="C493" s="10"/>
      <c r="D493" s="10"/>
      <c r="E493" s="10"/>
      <c r="F493" s="10"/>
      <c r="G493" s="10"/>
      <c r="H493" s="10"/>
      <c r="I493" s="10"/>
      <c r="J493" s="10"/>
      <c r="K493" s="10"/>
    </row>
    <row r="494" spans="1:11" ht="13.2">
      <c r="A494" s="10"/>
      <c r="B494" s="10"/>
      <c r="C494" s="10"/>
      <c r="D494" s="10"/>
      <c r="E494" s="10"/>
      <c r="F494" s="10"/>
      <c r="G494" s="10"/>
      <c r="H494" s="10"/>
      <c r="I494" s="10"/>
      <c r="J494" s="10"/>
      <c r="K494" s="10"/>
    </row>
    <row r="495" spans="1:11" ht="13.2">
      <c r="A495" s="10"/>
      <c r="B495" s="10"/>
      <c r="C495" s="10"/>
      <c r="D495" s="10"/>
      <c r="E495" s="10"/>
      <c r="F495" s="10"/>
      <c r="G495" s="10"/>
      <c r="H495" s="10"/>
      <c r="I495" s="10"/>
      <c r="J495" s="10"/>
      <c r="K495" s="10"/>
    </row>
    <row r="496" spans="1:11" ht="13.2">
      <c r="A496" s="10"/>
      <c r="B496" s="10"/>
      <c r="C496" s="10"/>
      <c r="D496" s="10"/>
      <c r="E496" s="10"/>
      <c r="F496" s="10"/>
      <c r="G496" s="10"/>
      <c r="H496" s="10"/>
      <c r="I496" s="10"/>
      <c r="J496" s="10"/>
      <c r="K496" s="10"/>
    </row>
    <row r="497" spans="1:11" ht="13.2">
      <c r="A497" s="10"/>
      <c r="B497" s="10"/>
      <c r="C497" s="10"/>
      <c r="D497" s="10"/>
      <c r="E497" s="10"/>
      <c r="F497" s="10"/>
      <c r="G497" s="10"/>
      <c r="H497" s="10"/>
      <c r="I497" s="10"/>
      <c r="J497" s="10"/>
      <c r="K497" s="10"/>
    </row>
    <row r="498" spans="1:11" ht="13.2">
      <c r="A498" s="10"/>
      <c r="B498" s="10"/>
      <c r="C498" s="10"/>
      <c r="D498" s="10"/>
      <c r="E498" s="10"/>
      <c r="F498" s="10"/>
      <c r="G498" s="10"/>
      <c r="H498" s="10"/>
      <c r="I498" s="10"/>
      <c r="J498" s="10"/>
      <c r="K498" s="10"/>
    </row>
    <row r="499" spans="1:11" ht="13.2">
      <c r="A499" s="10"/>
      <c r="B499" s="10"/>
      <c r="C499" s="10"/>
      <c r="D499" s="10"/>
      <c r="E499" s="10"/>
      <c r="F499" s="10"/>
      <c r="G499" s="10"/>
      <c r="H499" s="10"/>
      <c r="I499" s="10"/>
      <c r="J499" s="10"/>
      <c r="K499" s="10"/>
    </row>
    <row r="500" spans="1:11" ht="13.2">
      <c r="A500" s="10"/>
      <c r="B500" s="10"/>
      <c r="C500" s="10"/>
      <c r="D500" s="10"/>
      <c r="E500" s="10"/>
      <c r="F500" s="10"/>
      <c r="G500" s="10"/>
      <c r="H500" s="10"/>
      <c r="I500" s="10"/>
      <c r="J500" s="10"/>
      <c r="K500" s="10"/>
    </row>
    <row r="501" spans="1:11" ht="13.2">
      <c r="A501" s="10"/>
      <c r="B501" s="10"/>
      <c r="C501" s="10"/>
      <c r="D501" s="10"/>
      <c r="E501" s="10"/>
      <c r="F501" s="10"/>
      <c r="G501" s="10"/>
      <c r="H501" s="10"/>
      <c r="I501" s="10"/>
      <c r="J501" s="10"/>
      <c r="K501" s="10"/>
    </row>
    <row r="502" spans="1:11" ht="13.2">
      <c r="A502" s="10"/>
      <c r="B502" s="10"/>
      <c r="C502" s="10"/>
      <c r="D502" s="10"/>
      <c r="E502" s="10"/>
      <c r="F502" s="10"/>
      <c r="G502" s="10"/>
      <c r="H502" s="10"/>
      <c r="I502" s="10"/>
      <c r="J502" s="10"/>
      <c r="K502" s="10"/>
    </row>
    <row r="503" spans="1:11" ht="13.2">
      <c r="A503" s="10"/>
      <c r="B503" s="10"/>
      <c r="C503" s="10"/>
      <c r="D503" s="10"/>
      <c r="E503" s="10"/>
      <c r="F503" s="10"/>
      <c r="G503" s="10"/>
      <c r="H503" s="10"/>
      <c r="I503" s="10"/>
      <c r="J503" s="10"/>
      <c r="K503" s="10"/>
    </row>
    <row r="504" spans="1:11" ht="13.2">
      <c r="A504" s="10"/>
      <c r="B504" s="10"/>
      <c r="C504" s="10"/>
      <c r="D504" s="10"/>
      <c r="E504" s="10"/>
      <c r="F504" s="10"/>
      <c r="G504" s="10"/>
      <c r="H504" s="10"/>
      <c r="I504" s="10"/>
      <c r="J504" s="10"/>
      <c r="K504" s="10"/>
    </row>
    <row r="505" spans="1:11" ht="13.2">
      <c r="A505" s="10"/>
      <c r="B505" s="10"/>
      <c r="C505" s="10"/>
      <c r="D505" s="10"/>
      <c r="E505" s="10"/>
      <c r="F505" s="10"/>
      <c r="G505" s="10"/>
      <c r="H505" s="10"/>
      <c r="I505" s="10"/>
      <c r="J505" s="10"/>
      <c r="K505" s="10"/>
    </row>
    <row r="506" spans="1:11" ht="13.2">
      <c r="A506" s="10"/>
      <c r="B506" s="10"/>
      <c r="C506" s="10"/>
      <c r="D506" s="10"/>
      <c r="E506" s="10"/>
      <c r="F506" s="10"/>
      <c r="G506" s="10"/>
      <c r="H506" s="10"/>
      <c r="I506" s="10"/>
      <c r="J506" s="10"/>
      <c r="K506" s="10"/>
    </row>
    <row r="507" spans="1:11" ht="13.2">
      <c r="A507" s="10"/>
      <c r="B507" s="10"/>
      <c r="C507" s="10"/>
      <c r="D507" s="10"/>
      <c r="E507" s="10"/>
      <c r="F507" s="10"/>
      <c r="G507" s="10"/>
      <c r="H507" s="10"/>
      <c r="I507" s="10"/>
      <c r="J507" s="10"/>
      <c r="K507" s="10"/>
    </row>
    <row r="508" spans="1:11" ht="13.2">
      <c r="A508" s="10"/>
      <c r="B508" s="10"/>
      <c r="C508" s="10"/>
      <c r="D508" s="10"/>
      <c r="E508" s="10"/>
      <c r="F508" s="10"/>
      <c r="G508" s="10"/>
      <c r="H508" s="10"/>
      <c r="I508" s="10"/>
      <c r="J508" s="10"/>
      <c r="K508" s="10"/>
    </row>
    <row r="509" spans="1:11" ht="13.2">
      <c r="A509" s="10"/>
      <c r="B509" s="10"/>
      <c r="C509" s="10"/>
      <c r="D509" s="10"/>
      <c r="E509" s="10"/>
      <c r="F509" s="10"/>
      <c r="G509" s="10"/>
      <c r="H509" s="10"/>
      <c r="I509" s="10"/>
      <c r="J509" s="10"/>
      <c r="K509" s="10"/>
    </row>
    <row r="510" spans="1:11" ht="13.2">
      <c r="A510" s="10"/>
      <c r="B510" s="10"/>
      <c r="C510" s="10"/>
      <c r="D510" s="10"/>
      <c r="E510" s="10"/>
      <c r="F510" s="10"/>
      <c r="G510" s="10"/>
      <c r="H510" s="10"/>
      <c r="I510" s="10"/>
      <c r="J510" s="10"/>
      <c r="K510" s="10"/>
    </row>
    <row r="511" spans="1:11" ht="13.2">
      <c r="A511" s="10"/>
      <c r="B511" s="10"/>
      <c r="C511" s="10"/>
      <c r="D511" s="10"/>
      <c r="E511" s="10"/>
      <c r="F511" s="10"/>
      <c r="G511" s="10"/>
      <c r="H511" s="10"/>
      <c r="I511" s="10"/>
      <c r="J511" s="10"/>
      <c r="K511" s="10"/>
    </row>
    <row r="512" spans="1:11" ht="13.2">
      <c r="A512" s="10"/>
      <c r="B512" s="10"/>
      <c r="C512" s="10"/>
      <c r="D512" s="10"/>
      <c r="E512" s="10"/>
      <c r="F512" s="10"/>
      <c r="G512" s="10"/>
      <c r="H512" s="10"/>
      <c r="I512" s="10"/>
      <c r="J512" s="10"/>
      <c r="K512" s="10"/>
    </row>
    <row r="513" spans="1:11" ht="13.2">
      <c r="A513" s="10"/>
      <c r="B513" s="10"/>
      <c r="C513" s="10"/>
      <c r="D513" s="10"/>
      <c r="E513" s="10"/>
      <c r="F513" s="10"/>
      <c r="G513" s="10"/>
      <c r="H513" s="10"/>
      <c r="I513" s="10"/>
      <c r="J513" s="10"/>
      <c r="K513" s="10"/>
    </row>
    <row r="514" spans="1:11" ht="13.2">
      <c r="A514" s="10"/>
      <c r="B514" s="10"/>
      <c r="C514" s="10"/>
      <c r="D514" s="10"/>
      <c r="E514" s="10"/>
      <c r="F514" s="10"/>
      <c r="G514" s="10"/>
      <c r="H514" s="10"/>
      <c r="I514" s="10"/>
      <c r="J514" s="10"/>
      <c r="K514" s="10"/>
    </row>
    <row r="515" spans="1:11" ht="13.2">
      <c r="A515" s="10"/>
      <c r="B515" s="10"/>
      <c r="C515" s="10"/>
      <c r="D515" s="10"/>
      <c r="E515" s="10"/>
      <c r="F515" s="10"/>
      <c r="G515" s="10"/>
      <c r="H515" s="10"/>
      <c r="I515" s="10"/>
      <c r="J515" s="10"/>
      <c r="K515" s="10"/>
    </row>
    <row r="516" spans="1:11" ht="13.2">
      <c r="A516" s="10"/>
      <c r="B516" s="10"/>
      <c r="C516" s="10"/>
      <c r="D516" s="10"/>
      <c r="E516" s="10"/>
      <c r="F516" s="10"/>
      <c r="G516" s="10"/>
      <c r="H516" s="10"/>
      <c r="I516" s="10"/>
      <c r="J516" s="10"/>
      <c r="K516" s="10"/>
    </row>
    <row r="517" spans="1:11" ht="13.2">
      <c r="A517" s="10"/>
      <c r="B517" s="10"/>
      <c r="C517" s="10"/>
      <c r="D517" s="10"/>
      <c r="E517" s="10"/>
      <c r="F517" s="10"/>
      <c r="G517" s="10"/>
      <c r="H517" s="10"/>
      <c r="I517" s="10"/>
      <c r="J517" s="10"/>
      <c r="K517" s="10"/>
    </row>
    <row r="518" spans="1:11" ht="13.2">
      <c r="A518" s="10"/>
      <c r="B518" s="10"/>
      <c r="C518" s="10"/>
      <c r="D518" s="10"/>
      <c r="E518" s="10"/>
      <c r="F518" s="10"/>
      <c r="G518" s="10"/>
      <c r="H518" s="10"/>
      <c r="I518" s="10"/>
      <c r="J518" s="10"/>
      <c r="K518" s="10"/>
    </row>
    <row r="519" spans="1:11" ht="13.2">
      <c r="A519" s="10"/>
      <c r="B519" s="10"/>
      <c r="C519" s="10"/>
      <c r="D519" s="10"/>
      <c r="E519" s="10"/>
      <c r="F519" s="10"/>
      <c r="G519" s="10"/>
      <c r="H519" s="10"/>
      <c r="I519" s="10"/>
      <c r="J519" s="10"/>
      <c r="K519" s="10"/>
    </row>
    <row r="520" spans="1:11" ht="13.2">
      <c r="A520" s="10"/>
      <c r="B520" s="10"/>
      <c r="C520" s="10"/>
      <c r="D520" s="10"/>
      <c r="E520" s="10"/>
      <c r="F520" s="10"/>
      <c r="G520" s="10"/>
      <c r="H520" s="10"/>
      <c r="I520" s="10"/>
      <c r="J520" s="10"/>
      <c r="K520" s="10"/>
    </row>
    <row r="521" spans="1:11" ht="13.2">
      <c r="A521" s="10"/>
      <c r="B521" s="10"/>
      <c r="C521" s="10"/>
      <c r="D521" s="10"/>
      <c r="E521" s="10"/>
      <c r="F521" s="10"/>
      <c r="G521" s="10"/>
      <c r="H521" s="10"/>
      <c r="I521" s="10"/>
      <c r="J521" s="10"/>
      <c r="K521" s="10"/>
    </row>
    <row r="522" spans="1:11" ht="13.2">
      <c r="A522" s="10"/>
      <c r="B522" s="10"/>
      <c r="C522" s="10"/>
      <c r="D522" s="10"/>
      <c r="E522" s="10"/>
      <c r="F522" s="10"/>
      <c r="G522" s="10"/>
      <c r="H522" s="10"/>
      <c r="I522" s="10"/>
      <c r="J522" s="10"/>
      <c r="K522" s="10"/>
    </row>
    <row r="523" spans="1:11" ht="13.2">
      <c r="A523" s="10"/>
      <c r="B523" s="10"/>
      <c r="C523" s="10"/>
      <c r="D523" s="10"/>
      <c r="E523" s="10"/>
      <c r="F523" s="10"/>
      <c r="G523" s="10"/>
      <c r="H523" s="10"/>
      <c r="I523" s="10"/>
      <c r="J523" s="10"/>
      <c r="K523" s="10"/>
    </row>
    <row r="524" spans="1:11" ht="13.2">
      <c r="A524" s="10"/>
      <c r="B524" s="10"/>
      <c r="C524" s="10"/>
      <c r="D524" s="10"/>
      <c r="E524" s="10"/>
      <c r="F524" s="10"/>
      <c r="G524" s="10"/>
      <c r="H524" s="10"/>
      <c r="I524" s="10"/>
      <c r="J524" s="10"/>
      <c r="K524" s="10"/>
    </row>
    <row r="525" spans="1:11" ht="13.2">
      <c r="A525" s="10"/>
      <c r="B525" s="10"/>
      <c r="C525" s="10"/>
      <c r="D525" s="10"/>
      <c r="E525" s="10"/>
      <c r="F525" s="10"/>
      <c r="G525" s="10"/>
      <c r="H525" s="10"/>
      <c r="I525" s="10"/>
      <c r="J525" s="10"/>
      <c r="K525" s="10"/>
    </row>
    <row r="526" spans="1:11" ht="13.2">
      <c r="A526" s="10"/>
      <c r="B526" s="10"/>
      <c r="C526" s="10"/>
      <c r="D526" s="10"/>
      <c r="E526" s="10"/>
      <c r="F526" s="10"/>
      <c r="G526" s="10"/>
      <c r="H526" s="10"/>
      <c r="I526" s="10"/>
      <c r="J526" s="10"/>
      <c r="K526" s="10"/>
    </row>
    <row r="527" spans="1:11" ht="13.2">
      <c r="A527" s="10"/>
      <c r="B527" s="10"/>
      <c r="C527" s="10"/>
      <c r="D527" s="10"/>
      <c r="E527" s="10"/>
      <c r="F527" s="10"/>
      <c r="G527" s="10"/>
      <c r="H527" s="10"/>
      <c r="I527" s="10"/>
      <c r="J527" s="10"/>
      <c r="K527" s="10"/>
    </row>
    <row r="528" spans="1:11" ht="13.2">
      <c r="A528" s="10"/>
      <c r="B528" s="10"/>
      <c r="C528" s="10"/>
      <c r="D528" s="10"/>
      <c r="E528" s="10"/>
      <c r="F528" s="10"/>
      <c r="G528" s="10"/>
      <c r="H528" s="10"/>
      <c r="I528" s="10"/>
      <c r="J528" s="10"/>
      <c r="K528" s="10"/>
    </row>
    <row r="529" spans="1:11" ht="13.2">
      <c r="A529" s="10"/>
      <c r="B529" s="10"/>
      <c r="C529" s="10"/>
      <c r="D529" s="10"/>
      <c r="E529" s="10"/>
      <c r="F529" s="10"/>
      <c r="G529" s="10"/>
      <c r="H529" s="10"/>
      <c r="I529" s="10"/>
      <c r="J529" s="10"/>
      <c r="K529" s="10"/>
    </row>
    <row r="530" spans="1:11" ht="13.2">
      <c r="A530" s="10"/>
      <c r="B530" s="10"/>
      <c r="C530" s="10"/>
      <c r="D530" s="10"/>
      <c r="E530" s="10"/>
      <c r="F530" s="10"/>
      <c r="G530" s="10"/>
      <c r="H530" s="10"/>
      <c r="I530" s="10"/>
      <c r="J530" s="10"/>
      <c r="K530" s="10"/>
    </row>
    <row r="531" spans="1:11" ht="13.2">
      <c r="A531" s="10"/>
      <c r="B531" s="10"/>
      <c r="C531" s="10"/>
      <c r="D531" s="10"/>
      <c r="E531" s="10"/>
      <c r="F531" s="10"/>
      <c r="G531" s="10"/>
      <c r="H531" s="10"/>
      <c r="I531" s="10"/>
      <c r="J531" s="10"/>
      <c r="K531" s="10"/>
    </row>
    <row r="532" spans="1:11" ht="13.2">
      <c r="A532" s="10"/>
      <c r="B532" s="10"/>
      <c r="C532" s="10"/>
      <c r="D532" s="10"/>
      <c r="E532" s="10"/>
      <c r="F532" s="10"/>
      <c r="G532" s="10"/>
      <c r="H532" s="10"/>
      <c r="I532" s="10"/>
      <c r="J532" s="10"/>
      <c r="K532" s="10"/>
    </row>
    <row r="533" spans="1:11" ht="13.2">
      <c r="A533" s="10"/>
      <c r="B533" s="10"/>
      <c r="C533" s="10"/>
      <c r="D533" s="10"/>
      <c r="E533" s="10"/>
      <c r="F533" s="10"/>
      <c r="G533" s="10"/>
      <c r="H533" s="10"/>
      <c r="I533" s="10"/>
      <c r="J533" s="10"/>
      <c r="K533" s="10"/>
    </row>
    <row r="534" spans="1:11" ht="13.2">
      <c r="A534" s="10"/>
      <c r="B534" s="10"/>
      <c r="C534" s="10"/>
      <c r="D534" s="10"/>
      <c r="E534" s="10"/>
      <c r="F534" s="10"/>
      <c r="G534" s="10"/>
      <c r="H534" s="10"/>
      <c r="I534" s="10"/>
      <c r="J534" s="10"/>
      <c r="K534" s="10"/>
    </row>
    <row r="535" spans="1:11" ht="13.2">
      <c r="A535" s="10"/>
      <c r="B535" s="10"/>
      <c r="C535" s="10"/>
      <c r="D535" s="10"/>
      <c r="E535" s="10"/>
      <c r="F535" s="10"/>
      <c r="G535" s="10"/>
      <c r="H535" s="10"/>
      <c r="I535" s="10"/>
      <c r="J535" s="10"/>
      <c r="K535" s="10"/>
    </row>
    <row r="536" spans="1:11" ht="13.2">
      <c r="A536" s="10"/>
      <c r="B536" s="10"/>
      <c r="C536" s="10"/>
      <c r="D536" s="10"/>
      <c r="E536" s="10"/>
      <c r="F536" s="10"/>
      <c r="G536" s="10"/>
      <c r="H536" s="10"/>
      <c r="I536" s="10"/>
      <c r="J536" s="10"/>
      <c r="K536" s="10"/>
    </row>
    <row r="537" spans="1:11" ht="13.2">
      <c r="A537" s="10"/>
      <c r="B537" s="10"/>
      <c r="C537" s="10"/>
      <c r="D537" s="10"/>
      <c r="E537" s="10"/>
      <c r="F537" s="10"/>
      <c r="G537" s="10"/>
      <c r="H537" s="10"/>
      <c r="I537" s="10"/>
      <c r="J537" s="10"/>
      <c r="K537" s="10"/>
    </row>
    <row r="538" spans="1:11" ht="13.2">
      <c r="A538" s="10"/>
      <c r="B538" s="10"/>
      <c r="C538" s="10"/>
      <c r="D538" s="10"/>
      <c r="E538" s="10"/>
      <c r="F538" s="10"/>
      <c r="G538" s="10"/>
      <c r="H538" s="10"/>
      <c r="I538" s="10"/>
      <c r="J538" s="10"/>
      <c r="K538" s="10"/>
    </row>
    <row r="539" spans="1:11" ht="13.2">
      <c r="A539" s="10"/>
      <c r="B539" s="10"/>
      <c r="C539" s="10"/>
      <c r="D539" s="10"/>
      <c r="E539" s="10"/>
      <c r="F539" s="10"/>
      <c r="G539" s="10"/>
      <c r="H539" s="10"/>
      <c r="I539" s="10"/>
      <c r="J539" s="10"/>
      <c r="K539" s="10"/>
    </row>
    <row r="540" spans="1:11" ht="13.2">
      <c r="A540" s="10"/>
      <c r="B540" s="10"/>
      <c r="C540" s="10"/>
      <c r="D540" s="10"/>
      <c r="E540" s="10"/>
      <c r="F540" s="10"/>
      <c r="G540" s="10"/>
      <c r="H540" s="10"/>
      <c r="I540" s="10"/>
      <c r="J540" s="10"/>
      <c r="K540" s="10"/>
    </row>
    <row r="541" spans="1:11" ht="13.2">
      <c r="A541" s="10"/>
      <c r="B541" s="10"/>
      <c r="C541" s="10"/>
      <c r="D541" s="10"/>
      <c r="E541" s="10"/>
      <c r="F541" s="10"/>
      <c r="G541" s="10"/>
      <c r="H541" s="10"/>
      <c r="I541" s="10"/>
      <c r="J541" s="10"/>
      <c r="K541" s="10"/>
    </row>
    <row r="542" spans="1:11" ht="13.2">
      <c r="A542" s="10"/>
      <c r="B542" s="10"/>
      <c r="C542" s="10"/>
      <c r="D542" s="10"/>
      <c r="E542" s="10"/>
      <c r="F542" s="10"/>
      <c r="G542" s="10"/>
      <c r="H542" s="10"/>
      <c r="I542" s="10"/>
      <c r="J542" s="10"/>
      <c r="K542" s="10"/>
    </row>
    <row r="543" spans="1:11" ht="13.2">
      <c r="A543" s="10"/>
      <c r="B543" s="10"/>
      <c r="C543" s="10"/>
      <c r="D543" s="10"/>
      <c r="E543" s="10"/>
      <c r="F543" s="10"/>
      <c r="G543" s="10"/>
      <c r="H543" s="10"/>
      <c r="I543" s="10"/>
      <c r="J543" s="10"/>
      <c r="K543" s="10"/>
    </row>
    <row r="544" spans="1:11" ht="13.2">
      <c r="A544" s="10"/>
      <c r="B544" s="10"/>
      <c r="C544" s="10"/>
      <c r="D544" s="10"/>
      <c r="E544" s="10"/>
      <c r="F544" s="10"/>
      <c r="G544" s="10"/>
      <c r="H544" s="10"/>
      <c r="I544" s="10"/>
      <c r="J544" s="10"/>
      <c r="K544" s="10"/>
    </row>
    <row r="545" spans="1:11" ht="13.2">
      <c r="A545" s="10"/>
      <c r="B545" s="10"/>
      <c r="C545" s="10"/>
      <c r="D545" s="10"/>
      <c r="E545" s="10"/>
      <c r="F545" s="10"/>
      <c r="G545" s="10"/>
      <c r="H545" s="10"/>
      <c r="I545" s="10"/>
      <c r="J545" s="10"/>
      <c r="K545" s="10"/>
    </row>
    <row r="546" spans="1:11" ht="13.2">
      <c r="A546" s="10"/>
      <c r="B546" s="10"/>
      <c r="C546" s="10"/>
      <c r="D546" s="10"/>
      <c r="E546" s="10"/>
      <c r="F546" s="10"/>
      <c r="G546" s="10"/>
      <c r="H546" s="10"/>
      <c r="I546" s="10"/>
      <c r="J546" s="10"/>
      <c r="K546" s="10"/>
    </row>
    <row r="547" spans="1:11" ht="13.2">
      <c r="A547" s="10"/>
      <c r="B547" s="10"/>
      <c r="C547" s="10"/>
      <c r="D547" s="10"/>
      <c r="E547" s="10"/>
      <c r="F547" s="10"/>
      <c r="G547" s="10"/>
      <c r="H547" s="10"/>
      <c r="I547" s="10"/>
      <c r="J547" s="10"/>
      <c r="K547" s="10"/>
    </row>
    <row r="548" spans="1:11" ht="13.2">
      <c r="A548" s="10"/>
      <c r="B548" s="10"/>
      <c r="C548" s="10"/>
      <c r="D548" s="10"/>
      <c r="E548" s="10"/>
      <c r="F548" s="10"/>
      <c r="G548" s="10"/>
      <c r="H548" s="10"/>
      <c r="I548" s="10"/>
      <c r="J548" s="10"/>
      <c r="K548" s="10"/>
    </row>
    <row r="549" spans="1:11" ht="13.2">
      <c r="A549" s="10"/>
      <c r="B549" s="10"/>
      <c r="C549" s="10"/>
      <c r="D549" s="10"/>
      <c r="E549" s="10"/>
      <c r="F549" s="10"/>
      <c r="G549" s="10"/>
      <c r="H549" s="10"/>
      <c r="I549" s="10"/>
      <c r="J549" s="10"/>
      <c r="K549" s="10"/>
    </row>
    <row r="550" spans="1:11" ht="13.2">
      <c r="A550" s="10"/>
      <c r="B550" s="10"/>
      <c r="C550" s="10"/>
      <c r="D550" s="10"/>
      <c r="E550" s="10"/>
      <c r="F550" s="10"/>
      <c r="G550" s="10"/>
      <c r="H550" s="10"/>
      <c r="I550" s="10"/>
      <c r="J550" s="10"/>
      <c r="K550" s="10"/>
    </row>
    <row r="551" spans="1:11" ht="13.2">
      <c r="A551" s="10"/>
      <c r="B551" s="10"/>
      <c r="C551" s="10"/>
      <c r="D551" s="10"/>
      <c r="E551" s="10"/>
      <c r="F551" s="10"/>
      <c r="G551" s="10"/>
      <c r="H551" s="10"/>
      <c r="I551" s="10"/>
      <c r="J551" s="10"/>
      <c r="K551" s="10"/>
    </row>
    <row r="552" spans="1:11" ht="13.2">
      <c r="A552" s="10"/>
      <c r="B552" s="10"/>
      <c r="C552" s="10"/>
      <c r="D552" s="10"/>
      <c r="E552" s="10"/>
      <c r="F552" s="10"/>
      <c r="G552" s="10"/>
      <c r="H552" s="10"/>
      <c r="I552" s="10"/>
      <c r="J552" s="10"/>
      <c r="K552" s="10"/>
    </row>
    <row r="553" spans="1:11" ht="13.2">
      <c r="A553" s="10"/>
      <c r="B553" s="10"/>
      <c r="C553" s="10"/>
      <c r="D553" s="10"/>
      <c r="E553" s="10"/>
      <c r="F553" s="10"/>
      <c r="G553" s="10"/>
      <c r="H553" s="10"/>
      <c r="I553" s="10"/>
      <c r="J553" s="10"/>
      <c r="K553" s="10"/>
    </row>
    <row r="554" spans="1:11" ht="13.2">
      <c r="A554" s="10"/>
      <c r="B554" s="10"/>
      <c r="C554" s="10"/>
      <c r="D554" s="10"/>
      <c r="E554" s="10"/>
      <c r="F554" s="10"/>
      <c r="G554" s="10"/>
      <c r="H554" s="10"/>
      <c r="I554" s="10"/>
      <c r="J554" s="10"/>
      <c r="K554" s="10"/>
    </row>
    <row r="555" spans="1:11" ht="13.2">
      <c r="A555" s="10"/>
      <c r="B555" s="10"/>
      <c r="C555" s="10"/>
      <c r="D555" s="10"/>
      <c r="E555" s="10"/>
      <c r="F555" s="10"/>
      <c r="G555" s="10"/>
      <c r="H555" s="10"/>
      <c r="I555" s="10"/>
      <c r="J555" s="10"/>
      <c r="K555" s="10"/>
    </row>
    <row r="556" spans="1:11" ht="13.2">
      <c r="A556" s="10"/>
      <c r="B556" s="10"/>
      <c r="C556" s="10"/>
      <c r="D556" s="10"/>
      <c r="E556" s="10"/>
      <c r="F556" s="10"/>
      <c r="G556" s="10"/>
      <c r="H556" s="10"/>
      <c r="I556" s="10"/>
      <c r="J556" s="10"/>
      <c r="K556" s="10"/>
    </row>
    <row r="557" spans="1:11" ht="13.2">
      <c r="A557" s="10"/>
      <c r="B557" s="10"/>
      <c r="C557" s="10"/>
      <c r="D557" s="10"/>
      <c r="E557" s="10"/>
      <c r="F557" s="10"/>
      <c r="G557" s="10"/>
      <c r="H557" s="10"/>
      <c r="I557" s="10"/>
      <c r="J557" s="10"/>
      <c r="K557" s="10"/>
    </row>
    <row r="558" spans="1:11" ht="13.2">
      <c r="A558" s="10"/>
      <c r="B558" s="10"/>
      <c r="C558" s="10"/>
      <c r="D558" s="10"/>
      <c r="E558" s="10"/>
      <c r="F558" s="10"/>
      <c r="G558" s="10"/>
      <c r="H558" s="10"/>
      <c r="I558" s="10"/>
      <c r="J558" s="10"/>
      <c r="K558" s="10"/>
    </row>
    <row r="559" spans="1:11" ht="13.2">
      <c r="A559" s="10"/>
      <c r="B559" s="10"/>
      <c r="C559" s="10"/>
      <c r="D559" s="10"/>
      <c r="E559" s="10"/>
      <c r="F559" s="10"/>
      <c r="G559" s="10"/>
      <c r="H559" s="10"/>
      <c r="I559" s="10"/>
      <c r="J559" s="10"/>
      <c r="K559" s="10"/>
    </row>
    <row r="560" spans="1:11" ht="13.2">
      <c r="A560" s="10"/>
      <c r="B560" s="10"/>
      <c r="C560" s="10"/>
      <c r="D560" s="10"/>
      <c r="E560" s="10"/>
      <c r="F560" s="10"/>
      <c r="G560" s="10"/>
      <c r="H560" s="10"/>
      <c r="I560" s="10"/>
      <c r="J560" s="10"/>
      <c r="K560" s="10"/>
    </row>
    <row r="561" spans="1:11" ht="13.2">
      <c r="A561" s="10"/>
      <c r="B561" s="10"/>
      <c r="C561" s="10"/>
      <c r="D561" s="10"/>
      <c r="E561" s="10"/>
      <c r="F561" s="10"/>
      <c r="G561" s="10"/>
      <c r="H561" s="10"/>
      <c r="I561" s="10"/>
      <c r="J561" s="10"/>
      <c r="K561" s="10"/>
    </row>
    <row r="562" spans="1:11" ht="13.2">
      <c r="A562" s="10"/>
      <c r="B562" s="10"/>
      <c r="C562" s="10"/>
      <c r="D562" s="10"/>
      <c r="E562" s="10"/>
      <c r="F562" s="10"/>
      <c r="G562" s="10"/>
      <c r="H562" s="10"/>
      <c r="I562" s="10"/>
      <c r="J562" s="10"/>
      <c r="K562" s="10"/>
    </row>
    <row r="563" spans="1:11" ht="13.2">
      <c r="A563" s="10"/>
      <c r="B563" s="10"/>
      <c r="C563" s="10"/>
      <c r="D563" s="10"/>
      <c r="E563" s="10"/>
      <c r="F563" s="10"/>
      <c r="G563" s="10"/>
      <c r="H563" s="10"/>
      <c r="I563" s="10"/>
      <c r="J563" s="10"/>
      <c r="K563" s="10"/>
    </row>
    <row r="564" spans="1:11" ht="13.2">
      <c r="A564" s="10"/>
      <c r="B564" s="10"/>
      <c r="C564" s="10"/>
      <c r="D564" s="10"/>
      <c r="E564" s="10"/>
      <c r="F564" s="10"/>
      <c r="G564" s="10"/>
      <c r="H564" s="10"/>
      <c r="I564" s="10"/>
      <c r="J564" s="10"/>
      <c r="K564" s="10"/>
    </row>
    <row r="565" spans="1:11" ht="13.2">
      <c r="A565" s="10"/>
      <c r="B565" s="10"/>
      <c r="C565" s="10"/>
      <c r="D565" s="10"/>
      <c r="E565" s="10"/>
      <c r="F565" s="10"/>
      <c r="G565" s="10"/>
      <c r="H565" s="10"/>
      <c r="I565" s="10"/>
      <c r="J565" s="10"/>
      <c r="K565" s="10"/>
    </row>
    <row r="566" spans="1:11" ht="13.2">
      <c r="A566" s="10"/>
      <c r="B566" s="10"/>
      <c r="C566" s="10"/>
      <c r="D566" s="10"/>
      <c r="E566" s="10"/>
      <c r="F566" s="10"/>
      <c r="G566" s="10"/>
      <c r="H566" s="10"/>
      <c r="I566" s="10"/>
      <c r="J566" s="10"/>
      <c r="K566" s="10"/>
    </row>
    <row r="567" spans="1:11" ht="13.2">
      <c r="A567" s="10"/>
      <c r="B567" s="10"/>
      <c r="C567" s="10"/>
      <c r="D567" s="10"/>
      <c r="E567" s="10"/>
      <c r="F567" s="10"/>
      <c r="G567" s="10"/>
      <c r="H567" s="10"/>
      <c r="I567" s="10"/>
      <c r="J567" s="10"/>
      <c r="K567" s="10"/>
    </row>
    <row r="568" spans="1:11" ht="13.2">
      <c r="A568" s="10"/>
      <c r="B568" s="10"/>
      <c r="C568" s="10"/>
      <c r="D568" s="10"/>
      <c r="E568" s="10"/>
      <c r="F568" s="10"/>
      <c r="G568" s="10"/>
      <c r="H568" s="10"/>
      <c r="I568" s="10"/>
      <c r="J568" s="10"/>
      <c r="K568" s="10"/>
    </row>
    <row r="569" spans="1:11" ht="13.2">
      <c r="A569" s="10"/>
      <c r="B569" s="10"/>
      <c r="C569" s="10"/>
      <c r="D569" s="10"/>
      <c r="E569" s="10"/>
      <c r="F569" s="10"/>
      <c r="G569" s="10"/>
      <c r="H569" s="10"/>
      <c r="I569" s="10"/>
      <c r="J569" s="10"/>
      <c r="K569" s="10"/>
    </row>
    <row r="570" spans="1:11" ht="13.2">
      <c r="A570" s="10"/>
      <c r="B570" s="10"/>
      <c r="C570" s="10"/>
      <c r="D570" s="10"/>
      <c r="E570" s="10"/>
      <c r="F570" s="10"/>
      <c r="G570" s="10"/>
      <c r="H570" s="10"/>
      <c r="I570" s="10"/>
      <c r="J570" s="10"/>
      <c r="K570" s="10"/>
    </row>
    <row r="571" spans="1:11" ht="13.2">
      <c r="A571" s="10"/>
      <c r="B571" s="10"/>
      <c r="C571" s="10"/>
      <c r="D571" s="10"/>
      <c r="E571" s="10"/>
      <c r="F571" s="10"/>
      <c r="G571" s="10"/>
      <c r="H571" s="10"/>
      <c r="I571" s="10"/>
      <c r="J571" s="10"/>
      <c r="K571" s="10"/>
    </row>
    <row r="572" spans="1:11" ht="13.2">
      <c r="A572" s="10"/>
      <c r="B572" s="10"/>
      <c r="C572" s="10"/>
      <c r="D572" s="10"/>
      <c r="E572" s="10"/>
      <c r="F572" s="10"/>
      <c r="G572" s="10"/>
      <c r="H572" s="10"/>
      <c r="I572" s="10"/>
      <c r="J572" s="10"/>
      <c r="K572" s="10"/>
    </row>
    <row r="573" spans="1:11" ht="13.2">
      <c r="A573" s="10"/>
      <c r="B573" s="10"/>
      <c r="C573" s="10"/>
      <c r="D573" s="10"/>
      <c r="E573" s="10"/>
      <c r="F573" s="10"/>
      <c r="G573" s="10"/>
      <c r="H573" s="10"/>
      <c r="I573" s="10"/>
      <c r="J573" s="10"/>
      <c r="K573" s="10"/>
    </row>
    <row r="574" spans="1:11" ht="13.2">
      <c r="A574" s="10"/>
      <c r="B574" s="10"/>
      <c r="C574" s="10"/>
      <c r="D574" s="10"/>
      <c r="E574" s="10"/>
      <c r="F574" s="10"/>
      <c r="G574" s="10"/>
      <c r="H574" s="10"/>
      <c r="I574" s="10"/>
      <c r="J574" s="10"/>
      <c r="K574" s="10"/>
    </row>
    <row r="575" spans="1:11" ht="13.2">
      <c r="A575" s="10"/>
      <c r="B575" s="10"/>
      <c r="C575" s="10"/>
      <c r="D575" s="10"/>
      <c r="E575" s="10"/>
      <c r="F575" s="10"/>
      <c r="G575" s="10"/>
      <c r="H575" s="10"/>
      <c r="I575" s="10"/>
      <c r="J575" s="10"/>
      <c r="K575" s="10"/>
    </row>
    <row r="576" spans="1:11" ht="13.2">
      <c r="A576" s="10"/>
      <c r="B576" s="10"/>
      <c r="C576" s="10"/>
      <c r="D576" s="10"/>
      <c r="E576" s="10"/>
      <c r="F576" s="10"/>
      <c r="G576" s="10"/>
      <c r="H576" s="10"/>
      <c r="I576" s="10"/>
      <c r="J576" s="10"/>
      <c r="K576" s="10"/>
    </row>
    <row r="577" spans="1:11" ht="13.2">
      <c r="A577" s="10"/>
      <c r="B577" s="10"/>
      <c r="C577" s="10"/>
      <c r="D577" s="10"/>
      <c r="E577" s="10"/>
      <c r="F577" s="10"/>
      <c r="G577" s="10"/>
      <c r="H577" s="10"/>
      <c r="I577" s="10"/>
      <c r="J577" s="10"/>
      <c r="K577" s="10"/>
    </row>
    <row r="578" spans="1:11" ht="13.2">
      <c r="A578" s="10"/>
      <c r="B578" s="10"/>
      <c r="C578" s="10"/>
      <c r="D578" s="10"/>
      <c r="E578" s="10"/>
      <c r="F578" s="10"/>
      <c r="G578" s="10"/>
      <c r="H578" s="10"/>
      <c r="I578" s="10"/>
      <c r="J578" s="10"/>
      <c r="K578" s="10"/>
    </row>
    <row r="579" spans="1:11" ht="13.2">
      <c r="A579" s="10"/>
      <c r="B579" s="10"/>
      <c r="C579" s="10"/>
      <c r="D579" s="10"/>
      <c r="E579" s="10"/>
      <c r="F579" s="10"/>
      <c r="G579" s="10"/>
      <c r="H579" s="10"/>
      <c r="I579" s="10"/>
      <c r="J579" s="10"/>
      <c r="K579" s="10"/>
    </row>
    <row r="580" spans="1:11" ht="13.2">
      <c r="A580" s="10"/>
      <c r="B580" s="10"/>
      <c r="C580" s="10"/>
      <c r="D580" s="10"/>
      <c r="E580" s="10"/>
      <c r="F580" s="10"/>
      <c r="G580" s="10"/>
      <c r="H580" s="10"/>
      <c r="I580" s="10"/>
      <c r="J580" s="10"/>
      <c r="K580" s="10"/>
    </row>
    <row r="581" spans="1:11" ht="13.2">
      <c r="A581" s="10"/>
      <c r="B581" s="10"/>
      <c r="C581" s="10"/>
      <c r="D581" s="10"/>
      <c r="E581" s="10"/>
      <c r="F581" s="10"/>
      <c r="G581" s="10"/>
      <c r="H581" s="10"/>
      <c r="I581" s="10"/>
      <c r="J581" s="10"/>
      <c r="K581" s="10"/>
    </row>
    <row r="582" spans="1:11" ht="13.2">
      <c r="A582" s="10"/>
      <c r="B582" s="10"/>
      <c r="C582" s="10"/>
      <c r="D582" s="10"/>
      <c r="E582" s="10"/>
      <c r="F582" s="10"/>
      <c r="G582" s="10"/>
      <c r="H582" s="10"/>
      <c r="I582" s="10"/>
      <c r="J582" s="10"/>
      <c r="K582" s="10"/>
    </row>
    <row r="583" spans="1:11" ht="13.2">
      <c r="A583" s="10"/>
      <c r="B583" s="10"/>
      <c r="C583" s="10"/>
      <c r="D583" s="10"/>
      <c r="E583" s="10"/>
      <c r="F583" s="10"/>
      <c r="G583" s="10"/>
      <c r="H583" s="10"/>
      <c r="I583" s="10"/>
      <c r="J583" s="10"/>
      <c r="K583" s="10"/>
    </row>
    <row r="584" spans="1:11" ht="13.2">
      <c r="A584" s="10"/>
      <c r="B584" s="10"/>
      <c r="C584" s="10"/>
      <c r="D584" s="10"/>
      <c r="E584" s="10"/>
      <c r="F584" s="10"/>
      <c r="G584" s="10"/>
      <c r="H584" s="10"/>
      <c r="I584" s="10"/>
      <c r="J584" s="10"/>
      <c r="K584" s="10"/>
    </row>
    <row r="585" spans="1:11" ht="13.2">
      <c r="A585" s="10"/>
      <c r="B585" s="10"/>
      <c r="C585" s="10"/>
      <c r="D585" s="10"/>
      <c r="E585" s="10"/>
      <c r="F585" s="10"/>
      <c r="G585" s="10"/>
      <c r="H585" s="10"/>
      <c r="I585" s="10"/>
      <c r="J585" s="10"/>
      <c r="K585" s="10"/>
    </row>
    <row r="586" spans="1:11" ht="13.2">
      <c r="A586" s="10"/>
      <c r="B586" s="10"/>
      <c r="C586" s="10"/>
      <c r="D586" s="10"/>
      <c r="E586" s="10"/>
      <c r="F586" s="10"/>
      <c r="G586" s="10"/>
      <c r="H586" s="10"/>
      <c r="I586" s="10"/>
      <c r="J586" s="10"/>
      <c r="K586" s="10"/>
    </row>
    <row r="587" spans="1:11" ht="13.2">
      <c r="A587" s="10"/>
      <c r="B587" s="10"/>
      <c r="C587" s="10"/>
      <c r="D587" s="10"/>
      <c r="E587" s="10"/>
      <c r="F587" s="10"/>
      <c r="G587" s="10"/>
      <c r="H587" s="10"/>
      <c r="I587" s="10"/>
      <c r="J587" s="10"/>
      <c r="K587" s="10"/>
    </row>
    <row r="588" spans="1:11" ht="13.2">
      <c r="A588" s="10"/>
      <c r="B588" s="10"/>
      <c r="C588" s="10"/>
      <c r="D588" s="10"/>
      <c r="E588" s="10"/>
      <c r="F588" s="10"/>
      <c r="G588" s="10"/>
      <c r="H588" s="10"/>
      <c r="I588" s="10"/>
      <c r="J588" s="10"/>
      <c r="K588" s="10"/>
    </row>
    <row r="589" spans="1:11" ht="13.2">
      <c r="A589" s="10"/>
      <c r="B589" s="10"/>
      <c r="C589" s="10"/>
      <c r="D589" s="10"/>
      <c r="E589" s="10"/>
      <c r="F589" s="10"/>
      <c r="G589" s="10"/>
      <c r="H589" s="10"/>
      <c r="I589" s="10"/>
      <c r="J589" s="10"/>
      <c r="K589" s="10"/>
    </row>
    <row r="590" spans="1:11" ht="13.2">
      <c r="A590" s="10"/>
      <c r="B590" s="10"/>
      <c r="C590" s="10"/>
      <c r="D590" s="10"/>
      <c r="E590" s="10"/>
      <c r="F590" s="10"/>
      <c r="G590" s="10"/>
      <c r="H590" s="10"/>
      <c r="I590" s="10"/>
      <c r="J590" s="10"/>
      <c r="K590" s="10"/>
    </row>
    <row r="591" spans="1:11" ht="13.2">
      <c r="A591" s="10"/>
      <c r="B591" s="10"/>
      <c r="C591" s="10"/>
      <c r="D591" s="10"/>
      <c r="E591" s="10"/>
      <c r="F591" s="10"/>
      <c r="G591" s="10"/>
      <c r="H591" s="10"/>
      <c r="I591" s="10"/>
      <c r="J591" s="10"/>
      <c r="K591" s="10"/>
    </row>
    <row r="592" spans="1:11" ht="13.2">
      <c r="A592" s="10"/>
      <c r="B592" s="10"/>
      <c r="C592" s="10"/>
      <c r="D592" s="10"/>
      <c r="E592" s="10"/>
      <c r="F592" s="10"/>
      <c r="G592" s="10"/>
      <c r="H592" s="10"/>
      <c r="I592" s="10"/>
      <c r="J592" s="10"/>
      <c r="K592" s="10"/>
    </row>
    <row r="593" spans="1:11" ht="13.2">
      <c r="A593" s="10"/>
      <c r="B593" s="10"/>
      <c r="C593" s="10"/>
      <c r="D593" s="10"/>
      <c r="E593" s="10"/>
      <c r="F593" s="10"/>
      <c r="G593" s="10"/>
      <c r="H593" s="10"/>
      <c r="I593" s="10"/>
      <c r="J593" s="10"/>
      <c r="K593" s="10"/>
    </row>
    <row r="594" spans="1:11" ht="13.2">
      <c r="A594" s="10"/>
      <c r="B594" s="10"/>
      <c r="C594" s="10"/>
      <c r="D594" s="10"/>
      <c r="E594" s="10"/>
      <c r="F594" s="10"/>
      <c r="G594" s="10"/>
      <c r="H594" s="10"/>
      <c r="I594" s="10"/>
      <c r="J594" s="10"/>
      <c r="K594" s="10"/>
    </row>
    <row r="595" spans="1:11" ht="13.2">
      <c r="A595" s="10"/>
      <c r="B595" s="10"/>
      <c r="C595" s="10"/>
      <c r="D595" s="10"/>
      <c r="E595" s="10"/>
      <c r="F595" s="10"/>
      <c r="G595" s="10"/>
      <c r="H595" s="10"/>
      <c r="I595" s="10"/>
      <c r="J595" s="10"/>
      <c r="K595" s="10"/>
    </row>
    <row r="596" spans="1:11" ht="13.2">
      <c r="A596" s="10"/>
      <c r="B596" s="10"/>
      <c r="C596" s="10"/>
      <c r="D596" s="10"/>
      <c r="E596" s="10"/>
      <c r="F596" s="10"/>
      <c r="G596" s="10"/>
      <c r="H596" s="10"/>
      <c r="I596" s="10"/>
      <c r="J596" s="10"/>
      <c r="K596" s="10"/>
    </row>
    <row r="597" spans="1:11" ht="13.2">
      <c r="A597" s="10"/>
      <c r="B597" s="10"/>
      <c r="C597" s="10"/>
      <c r="D597" s="10"/>
      <c r="E597" s="10"/>
      <c r="F597" s="10"/>
      <c r="G597" s="10"/>
      <c r="H597" s="10"/>
      <c r="I597" s="10"/>
      <c r="J597" s="10"/>
      <c r="K597" s="10"/>
    </row>
    <row r="598" spans="1:11" ht="13.2">
      <c r="A598" s="10"/>
      <c r="B598" s="10"/>
      <c r="C598" s="10"/>
      <c r="D598" s="10"/>
      <c r="E598" s="10"/>
      <c r="F598" s="10"/>
      <c r="G598" s="10"/>
      <c r="H598" s="10"/>
      <c r="I598" s="10"/>
      <c r="J598" s="10"/>
      <c r="K598" s="10"/>
    </row>
    <row r="599" spans="1:11" ht="13.2">
      <c r="A599" s="10"/>
      <c r="B599" s="10"/>
      <c r="C599" s="10"/>
      <c r="D599" s="10"/>
      <c r="E599" s="10"/>
      <c r="F599" s="10"/>
      <c r="G599" s="10"/>
      <c r="H599" s="10"/>
      <c r="I599" s="10"/>
      <c r="J599" s="10"/>
      <c r="K599" s="10"/>
    </row>
    <row r="600" spans="1:11" ht="13.2">
      <c r="A600" s="10"/>
      <c r="B600" s="10"/>
      <c r="C600" s="10"/>
      <c r="D600" s="10"/>
      <c r="E600" s="10"/>
      <c r="F600" s="10"/>
      <c r="G600" s="10"/>
      <c r="H600" s="10"/>
      <c r="I600" s="10"/>
      <c r="J600" s="10"/>
      <c r="K600" s="10"/>
    </row>
    <row r="601" spans="1:11" ht="13.2">
      <c r="A601" s="10"/>
      <c r="B601" s="10"/>
      <c r="C601" s="10"/>
      <c r="D601" s="10"/>
      <c r="E601" s="10"/>
      <c r="F601" s="10"/>
      <c r="G601" s="10"/>
      <c r="H601" s="10"/>
      <c r="I601" s="10"/>
      <c r="J601" s="10"/>
      <c r="K601" s="10"/>
    </row>
    <row r="602" spans="1:11" ht="13.2">
      <c r="A602" s="10"/>
      <c r="B602" s="10"/>
      <c r="C602" s="10"/>
      <c r="D602" s="10"/>
      <c r="E602" s="10"/>
      <c r="F602" s="10"/>
      <c r="G602" s="10"/>
      <c r="H602" s="10"/>
      <c r="I602" s="10"/>
      <c r="J602" s="10"/>
      <c r="K602" s="10"/>
    </row>
    <row r="603" spans="1:11" ht="13.2">
      <c r="A603" s="10"/>
      <c r="B603" s="10"/>
      <c r="C603" s="10"/>
      <c r="D603" s="10"/>
      <c r="E603" s="10"/>
      <c r="F603" s="10"/>
      <c r="G603" s="10"/>
      <c r="H603" s="10"/>
      <c r="I603" s="10"/>
      <c r="J603" s="10"/>
      <c r="K603" s="10"/>
    </row>
    <row r="604" spans="1:11" ht="13.2">
      <c r="A604" s="10"/>
      <c r="B604" s="10"/>
      <c r="C604" s="10"/>
      <c r="D604" s="10"/>
      <c r="E604" s="10"/>
      <c r="F604" s="10"/>
      <c r="G604" s="10"/>
      <c r="H604" s="10"/>
      <c r="I604" s="10"/>
      <c r="J604" s="10"/>
      <c r="K604" s="10"/>
    </row>
    <row r="605" spans="1:11" ht="13.2">
      <c r="A605" s="10"/>
      <c r="B605" s="10"/>
      <c r="C605" s="10"/>
      <c r="D605" s="10"/>
      <c r="E605" s="10"/>
      <c r="F605" s="10"/>
      <c r="G605" s="10"/>
      <c r="H605" s="10"/>
      <c r="I605" s="10"/>
      <c r="J605" s="10"/>
      <c r="K605" s="10"/>
    </row>
    <row r="606" spans="1:11" ht="13.2">
      <c r="A606" s="10"/>
      <c r="B606" s="10"/>
      <c r="C606" s="10"/>
      <c r="D606" s="10"/>
      <c r="E606" s="10"/>
      <c r="F606" s="10"/>
      <c r="G606" s="10"/>
      <c r="H606" s="10"/>
      <c r="I606" s="10"/>
      <c r="J606" s="10"/>
      <c r="K606" s="10"/>
    </row>
    <row r="607" spans="1:11" ht="13.2">
      <c r="A607" s="10"/>
      <c r="B607" s="10"/>
      <c r="C607" s="10"/>
      <c r="D607" s="10"/>
      <c r="E607" s="10"/>
      <c r="F607" s="10"/>
      <c r="G607" s="10"/>
      <c r="H607" s="10"/>
      <c r="I607" s="10"/>
      <c r="J607" s="10"/>
      <c r="K607" s="10"/>
    </row>
    <row r="608" spans="1:11" ht="13.2">
      <c r="A608" s="10"/>
      <c r="B608" s="10"/>
      <c r="C608" s="10"/>
      <c r="D608" s="10"/>
      <c r="E608" s="10"/>
      <c r="F608" s="10"/>
      <c r="G608" s="10"/>
      <c r="H608" s="10"/>
      <c r="I608" s="10"/>
      <c r="J608" s="10"/>
      <c r="K608" s="10"/>
    </row>
    <row r="609" spans="1:11" ht="13.2">
      <c r="A609" s="10"/>
      <c r="B609" s="10"/>
      <c r="C609" s="10"/>
      <c r="D609" s="10"/>
      <c r="E609" s="10"/>
      <c r="F609" s="10"/>
      <c r="G609" s="10"/>
      <c r="H609" s="10"/>
      <c r="I609" s="10"/>
      <c r="J609" s="10"/>
      <c r="K609" s="10"/>
    </row>
    <row r="610" spans="1:11" ht="13.2">
      <c r="A610" s="10"/>
      <c r="B610" s="10"/>
      <c r="C610" s="10"/>
      <c r="D610" s="10"/>
      <c r="E610" s="10"/>
      <c r="F610" s="10"/>
      <c r="G610" s="10"/>
      <c r="H610" s="10"/>
      <c r="I610" s="10"/>
      <c r="J610" s="10"/>
      <c r="K610" s="10"/>
    </row>
    <row r="611" spans="1:11" ht="13.2">
      <c r="A611" s="10"/>
      <c r="B611" s="10"/>
      <c r="C611" s="10"/>
      <c r="D611" s="10"/>
      <c r="E611" s="10"/>
      <c r="F611" s="10"/>
      <c r="G611" s="10"/>
      <c r="H611" s="10"/>
      <c r="I611" s="10"/>
      <c r="J611" s="10"/>
      <c r="K611" s="10"/>
    </row>
    <row r="612" spans="1:11" ht="13.2">
      <c r="A612" s="10"/>
      <c r="B612" s="10"/>
      <c r="C612" s="10"/>
      <c r="D612" s="10"/>
      <c r="E612" s="10"/>
      <c r="F612" s="10"/>
      <c r="G612" s="10"/>
      <c r="H612" s="10"/>
      <c r="I612" s="10"/>
      <c r="J612" s="10"/>
      <c r="K612" s="10"/>
    </row>
    <row r="613" spans="1:11" ht="13.2">
      <c r="A613" s="10"/>
      <c r="B613" s="10"/>
      <c r="C613" s="10"/>
      <c r="D613" s="10"/>
      <c r="E613" s="10"/>
      <c r="F613" s="10"/>
      <c r="G613" s="10"/>
      <c r="H613" s="10"/>
      <c r="I613" s="10"/>
      <c r="J613" s="10"/>
      <c r="K613" s="10"/>
    </row>
    <row r="614" spans="1:11" ht="13.2">
      <c r="A614" s="10"/>
      <c r="B614" s="10"/>
      <c r="C614" s="10"/>
      <c r="D614" s="10"/>
      <c r="E614" s="10"/>
      <c r="F614" s="10"/>
      <c r="G614" s="10"/>
      <c r="H614" s="10"/>
      <c r="I614" s="10"/>
      <c r="J614" s="10"/>
      <c r="K614" s="10"/>
    </row>
    <row r="615" spans="1:11" ht="13.2">
      <c r="A615" s="10"/>
      <c r="B615" s="10"/>
      <c r="C615" s="10"/>
      <c r="D615" s="10"/>
      <c r="E615" s="10"/>
      <c r="F615" s="10"/>
      <c r="G615" s="10"/>
      <c r="H615" s="10"/>
      <c r="I615" s="10"/>
      <c r="J615" s="10"/>
      <c r="K615" s="10"/>
    </row>
    <row r="616" spans="1:11" ht="13.2">
      <c r="A616" s="10"/>
      <c r="B616" s="10"/>
      <c r="C616" s="10"/>
      <c r="D616" s="10"/>
      <c r="E616" s="10"/>
      <c r="F616" s="10"/>
      <c r="G616" s="10"/>
      <c r="H616" s="10"/>
      <c r="I616" s="10"/>
      <c r="J616" s="10"/>
      <c r="K616" s="10"/>
    </row>
    <row r="617" spans="1:11" ht="13.2">
      <c r="A617" s="10"/>
      <c r="B617" s="10"/>
      <c r="C617" s="10"/>
      <c r="D617" s="10"/>
      <c r="E617" s="10"/>
      <c r="F617" s="10"/>
      <c r="G617" s="10"/>
      <c r="H617" s="10"/>
      <c r="I617" s="10"/>
      <c r="J617" s="10"/>
      <c r="K617" s="10"/>
    </row>
    <row r="618" spans="1:11" ht="13.2">
      <c r="A618" s="10"/>
      <c r="B618" s="10"/>
      <c r="C618" s="10"/>
      <c r="D618" s="10"/>
      <c r="E618" s="10"/>
      <c r="F618" s="10"/>
      <c r="G618" s="10"/>
      <c r="H618" s="10"/>
      <c r="I618" s="10"/>
      <c r="J618" s="10"/>
      <c r="K618" s="10"/>
    </row>
    <row r="619" spans="1:11" ht="13.2">
      <c r="A619" s="10"/>
      <c r="B619" s="10"/>
      <c r="C619" s="10"/>
      <c r="D619" s="10"/>
      <c r="E619" s="10"/>
      <c r="F619" s="10"/>
      <c r="G619" s="10"/>
      <c r="H619" s="10"/>
      <c r="I619" s="10"/>
      <c r="J619" s="10"/>
      <c r="K619" s="10"/>
    </row>
    <row r="620" spans="1:11" ht="13.2">
      <c r="A620" s="10"/>
      <c r="B620" s="10"/>
      <c r="C620" s="10"/>
      <c r="D620" s="10"/>
      <c r="E620" s="10"/>
      <c r="F620" s="10"/>
      <c r="G620" s="10"/>
      <c r="H620" s="10"/>
      <c r="I620" s="10"/>
      <c r="J620" s="10"/>
      <c r="K620" s="10"/>
    </row>
    <row r="621" spans="1:11" ht="13.2">
      <c r="A621" s="10"/>
      <c r="B621" s="10"/>
      <c r="C621" s="10"/>
      <c r="D621" s="10"/>
      <c r="E621" s="10"/>
      <c r="F621" s="10"/>
      <c r="G621" s="10"/>
      <c r="H621" s="10"/>
      <c r="I621" s="10"/>
      <c r="J621" s="10"/>
      <c r="K621" s="10"/>
    </row>
    <row r="622" spans="1:11" ht="13.2">
      <c r="A622" s="10"/>
      <c r="B622" s="10"/>
      <c r="C622" s="10"/>
      <c r="D622" s="10"/>
      <c r="E622" s="10"/>
      <c r="F622" s="10"/>
      <c r="G622" s="10"/>
      <c r="H622" s="10"/>
      <c r="I622" s="10"/>
      <c r="J622" s="10"/>
      <c r="K622" s="10"/>
    </row>
    <row r="623" spans="1:11" ht="13.2">
      <c r="A623" s="10"/>
      <c r="B623" s="10"/>
      <c r="C623" s="10"/>
      <c r="D623" s="10"/>
      <c r="E623" s="10"/>
      <c r="F623" s="10"/>
      <c r="G623" s="10"/>
      <c r="H623" s="10"/>
      <c r="I623" s="10"/>
      <c r="J623" s="10"/>
      <c r="K623" s="10"/>
    </row>
    <row r="624" spans="1:11" ht="13.2">
      <c r="A624" s="10"/>
      <c r="B624" s="10"/>
      <c r="C624" s="10"/>
      <c r="D624" s="10"/>
      <c r="E624" s="10"/>
      <c r="F624" s="10"/>
      <c r="G624" s="10"/>
      <c r="H624" s="10"/>
      <c r="I624" s="10"/>
      <c r="J624" s="10"/>
      <c r="K624" s="10"/>
    </row>
    <row r="625" spans="1:11" ht="13.2">
      <c r="A625" s="10"/>
      <c r="B625" s="10"/>
      <c r="C625" s="10"/>
      <c r="D625" s="10"/>
      <c r="E625" s="10"/>
      <c r="F625" s="10"/>
      <c r="G625" s="10"/>
      <c r="H625" s="10"/>
      <c r="I625" s="10"/>
      <c r="J625" s="10"/>
      <c r="K625" s="10"/>
    </row>
    <row r="626" spans="1:11" ht="13.2">
      <c r="A626" s="10"/>
      <c r="B626" s="10"/>
      <c r="C626" s="10"/>
      <c r="D626" s="10"/>
      <c r="E626" s="10"/>
      <c r="F626" s="10"/>
      <c r="G626" s="10"/>
      <c r="H626" s="10"/>
      <c r="I626" s="10"/>
      <c r="J626" s="10"/>
      <c r="K626" s="10"/>
    </row>
    <row r="627" spans="1:11" ht="13.2">
      <c r="A627" s="10"/>
      <c r="B627" s="10"/>
      <c r="C627" s="10"/>
      <c r="D627" s="10"/>
      <c r="E627" s="10"/>
      <c r="F627" s="10"/>
      <c r="G627" s="10"/>
      <c r="H627" s="10"/>
      <c r="I627" s="10"/>
      <c r="J627" s="10"/>
      <c r="K627" s="10"/>
    </row>
    <row r="628" spans="1:11" ht="13.2">
      <c r="A628" s="10"/>
      <c r="B628" s="10"/>
      <c r="C628" s="10"/>
      <c r="D628" s="10"/>
      <c r="E628" s="10"/>
      <c r="F628" s="10"/>
      <c r="G628" s="10"/>
      <c r="H628" s="10"/>
      <c r="I628" s="10"/>
      <c r="J628" s="10"/>
      <c r="K628" s="10"/>
    </row>
    <row r="629" spans="1:11" ht="13.2">
      <c r="A629" s="10"/>
      <c r="B629" s="10"/>
      <c r="C629" s="10"/>
      <c r="D629" s="10"/>
      <c r="E629" s="10"/>
      <c r="F629" s="10"/>
      <c r="G629" s="10"/>
      <c r="H629" s="10"/>
      <c r="I629" s="10"/>
      <c r="J629" s="10"/>
      <c r="K629" s="10"/>
    </row>
    <row r="630" spans="1:11" ht="13.2">
      <c r="A630" s="10"/>
      <c r="B630" s="10"/>
      <c r="C630" s="10"/>
      <c r="D630" s="10"/>
      <c r="E630" s="10"/>
      <c r="F630" s="10"/>
      <c r="G630" s="10"/>
      <c r="H630" s="10"/>
      <c r="I630" s="10"/>
      <c r="J630" s="10"/>
      <c r="K630" s="10"/>
    </row>
    <row r="631" spans="1:11" ht="13.2">
      <c r="A631" s="10"/>
      <c r="B631" s="10"/>
      <c r="C631" s="10"/>
      <c r="D631" s="10"/>
      <c r="E631" s="10"/>
      <c r="F631" s="10"/>
      <c r="G631" s="10"/>
      <c r="H631" s="10"/>
      <c r="I631" s="10"/>
      <c r="J631" s="10"/>
      <c r="K631" s="10"/>
    </row>
    <row r="632" spans="1:11" ht="13.2">
      <c r="A632" s="10"/>
      <c r="B632" s="10"/>
      <c r="C632" s="10"/>
      <c r="D632" s="10"/>
      <c r="E632" s="10"/>
      <c r="F632" s="10"/>
      <c r="G632" s="10"/>
      <c r="H632" s="10"/>
      <c r="I632" s="10"/>
      <c r="J632" s="10"/>
      <c r="K632" s="10"/>
    </row>
    <row r="633" spans="1:11" ht="13.2">
      <c r="A633" s="10"/>
      <c r="B633" s="10"/>
      <c r="C633" s="10"/>
      <c r="D633" s="10"/>
      <c r="E633" s="10"/>
      <c r="F633" s="10"/>
      <c r="G633" s="10"/>
      <c r="H633" s="10"/>
      <c r="I633" s="10"/>
      <c r="J633" s="10"/>
      <c r="K633" s="10"/>
    </row>
    <row r="634" spans="1:11" ht="13.2">
      <c r="A634" s="10"/>
      <c r="B634" s="10"/>
      <c r="C634" s="10"/>
      <c r="D634" s="10"/>
      <c r="E634" s="10"/>
      <c r="F634" s="10"/>
      <c r="G634" s="10"/>
      <c r="H634" s="10"/>
      <c r="I634" s="10"/>
      <c r="J634" s="10"/>
      <c r="K634" s="10"/>
    </row>
    <row r="635" spans="1:11" ht="13.2">
      <c r="A635" s="10"/>
      <c r="B635" s="10"/>
      <c r="C635" s="10"/>
      <c r="D635" s="10"/>
      <c r="E635" s="10"/>
      <c r="F635" s="10"/>
      <c r="G635" s="10"/>
      <c r="H635" s="10"/>
      <c r="I635" s="10"/>
      <c r="J635" s="10"/>
      <c r="K635" s="10"/>
    </row>
    <row r="636" spans="1:11" ht="13.2">
      <c r="A636" s="10"/>
      <c r="B636" s="10"/>
      <c r="C636" s="10"/>
      <c r="D636" s="10"/>
      <c r="E636" s="10"/>
      <c r="F636" s="10"/>
      <c r="G636" s="10"/>
      <c r="H636" s="10"/>
      <c r="I636" s="10"/>
      <c r="J636" s="10"/>
      <c r="K636" s="10"/>
    </row>
    <row r="637" spans="1:11" ht="13.2">
      <c r="A637" s="10"/>
      <c r="B637" s="10"/>
      <c r="C637" s="10"/>
      <c r="D637" s="10"/>
      <c r="E637" s="10"/>
      <c r="F637" s="10"/>
      <c r="G637" s="10"/>
      <c r="H637" s="10"/>
      <c r="I637" s="10"/>
      <c r="J637" s="10"/>
      <c r="K637" s="10"/>
    </row>
    <row r="638" spans="1:11" ht="13.2">
      <c r="A638" s="10"/>
      <c r="B638" s="10"/>
      <c r="C638" s="10"/>
      <c r="D638" s="10"/>
      <c r="E638" s="10"/>
      <c r="F638" s="10"/>
      <c r="G638" s="10"/>
      <c r="H638" s="10"/>
      <c r="I638" s="10"/>
      <c r="J638" s="10"/>
      <c r="K638" s="10"/>
    </row>
    <row r="639" spans="1:11" ht="13.2">
      <c r="A639" s="10"/>
      <c r="B639" s="10"/>
      <c r="C639" s="10"/>
      <c r="D639" s="10"/>
      <c r="E639" s="10"/>
      <c r="F639" s="10"/>
      <c r="G639" s="10"/>
      <c r="H639" s="10"/>
      <c r="I639" s="10"/>
      <c r="J639" s="10"/>
      <c r="K639" s="10"/>
    </row>
    <row r="640" spans="1:11" ht="13.2">
      <c r="A640" s="10"/>
      <c r="B640" s="10"/>
      <c r="C640" s="10"/>
      <c r="D640" s="10"/>
      <c r="E640" s="10"/>
      <c r="F640" s="10"/>
      <c r="G640" s="10"/>
      <c r="H640" s="10"/>
      <c r="I640" s="10"/>
      <c r="J640" s="10"/>
      <c r="K640" s="10"/>
    </row>
    <row r="641" spans="1:11" ht="13.2">
      <c r="A641" s="10"/>
      <c r="B641" s="10"/>
      <c r="C641" s="10"/>
      <c r="D641" s="10"/>
      <c r="E641" s="10"/>
      <c r="F641" s="10"/>
      <c r="G641" s="10"/>
      <c r="H641" s="10"/>
      <c r="I641" s="10"/>
      <c r="J641" s="10"/>
      <c r="K641" s="10"/>
    </row>
    <row r="642" spans="1:11" ht="13.2">
      <c r="A642" s="10"/>
      <c r="B642" s="10"/>
      <c r="C642" s="10"/>
      <c r="D642" s="10"/>
      <c r="E642" s="10"/>
      <c r="F642" s="10"/>
      <c r="G642" s="10"/>
      <c r="H642" s="10"/>
      <c r="I642" s="10"/>
      <c r="J642" s="10"/>
      <c r="K642" s="10"/>
    </row>
    <row r="643" spans="1:11" ht="13.2">
      <c r="A643" s="10"/>
      <c r="B643" s="10"/>
      <c r="C643" s="10"/>
      <c r="D643" s="10"/>
      <c r="E643" s="10"/>
      <c r="F643" s="10"/>
      <c r="G643" s="10"/>
      <c r="H643" s="10"/>
      <c r="I643" s="10"/>
      <c r="J643" s="10"/>
      <c r="K643" s="10"/>
    </row>
    <row r="644" spans="1:11" ht="13.2">
      <c r="A644" s="10"/>
      <c r="B644" s="10"/>
      <c r="C644" s="10"/>
      <c r="D644" s="10"/>
      <c r="E644" s="10"/>
      <c r="F644" s="10"/>
      <c r="G644" s="10"/>
      <c r="H644" s="10"/>
      <c r="I644" s="10"/>
      <c r="J644" s="10"/>
      <c r="K644" s="10"/>
    </row>
    <row r="645" spans="1:11" ht="13.2">
      <c r="A645" s="10"/>
      <c r="B645" s="10"/>
      <c r="C645" s="10"/>
      <c r="D645" s="10"/>
      <c r="E645" s="10"/>
      <c r="F645" s="10"/>
      <c r="G645" s="10"/>
      <c r="H645" s="10"/>
      <c r="I645" s="10"/>
      <c r="J645" s="10"/>
      <c r="K645" s="10"/>
    </row>
    <row r="646" spans="1:11" ht="13.2">
      <c r="A646" s="10"/>
      <c r="B646" s="10"/>
      <c r="C646" s="10"/>
      <c r="D646" s="10"/>
      <c r="E646" s="10"/>
      <c r="F646" s="10"/>
      <c r="G646" s="10"/>
      <c r="H646" s="10"/>
      <c r="I646" s="10"/>
      <c r="J646" s="10"/>
      <c r="K646" s="10"/>
    </row>
    <row r="647" spans="1:11" ht="13.2">
      <c r="A647" s="10"/>
      <c r="B647" s="10"/>
      <c r="C647" s="10"/>
      <c r="D647" s="10"/>
      <c r="E647" s="10"/>
      <c r="F647" s="10"/>
      <c r="G647" s="10"/>
      <c r="H647" s="10"/>
      <c r="I647" s="10"/>
      <c r="J647" s="10"/>
      <c r="K647" s="10"/>
    </row>
    <row r="648" spans="1:11" ht="13.2">
      <c r="A648" s="10"/>
      <c r="B648" s="10"/>
      <c r="C648" s="10"/>
      <c r="D648" s="10"/>
      <c r="E648" s="10"/>
      <c r="F648" s="10"/>
      <c r="G648" s="10"/>
      <c r="H648" s="10"/>
      <c r="I648" s="10"/>
      <c r="J648" s="10"/>
      <c r="K648" s="10"/>
    </row>
    <row r="649" spans="1:11" ht="13.2">
      <c r="A649" s="10"/>
      <c r="B649" s="10"/>
      <c r="C649" s="10"/>
      <c r="D649" s="10"/>
      <c r="E649" s="10"/>
      <c r="F649" s="10"/>
      <c r="G649" s="10"/>
      <c r="H649" s="10"/>
      <c r="I649" s="10"/>
      <c r="J649" s="10"/>
      <c r="K649" s="10"/>
    </row>
    <row r="650" spans="1:11" ht="13.2">
      <c r="A650" s="10"/>
      <c r="B650" s="10"/>
      <c r="C650" s="10"/>
      <c r="D650" s="10"/>
      <c r="E650" s="10"/>
      <c r="F650" s="10"/>
      <c r="G650" s="10"/>
      <c r="H650" s="10"/>
      <c r="I650" s="10"/>
      <c r="J650" s="10"/>
      <c r="K650" s="10"/>
    </row>
    <row r="651" spans="1:11" ht="13.2">
      <c r="A651" s="10"/>
      <c r="B651" s="10"/>
      <c r="C651" s="10"/>
      <c r="D651" s="10"/>
      <c r="E651" s="10"/>
      <c r="F651" s="10"/>
      <c r="G651" s="10"/>
      <c r="H651" s="10"/>
      <c r="I651" s="10"/>
      <c r="J651" s="10"/>
      <c r="K651" s="10"/>
    </row>
    <row r="652" spans="1:11" ht="13.2">
      <c r="A652" s="10"/>
      <c r="B652" s="10"/>
      <c r="C652" s="10"/>
      <c r="D652" s="10"/>
      <c r="E652" s="10"/>
      <c r="F652" s="10"/>
      <c r="G652" s="10"/>
      <c r="H652" s="10"/>
      <c r="I652" s="10"/>
      <c r="J652" s="10"/>
      <c r="K652" s="10"/>
    </row>
    <row r="653" spans="1:11" ht="13.2">
      <c r="A653" s="10"/>
      <c r="B653" s="10"/>
      <c r="C653" s="10"/>
      <c r="D653" s="10"/>
      <c r="E653" s="10"/>
      <c r="F653" s="10"/>
      <c r="G653" s="10"/>
      <c r="H653" s="10"/>
      <c r="I653" s="10"/>
      <c r="J653" s="10"/>
      <c r="K653" s="10"/>
    </row>
    <row r="654" spans="1:11" ht="13.2">
      <c r="A654" s="10"/>
      <c r="B654" s="10"/>
      <c r="C654" s="10"/>
      <c r="D654" s="10"/>
      <c r="E654" s="10"/>
      <c r="F654" s="10"/>
      <c r="G654" s="10"/>
      <c r="H654" s="10"/>
      <c r="I654" s="10"/>
      <c r="J654" s="10"/>
      <c r="K654" s="10"/>
    </row>
    <row r="655" spans="1:11" ht="13.2">
      <c r="A655" s="10"/>
      <c r="B655" s="10"/>
      <c r="C655" s="10"/>
      <c r="D655" s="10"/>
      <c r="E655" s="10"/>
      <c r="F655" s="10"/>
      <c r="G655" s="10"/>
      <c r="H655" s="10"/>
      <c r="I655" s="10"/>
      <c r="J655" s="10"/>
      <c r="K655" s="10"/>
    </row>
    <row r="656" spans="1:11" ht="13.2">
      <c r="A656" s="10"/>
      <c r="B656" s="10"/>
      <c r="C656" s="10"/>
      <c r="D656" s="10"/>
      <c r="E656" s="10"/>
      <c r="F656" s="10"/>
      <c r="G656" s="10"/>
      <c r="H656" s="10"/>
      <c r="I656" s="10"/>
      <c r="J656" s="10"/>
      <c r="K656" s="10"/>
    </row>
    <row r="657" spans="1:11" ht="13.2">
      <c r="A657" s="10"/>
      <c r="B657" s="10"/>
      <c r="C657" s="10"/>
      <c r="D657" s="10"/>
      <c r="E657" s="10"/>
      <c r="F657" s="10"/>
      <c r="G657" s="10"/>
      <c r="H657" s="10"/>
      <c r="I657" s="10"/>
      <c r="J657" s="10"/>
      <c r="K657" s="10"/>
    </row>
    <row r="658" spans="1:11" ht="13.2">
      <c r="A658" s="10"/>
      <c r="B658" s="10"/>
      <c r="C658" s="10"/>
      <c r="D658" s="10"/>
      <c r="E658" s="10"/>
      <c r="F658" s="10"/>
      <c r="G658" s="10"/>
      <c r="H658" s="10"/>
      <c r="I658" s="10"/>
      <c r="J658" s="10"/>
      <c r="K658" s="10"/>
    </row>
    <row r="659" spans="1:11" ht="13.2">
      <c r="A659" s="10"/>
      <c r="B659" s="10"/>
      <c r="C659" s="10"/>
      <c r="D659" s="10"/>
      <c r="E659" s="10"/>
      <c r="F659" s="10"/>
      <c r="G659" s="10"/>
      <c r="H659" s="10"/>
      <c r="I659" s="10"/>
      <c r="J659" s="10"/>
      <c r="K659" s="10"/>
    </row>
    <row r="660" spans="1:11" ht="13.2">
      <c r="A660" s="10"/>
      <c r="B660" s="10"/>
      <c r="C660" s="10"/>
      <c r="D660" s="10"/>
      <c r="E660" s="10"/>
      <c r="F660" s="10"/>
      <c r="G660" s="10"/>
      <c r="H660" s="10"/>
      <c r="I660" s="10"/>
      <c r="J660" s="10"/>
      <c r="K660" s="10"/>
    </row>
    <row r="661" spans="1:11" ht="13.2">
      <c r="A661" s="10"/>
      <c r="B661" s="10"/>
      <c r="C661" s="10"/>
      <c r="D661" s="10"/>
      <c r="E661" s="10"/>
      <c r="F661" s="10"/>
      <c r="G661" s="10"/>
      <c r="H661" s="10"/>
      <c r="I661" s="10"/>
      <c r="J661" s="10"/>
      <c r="K661" s="10"/>
    </row>
    <row r="662" spans="1:11" ht="13.2">
      <c r="A662" s="10"/>
      <c r="B662" s="10"/>
      <c r="C662" s="10"/>
      <c r="D662" s="10"/>
      <c r="E662" s="10"/>
      <c r="F662" s="10"/>
      <c r="G662" s="10"/>
      <c r="H662" s="10"/>
      <c r="I662" s="10"/>
      <c r="J662" s="10"/>
      <c r="K662" s="10"/>
    </row>
    <row r="663" spans="1:11" ht="13.2">
      <c r="A663" s="10"/>
      <c r="B663" s="10"/>
      <c r="C663" s="10"/>
      <c r="D663" s="10"/>
      <c r="E663" s="10"/>
      <c r="F663" s="10"/>
      <c r="G663" s="10"/>
      <c r="H663" s="10"/>
      <c r="I663" s="10"/>
      <c r="J663" s="10"/>
      <c r="K663" s="10"/>
    </row>
    <row r="664" spans="1:11" ht="13.2">
      <c r="A664" s="10"/>
      <c r="B664" s="10"/>
      <c r="C664" s="10"/>
      <c r="D664" s="10"/>
      <c r="E664" s="10"/>
      <c r="F664" s="10"/>
      <c r="G664" s="10"/>
      <c r="H664" s="10"/>
      <c r="I664" s="10"/>
      <c r="J664" s="10"/>
      <c r="K664" s="10"/>
    </row>
    <row r="665" spans="1:11" ht="13.2">
      <c r="A665" s="10"/>
      <c r="B665" s="10"/>
      <c r="C665" s="10"/>
      <c r="D665" s="10"/>
      <c r="E665" s="10"/>
      <c r="F665" s="10"/>
      <c r="G665" s="10"/>
      <c r="H665" s="10"/>
      <c r="I665" s="10"/>
      <c r="J665" s="10"/>
      <c r="K665" s="10"/>
    </row>
    <row r="666" spans="1:11" ht="13.2">
      <c r="A666" s="10"/>
      <c r="B666" s="10"/>
      <c r="C666" s="10"/>
      <c r="D666" s="10"/>
      <c r="E666" s="10"/>
      <c r="F666" s="10"/>
      <c r="G666" s="10"/>
      <c r="H666" s="10"/>
      <c r="I666" s="10"/>
      <c r="J666" s="10"/>
      <c r="K666" s="10"/>
    </row>
    <row r="667" spans="1:11" ht="13.2">
      <c r="A667" s="10"/>
      <c r="B667" s="10"/>
      <c r="C667" s="10"/>
      <c r="D667" s="10"/>
      <c r="E667" s="10"/>
      <c r="F667" s="10"/>
      <c r="G667" s="10"/>
      <c r="H667" s="10"/>
      <c r="I667" s="10"/>
      <c r="J667" s="10"/>
      <c r="K667" s="10"/>
    </row>
    <row r="668" spans="1:11" ht="13.2">
      <c r="A668" s="10"/>
      <c r="B668" s="10"/>
      <c r="C668" s="10"/>
      <c r="D668" s="10"/>
      <c r="E668" s="10"/>
      <c r="F668" s="10"/>
      <c r="G668" s="10"/>
      <c r="H668" s="10"/>
      <c r="I668" s="10"/>
      <c r="J668" s="10"/>
      <c r="K668" s="10"/>
    </row>
    <row r="669" spans="1:11" ht="13.2">
      <c r="A669" s="10"/>
      <c r="B669" s="10"/>
      <c r="C669" s="10"/>
      <c r="D669" s="10"/>
      <c r="E669" s="10"/>
      <c r="F669" s="10"/>
      <c r="G669" s="10"/>
      <c r="H669" s="10"/>
      <c r="I669" s="10"/>
      <c r="J669" s="10"/>
      <c r="K669" s="10"/>
    </row>
    <row r="670" spans="1:11" ht="13.2">
      <c r="A670" s="10"/>
      <c r="B670" s="10"/>
      <c r="C670" s="10"/>
      <c r="D670" s="10"/>
      <c r="E670" s="10"/>
      <c r="F670" s="10"/>
      <c r="G670" s="10"/>
      <c r="H670" s="10"/>
      <c r="I670" s="10"/>
      <c r="J670" s="10"/>
      <c r="K670" s="10"/>
    </row>
    <row r="671" spans="1:11" ht="13.2">
      <c r="A671" s="10"/>
      <c r="B671" s="10"/>
      <c r="C671" s="10"/>
      <c r="D671" s="10"/>
      <c r="E671" s="10"/>
      <c r="F671" s="10"/>
      <c r="G671" s="10"/>
      <c r="H671" s="10"/>
      <c r="I671" s="10"/>
      <c r="J671" s="10"/>
      <c r="K671" s="10"/>
    </row>
    <row r="672" spans="1:11" ht="13.2">
      <c r="A672" s="10"/>
      <c r="B672" s="10"/>
      <c r="C672" s="10"/>
      <c r="D672" s="10"/>
      <c r="E672" s="10"/>
      <c r="F672" s="10"/>
      <c r="G672" s="10"/>
      <c r="H672" s="10"/>
      <c r="I672" s="10"/>
      <c r="J672" s="10"/>
      <c r="K672" s="10"/>
    </row>
    <row r="673" spans="1:11" ht="13.2">
      <c r="A673" s="10"/>
      <c r="B673" s="10"/>
      <c r="C673" s="10"/>
      <c r="D673" s="10"/>
      <c r="E673" s="10"/>
      <c r="F673" s="10"/>
      <c r="G673" s="10"/>
      <c r="H673" s="10"/>
      <c r="I673" s="10"/>
      <c r="J673" s="10"/>
      <c r="K673" s="10"/>
    </row>
    <row r="674" spans="1:11" ht="13.2">
      <c r="A674" s="10"/>
      <c r="B674" s="10"/>
      <c r="C674" s="10"/>
      <c r="D674" s="10"/>
      <c r="E674" s="10"/>
      <c r="F674" s="10"/>
      <c r="G674" s="10"/>
      <c r="H674" s="10"/>
      <c r="I674" s="10"/>
      <c r="J674" s="10"/>
      <c r="K674" s="10"/>
    </row>
    <row r="675" spans="1:11" ht="13.2">
      <c r="A675" s="10"/>
      <c r="B675" s="10"/>
      <c r="C675" s="10"/>
      <c r="D675" s="10"/>
      <c r="E675" s="10"/>
      <c r="F675" s="10"/>
      <c r="G675" s="10"/>
      <c r="H675" s="10"/>
      <c r="I675" s="10"/>
      <c r="J675" s="10"/>
      <c r="K675" s="10"/>
    </row>
    <row r="676" spans="1:11" ht="13.2">
      <c r="A676" s="10"/>
      <c r="B676" s="10"/>
      <c r="C676" s="10"/>
      <c r="D676" s="10"/>
      <c r="E676" s="10"/>
      <c r="F676" s="10"/>
      <c r="G676" s="10"/>
      <c r="H676" s="10"/>
      <c r="I676" s="10"/>
      <c r="J676" s="10"/>
      <c r="K676" s="10"/>
    </row>
    <row r="677" spans="1:11" ht="13.2">
      <c r="A677" s="10"/>
      <c r="B677" s="10"/>
      <c r="C677" s="10"/>
      <c r="D677" s="10"/>
      <c r="E677" s="10"/>
      <c r="F677" s="10"/>
      <c r="G677" s="10"/>
      <c r="H677" s="10"/>
      <c r="I677" s="10"/>
      <c r="J677" s="10"/>
      <c r="K677" s="10"/>
    </row>
    <row r="678" spans="1:11" ht="13.2">
      <c r="A678" s="10"/>
      <c r="B678" s="10"/>
      <c r="C678" s="10"/>
      <c r="D678" s="10"/>
      <c r="E678" s="10"/>
      <c r="F678" s="10"/>
      <c r="G678" s="10"/>
      <c r="H678" s="10"/>
      <c r="I678" s="10"/>
      <c r="J678" s="10"/>
      <c r="K678" s="10"/>
    </row>
    <row r="679" spans="1:11" ht="13.2">
      <c r="A679" s="10"/>
      <c r="B679" s="10"/>
      <c r="C679" s="10"/>
      <c r="D679" s="10"/>
      <c r="E679" s="10"/>
      <c r="F679" s="10"/>
      <c r="G679" s="10"/>
      <c r="H679" s="10"/>
      <c r="I679" s="10"/>
      <c r="J679" s="10"/>
      <c r="K679" s="10"/>
    </row>
    <row r="680" spans="1:11" ht="13.2">
      <c r="A680" s="10"/>
      <c r="B680" s="10"/>
      <c r="C680" s="10"/>
      <c r="D680" s="10"/>
      <c r="E680" s="10"/>
      <c r="F680" s="10"/>
      <c r="G680" s="10"/>
      <c r="H680" s="10"/>
      <c r="I680" s="10"/>
      <c r="J680" s="10"/>
      <c r="K680" s="10"/>
    </row>
    <row r="681" spans="1:11" ht="13.2">
      <c r="A681" s="10"/>
      <c r="B681" s="10"/>
      <c r="C681" s="10"/>
      <c r="D681" s="10"/>
      <c r="E681" s="10"/>
      <c r="F681" s="10"/>
      <c r="G681" s="10"/>
      <c r="H681" s="10"/>
      <c r="I681" s="10"/>
      <c r="J681" s="10"/>
      <c r="K681" s="10"/>
    </row>
    <row r="682" spans="1:11" ht="13.2">
      <c r="A682" s="10"/>
      <c r="B682" s="10"/>
      <c r="C682" s="10"/>
      <c r="D682" s="10"/>
      <c r="E682" s="10"/>
      <c r="F682" s="10"/>
      <c r="G682" s="10"/>
      <c r="H682" s="10"/>
      <c r="I682" s="10"/>
      <c r="J682" s="10"/>
      <c r="K682" s="10"/>
    </row>
    <row r="683" spans="1:11" ht="13.2">
      <c r="A683" s="10"/>
      <c r="B683" s="10"/>
      <c r="C683" s="10"/>
      <c r="D683" s="10"/>
      <c r="E683" s="10"/>
      <c r="F683" s="10"/>
      <c r="G683" s="10"/>
      <c r="H683" s="10"/>
      <c r="I683" s="10"/>
      <c r="J683" s="10"/>
      <c r="K683" s="10"/>
    </row>
    <row r="684" spans="1:11" ht="13.2">
      <c r="A684" s="10"/>
      <c r="B684" s="10"/>
      <c r="C684" s="10"/>
      <c r="D684" s="10"/>
      <c r="E684" s="10"/>
      <c r="F684" s="10"/>
      <c r="G684" s="10"/>
      <c r="H684" s="10"/>
      <c r="I684" s="10"/>
      <c r="J684" s="10"/>
      <c r="K684" s="10"/>
    </row>
    <row r="685" spans="1:11" ht="13.2">
      <c r="A685" s="10"/>
      <c r="B685" s="10"/>
      <c r="C685" s="10"/>
      <c r="D685" s="10"/>
      <c r="E685" s="10"/>
      <c r="F685" s="10"/>
      <c r="G685" s="10"/>
      <c r="H685" s="10"/>
      <c r="I685" s="10"/>
      <c r="J685" s="10"/>
      <c r="K685" s="10"/>
    </row>
    <row r="686" spans="1:11" ht="13.2">
      <c r="A686" s="10"/>
      <c r="B686" s="10"/>
      <c r="C686" s="10"/>
      <c r="D686" s="10"/>
      <c r="E686" s="10"/>
      <c r="F686" s="10"/>
      <c r="G686" s="10"/>
      <c r="H686" s="10"/>
      <c r="I686" s="10"/>
      <c r="J686" s="10"/>
      <c r="K686" s="10"/>
    </row>
    <row r="687" spans="1:11" ht="13.2">
      <c r="A687" s="10"/>
      <c r="B687" s="10"/>
      <c r="C687" s="10"/>
      <c r="D687" s="10"/>
      <c r="E687" s="10"/>
      <c r="F687" s="10"/>
      <c r="G687" s="10"/>
      <c r="H687" s="10"/>
      <c r="I687" s="10"/>
      <c r="J687" s="10"/>
      <c r="K687" s="10"/>
    </row>
    <row r="688" spans="1:11" ht="13.2">
      <c r="A688" s="10"/>
      <c r="B688" s="10"/>
      <c r="C688" s="10"/>
      <c r="D688" s="10"/>
      <c r="E688" s="10"/>
      <c r="F688" s="10"/>
      <c r="G688" s="10"/>
      <c r="H688" s="10"/>
      <c r="I688" s="10"/>
      <c r="J688" s="10"/>
      <c r="K688" s="10"/>
    </row>
    <row r="689" spans="1:11" ht="13.2">
      <c r="A689" s="10"/>
      <c r="B689" s="10"/>
      <c r="C689" s="10"/>
      <c r="D689" s="10"/>
      <c r="E689" s="10"/>
      <c r="F689" s="10"/>
      <c r="G689" s="10"/>
      <c r="H689" s="10"/>
      <c r="I689" s="10"/>
      <c r="J689" s="10"/>
      <c r="K689" s="10"/>
    </row>
    <row r="690" spans="1:11" ht="13.2">
      <c r="A690" s="10"/>
      <c r="B690" s="10"/>
      <c r="C690" s="10"/>
      <c r="D690" s="10"/>
      <c r="E690" s="10"/>
      <c r="F690" s="10"/>
      <c r="G690" s="10"/>
      <c r="H690" s="10"/>
      <c r="I690" s="10"/>
      <c r="J690" s="10"/>
      <c r="K690" s="10"/>
    </row>
    <row r="691" spans="1:11" ht="13.2">
      <c r="A691" s="10"/>
      <c r="B691" s="10"/>
      <c r="C691" s="10"/>
      <c r="D691" s="10"/>
      <c r="E691" s="10"/>
      <c r="F691" s="10"/>
      <c r="G691" s="10"/>
      <c r="H691" s="10"/>
      <c r="I691" s="10"/>
      <c r="J691" s="10"/>
      <c r="K691" s="10"/>
    </row>
    <row r="692" spans="1:11" ht="13.2">
      <c r="A692" s="10"/>
      <c r="B692" s="10"/>
      <c r="C692" s="10"/>
      <c r="D692" s="10"/>
      <c r="E692" s="10"/>
      <c r="F692" s="10"/>
      <c r="G692" s="10"/>
      <c r="H692" s="10"/>
      <c r="I692" s="10"/>
      <c r="J692" s="10"/>
      <c r="K692" s="10"/>
    </row>
    <row r="693" spans="1:11" ht="13.2">
      <c r="A693" s="10"/>
      <c r="B693" s="10"/>
      <c r="C693" s="10"/>
      <c r="D693" s="10"/>
      <c r="E693" s="10"/>
      <c r="F693" s="10"/>
      <c r="G693" s="10"/>
      <c r="H693" s="10"/>
      <c r="I693" s="10"/>
      <c r="J693" s="10"/>
      <c r="K693" s="10"/>
    </row>
    <row r="694" spans="1:11" ht="13.2">
      <c r="A694" s="10"/>
      <c r="B694" s="10"/>
      <c r="C694" s="10"/>
      <c r="D694" s="10"/>
      <c r="E694" s="10"/>
      <c r="F694" s="10"/>
      <c r="G694" s="10"/>
      <c r="H694" s="10"/>
      <c r="I694" s="10"/>
      <c r="J694" s="10"/>
      <c r="K694" s="10"/>
    </row>
    <row r="695" spans="1:11" ht="13.2">
      <c r="A695" s="10"/>
      <c r="B695" s="10"/>
      <c r="C695" s="10"/>
      <c r="D695" s="10"/>
      <c r="E695" s="10"/>
      <c r="F695" s="10"/>
      <c r="G695" s="10"/>
      <c r="H695" s="10"/>
      <c r="I695" s="10"/>
      <c r="J695" s="10"/>
      <c r="K695" s="10"/>
    </row>
    <row r="696" spans="1:11" ht="13.2">
      <c r="A696" s="10"/>
      <c r="B696" s="10"/>
      <c r="C696" s="10"/>
      <c r="D696" s="10"/>
      <c r="E696" s="10"/>
      <c r="F696" s="10"/>
      <c r="G696" s="10"/>
      <c r="H696" s="10"/>
      <c r="I696" s="10"/>
      <c r="J696" s="10"/>
      <c r="K696" s="10"/>
    </row>
    <row r="697" spans="1:11" ht="13.2">
      <c r="A697" s="10"/>
      <c r="B697" s="10"/>
      <c r="C697" s="10"/>
      <c r="D697" s="10"/>
      <c r="E697" s="10"/>
      <c r="F697" s="10"/>
      <c r="G697" s="10"/>
      <c r="H697" s="10"/>
      <c r="I697" s="10"/>
      <c r="J697" s="10"/>
      <c r="K697" s="10"/>
    </row>
    <row r="698" spans="1:11" ht="13.2">
      <c r="A698" s="10"/>
      <c r="B698" s="10"/>
      <c r="C698" s="10"/>
      <c r="D698" s="10"/>
      <c r="E698" s="10"/>
      <c r="F698" s="10"/>
      <c r="G698" s="10"/>
      <c r="H698" s="10"/>
      <c r="I698" s="10"/>
      <c r="J698" s="10"/>
      <c r="K698" s="10"/>
    </row>
    <row r="699" spans="1:11" ht="13.2">
      <c r="A699" s="10"/>
      <c r="B699" s="10"/>
      <c r="C699" s="10"/>
      <c r="D699" s="10"/>
      <c r="E699" s="10"/>
      <c r="F699" s="10"/>
      <c r="G699" s="10"/>
      <c r="H699" s="10"/>
      <c r="I699" s="10"/>
      <c r="J699" s="10"/>
      <c r="K699" s="10"/>
    </row>
    <row r="700" spans="1:11" ht="13.2">
      <c r="A700" s="10"/>
      <c r="B700" s="10"/>
      <c r="C700" s="10"/>
      <c r="D700" s="10"/>
      <c r="E700" s="10"/>
      <c r="F700" s="10"/>
      <c r="G700" s="10"/>
      <c r="H700" s="10"/>
      <c r="I700" s="10"/>
      <c r="J700" s="10"/>
      <c r="K700" s="10"/>
    </row>
    <row r="701" spans="1:11" ht="13.2">
      <c r="A701" s="10"/>
      <c r="B701" s="10"/>
      <c r="C701" s="10"/>
      <c r="D701" s="10"/>
      <c r="E701" s="10"/>
      <c r="F701" s="10"/>
      <c r="G701" s="10"/>
      <c r="H701" s="10"/>
      <c r="I701" s="10"/>
      <c r="J701" s="10"/>
      <c r="K701" s="10"/>
    </row>
    <row r="702" spans="1:11" ht="13.2">
      <c r="A702" s="10"/>
      <c r="B702" s="10"/>
      <c r="C702" s="10"/>
      <c r="D702" s="10"/>
      <c r="E702" s="10"/>
      <c r="F702" s="10"/>
      <c r="G702" s="10"/>
      <c r="H702" s="10"/>
      <c r="I702" s="10"/>
      <c r="J702" s="10"/>
      <c r="K702" s="10"/>
    </row>
    <row r="703" spans="1:11" ht="13.2">
      <c r="A703" s="10"/>
      <c r="B703" s="10"/>
      <c r="C703" s="10"/>
      <c r="D703" s="10"/>
      <c r="E703" s="10"/>
      <c r="F703" s="10"/>
      <c r="G703" s="10"/>
      <c r="H703" s="10"/>
      <c r="I703" s="10"/>
      <c r="J703" s="10"/>
      <c r="K703" s="10"/>
    </row>
    <row r="704" spans="1:11" ht="13.2">
      <c r="A704" s="10"/>
      <c r="B704" s="10"/>
      <c r="C704" s="10"/>
      <c r="D704" s="10"/>
      <c r="E704" s="10"/>
      <c r="F704" s="10"/>
      <c r="G704" s="10"/>
      <c r="H704" s="10"/>
      <c r="I704" s="10"/>
      <c r="J704" s="10"/>
      <c r="K704" s="10"/>
    </row>
    <row r="705" spans="1:11" ht="13.2">
      <c r="A705" s="10"/>
      <c r="B705" s="10"/>
      <c r="C705" s="10"/>
      <c r="D705" s="10"/>
      <c r="E705" s="10"/>
      <c r="F705" s="10"/>
      <c r="G705" s="10"/>
      <c r="H705" s="10"/>
      <c r="I705" s="10"/>
      <c r="J705" s="10"/>
      <c r="K705" s="10"/>
    </row>
    <row r="706" spans="1:11" ht="13.2">
      <c r="A706" s="10"/>
      <c r="B706" s="10"/>
      <c r="C706" s="10"/>
      <c r="D706" s="10"/>
      <c r="E706" s="10"/>
      <c r="F706" s="10"/>
      <c r="G706" s="10"/>
      <c r="H706" s="10"/>
      <c r="I706" s="10"/>
      <c r="J706" s="10"/>
      <c r="K706" s="10"/>
    </row>
    <row r="707" spans="1:11" ht="13.2">
      <c r="A707" s="10"/>
      <c r="B707" s="10"/>
      <c r="C707" s="10"/>
      <c r="D707" s="10"/>
      <c r="E707" s="10"/>
      <c r="F707" s="10"/>
      <c r="G707" s="10"/>
      <c r="H707" s="10"/>
      <c r="I707" s="10"/>
      <c r="J707" s="10"/>
      <c r="K707" s="10"/>
    </row>
    <row r="708" spans="1:11" ht="13.2">
      <c r="A708" s="10"/>
      <c r="B708" s="10"/>
      <c r="C708" s="10"/>
      <c r="D708" s="10"/>
      <c r="E708" s="10"/>
      <c r="F708" s="10"/>
      <c r="G708" s="10"/>
      <c r="H708" s="10"/>
      <c r="I708" s="10"/>
      <c r="J708" s="10"/>
      <c r="K708" s="10"/>
    </row>
    <row r="709" spans="1:11" ht="13.2">
      <c r="A709" s="10"/>
      <c r="B709" s="10"/>
      <c r="C709" s="10"/>
      <c r="D709" s="10"/>
      <c r="E709" s="10"/>
      <c r="F709" s="10"/>
      <c r="G709" s="10"/>
      <c r="H709" s="10"/>
      <c r="I709" s="10"/>
      <c r="J709" s="10"/>
      <c r="K709" s="10"/>
    </row>
    <row r="710" spans="1:11" ht="13.2">
      <c r="A710" s="10"/>
      <c r="B710" s="10"/>
      <c r="C710" s="10"/>
      <c r="D710" s="10"/>
      <c r="E710" s="10"/>
      <c r="F710" s="10"/>
      <c r="G710" s="10"/>
      <c r="H710" s="10"/>
      <c r="I710" s="10"/>
      <c r="J710" s="10"/>
      <c r="K710" s="10"/>
    </row>
    <row r="711" spans="1:11" ht="13.2">
      <c r="A711" s="10"/>
      <c r="B711" s="10"/>
      <c r="C711" s="10"/>
      <c r="D711" s="10"/>
      <c r="E711" s="10"/>
      <c r="F711" s="10"/>
      <c r="G711" s="10"/>
      <c r="H711" s="10"/>
      <c r="I711" s="10"/>
      <c r="J711" s="10"/>
      <c r="K711" s="10"/>
    </row>
    <row r="712" spans="1:11" ht="13.2">
      <c r="A712" s="10"/>
      <c r="B712" s="10"/>
      <c r="C712" s="10"/>
      <c r="D712" s="10"/>
      <c r="E712" s="10"/>
      <c r="F712" s="10"/>
      <c r="G712" s="10"/>
      <c r="H712" s="10"/>
      <c r="I712" s="10"/>
      <c r="J712" s="10"/>
      <c r="K712" s="10"/>
    </row>
    <row r="713" spans="1:11" ht="13.2">
      <c r="A713" s="10"/>
      <c r="B713" s="10"/>
      <c r="C713" s="10"/>
      <c r="D713" s="10"/>
      <c r="E713" s="10"/>
      <c r="F713" s="10"/>
      <c r="G713" s="10"/>
      <c r="H713" s="10"/>
      <c r="I713" s="10"/>
      <c r="J713" s="10"/>
      <c r="K713" s="10"/>
    </row>
    <row r="714" spans="1:11" ht="13.2">
      <c r="A714" s="10"/>
      <c r="B714" s="10"/>
      <c r="C714" s="10"/>
      <c r="D714" s="10"/>
      <c r="E714" s="10"/>
      <c r="F714" s="10"/>
      <c r="G714" s="10"/>
      <c r="H714" s="10"/>
      <c r="I714" s="10"/>
      <c r="J714" s="10"/>
      <c r="K714" s="10"/>
    </row>
    <row r="715" spans="1:11" ht="13.2">
      <c r="A715" s="10"/>
      <c r="B715" s="10"/>
      <c r="C715" s="10"/>
      <c r="D715" s="10"/>
      <c r="E715" s="10"/>
      <c r="F715" s="10"/>
      <c r="G715" s="10"/>
      <c r="H715" s="10"/>
      <c r="I715" s="10"/>
      <c r="J715" s="10"/>
      <c r="K715" s="10"/>
    </row>
    <row r="716" spans="1:11" ht="13.2">
      <c r="A716" s="10"/>
      <c r="B716" s="10"/>
      <c r="C716" s="10"/>
      <c r="D716" s="10"/>
      <c r="E716" s="10"/>
      <c r="F716" s="10"/>
      <c r="G716" s="10"/>
      <c r="H716" s="10"/>
      <c r="I716" s="10"/>
      <c r="J716" s="10"/>
      <c r="K716" s="10"/>
    </row>
    <row r="717" spans="1:11" ht="13.2">
      <c r="A717" s="10"/>
      <c r="B717" s="10"/>
      <c r="C717" s="10"/>
      <c r="D717" s="10"/>
      <c r="E717" s="10"/>
      <c r="F717" s="10"/>
      <c r="G717" s="10"/>
      <c r="H717" s="10"/>
      <c r="I717" s="10"/>
      <c r="J717" s="10"/>
      <c r="K717" s="10"/>
    </row>
    <row r="718" spans="1:11" ht="13.2">
      <c r="A718" s="10"/>
      <c r="B718" s="10"/>
      <c r="C718" s="10"/>
      <c r="D718" s="10"/>
      <c r="E718" s="10"/>
      <c r="F718" s="10"/>
      <c r="G718" s="10"/>
      <c r="H718" s="10"/>
      <c r="I718" s="10"/>
      <c r="J718" s="10"/>
      <c r="K718" s="10"/>
    </row>
    <row r="719" spans="1:11" ht="13.2">
      <c r="A719" s="10"/>
      <c r="B719" s="10"/>
      <c r="C719" s="10"/>
      <c r="D719" s="10"/>
      <c r="E719" s="10"/>
      <c r="F719" s="10"/>
      <c r="G719" s="10"/>
      <c r="H719" s="10"/>
      <c r="I719" s="10"/>
      <c r="J719" s="10"/>
      <c r="K719" s="10"/>
    </row>
    <row r="720" spans="1:11" ht="13.2">
      <c r="A720" s="10"/>
      <c r="B720" s="10"/>
      <c r="C720" s="10"/>
      <c r="D720" s="10"/>
      <c r="E720" s="10"/>
      <c r="F720" s="10"/>
      <c r="G720" s="10"/>
      <c r="H720" s="10"/>
      <c r="I720" s="10"/>
      <c r="J720" s="10"/>
      <c r="K720" s="10"/>
    </row>
    <row r="721" spans="1:11" ht="13.2">
      <c r="A721" s="10"/>
      <c r="B721" s="10"/>
      <c r="C721" s="10"/>
      <c r="D721" s="10"/>
      <c r="E721" s="10"/>
      <c r="F721" s="10"/>
      <c r="G721" s="10"/>
      <c r="H721" s="10"/>
      <c r="I721" s="10"/>
      <c r="J721" s="10"/>
      <c r="K721" s="10"/>
    </row>
    <row r="722" spans="1:11" ht="13.2">
      <c r="A722" s="10"/>
      <c r="B722" s="10"/>
      <c r="C722" s="10"/>
      <c r="D722" s="10"/>
      <c r="E722" s="10"/>
      <c r="F722" s="10"/>
      <c r="G722" s="10"/>
      <c r="H722" s="10"/>
      <c r="I722" s="10"/>
      <c r="J722" s="10"/>
      <c r="K722" s="10"/>
    </row>
    <row r="723" spans="1:11" ht="13.2">
      <c r="A723" s="10"/>
      <c r="B723" s="10"/>
      <c r="C723" s="10"/>
      <c r="D723" s="10"/>
      <c r="E723" s="10"/>
      <c r="F723" s="10"/>
      <c r="G723" s="10"/>
      <c r="H723" s="10"/>
      <c r="I723" s="10"/>
      <c r="J723" s="10"/>
      <c r="K723" s="10"/>
    </row>
    <row r="724" spans="1:11" ht="13.2">
      <c r="A724" s="10"/>
      <c r="B724" s="10"/>
      <c r="C724" s="10"/>
      <c r="D724" s="10"/>
      <c r="E724" s="10"/>
      <c r="F724" s="10"/>
      <c r="G724" s="10"/>
      <c r="H724" s="10"/>
      <c r="I724" s="10"/>
      <c r="J724" s="10"/>
      <c r="K724" s="10"/>
    </row>
    <row r="725" spans="1:11" ht="13.2">
      <c r="A725" s="10"/>
      <c r="B725" s="10"/>
      <c r="C725" s="10"/>
      <c r="D725" s="10"/>
      <c r="E725" s="10"/>
      <c r="F725" s="10"/>
      <c r="G725" s="10"/>
      <c r="H725" s="10"/>
      <c r="I725" s="10"/>
      <c r="J725" s="10"/>
      <c r="K725" s="10"/>
    </row>
    <row r="726" spans="1:11" ht="13.2">
      <c r="A726" s="10"/>
      <c r="B726" s="10"/>
      <c r="C726" s="10"/>
      <c r="D726" s="10"/>
      <c r="E726" s="10"/>
      <c r="F726" s="10"/>
      <c r="G726" s="10"/>
      <c r="H726" s="10"/>
      <c r="I726" s="10"/>
      <c r="J726" s="10"/>
      <c r="K726" s="10"/>
    </row>
    <row r="727" spans="1:11" ht="13.2">
      <c r="A727" s="10"/>
      <c r="B727" s="10"/>
      <c r="C727" s="10"/>
      <c r="D727" s="10"/>
      <c r="E727" s="10"/>
      <c r="F727" s="10"/>
      <c r="G727" s="10"/>
      <c r="H727" s="10"/>
      <c r="I727" s="10"/>
      <c r="J727" s="10"/>
      <c r="K727" s="10"/>
    </row>
    <row r="728" spans="1:11" ht="13.2">
      <c r="A728" s="10"/>
      <c r="B728" s="10"/>
      <c r="C728" s="10"/>
      <c r="D728" s="10"/>
      <c r="E728" s="10"/>
      <c r="F728" s="10"/>
      <c r="G728" s="10"/>
      <c r="H728" s="10"/>
      <c r="I728" s="10"/>
      <c r="J728" s="10"/>
      <c r="K728" s="10"/>
    </row>
    <row r="729" spans="1:11" ht="13.2">
      <c r="A729" s="10"/>
      <c r="B729" s="10"/>
      <c r="C729" s="10"/>
      <c r="D729" s="10"/>
      <c r="E729" s="10"/>
      <c r="F729" s="10"/>
      <c r="G729" s="10"/>
      <c r="H729" s="10"/>
      <c r="I729" s="10"/>
      <c r="J729" s="10"/>
      <c r="K729" s="10"/>
    </row>
    <row r="730" spans="1:11" ht="13.2">
      <c r="A730" s="10"/>
      <c r="B730" s="10"/>
      <c r="C730" s="10"/>
      <c r="D730" s="10"/>
      <c r="E730" s="10"/>
      <c r="F730" s="10"/>
      <c r="G730" s="10"/>
      <c r="H730" s="10"/>
      <c r="I730" s="10"/>
      <c r="J730" s="10"/>
      <c r="K730" s="10"/>
    </row>
    <row r="731" spans="1:11" ht="13.2">
      <c r="A731" s="10"/>
      <c r="B731" s="10"/>
      <c r="C731" s="10"/>
      <c r="D731" s="10"/>
      <c r="E731" s="10"/>
      <c r="F731" s="10"/>
      <c r="G731" s="10"/>
      <c r="H731" s="10"/>
      <c r="I731" s="10"/>
      <c r="J731" s="10"/>
      <c r="K731" s="10"/>
    </row>
    <row r="732" spans="1:11" ht="13.2">
      <c r="A732" s="10"/>
      <c r="B732" s="10"/>
      <c r="C732" s="10"/>
      <c r="D732" s="10"/>
      <c r="E732" s="10"/>
      <c r="F732" s="10"/>
      <c r="G732" s="10"/>
      <c r="H732" s="10"/>
      <c r="I732" s="10"/>
      <c r="J732" s="10"/>
      <c r="K732" s="10"/>
    </row>
    <row r="733" spans="1:11" ht="13.2">
      <c r="A733" s="10"/>
      <c r="B733" s="10"/>
      <c r="C733" s="10"/>
      <c r="D733" s="10"/>
      <c r="E733" s="10"/>
      <c r="F733" s="10"/>
      <c r="G733" s="10"/>
      <c r="H733" s="10"/>
      <c r="I733" s="10"/>
      <c r="J733" s="10"/>
      <c r="K733" s="10"/>
    </row>
    <row r="734" spans="1:11" ht="13.2">
      <c r="A734" s="10"/>
      <c r="B734" s="10"/>
      <c r="C734" s="10"/>
      <c r="D734" s="10"/>
      <c r="E734" s="10"/>
      <c r="F734" s="10"/>
      <c r="G734" s="10"/>
      <c r="H734" s="10"/>
      <c r="I734" s="10"/>
      <c r="J734" s="10"/>
      <c r="K734" s="10"/>
    </row>
    <row r="735" spans="1:11" ht="13.2">
      <c r="A735" s="10"/>
      <c r="B735" s="10"/>
      <c r="C735" s="10"/>
      <c r="D735" s="10"/>
      <c r="E735" s="10"/>
      <c r="F735" s="10"/>
      <c r="G735" s="10"/>
      <c r="H735" s="10"/>
      <c r="I735" s="10"/>
      <c r="J735" s="10"/>
      <c r="K735" s="10"/>
    </row>
    <row r="736" spans="1:11" ht="13.2">
      <c r="A736" s="10"/>
      <c r="B736" s="10"/>
      <c r="C736" s="10"/>
      <c r="D736" s="10"/>
      <c r="E736" s="10"/>
      <c r="F736" s="10"/>
      <c r="G736" s="10"/>
      <c r="H736" s="10"/>
      <c r="I736" s="10"/>
      <c r="J736" s="10"/>
      <c r="K736" s="10"/>
    </row>
    <row r="737" spans="1:11" ht="13.2">
      <c r="A737" s="10"/>
      <c r="B737" s="10"/>
      <c r="C737" s="10"/>
      <c r="D737" s="10"/>
      <c r="E737" s="10"/>
      <c r="F737" s="10"/>
      <c r="G737" s="10"/>
      <c r="H737" s="10"/>
      <c r="I737" s="10"/>
      <c r="J737" s="10"/>
      <c r="K737" s="10"/>
    </row>
    <row r="738" spans="1:11" ht="13.2">
      <c r="A738" s="10"/>
      <c r="B738" s="10"/>
      <c r="C738" s="10"/>
      <c r="D738" s="10"/>
      <c r="E738" s="10"/>
      <c r="F738" s="10"/>
      <c r="G738" s="10"/>
      <c r="H738" s="10"/>
      <c r="I738" s="10"/>
      <c r="J738" s="10"/>
      <c r="K738" s="10"/>
    </row>
    <row r="739" spans="1:11" ht="13.2">
      <c r="A739" s="10"/>
      <c r="B739" s="10"/>
      <c r="C739" s="10"/>
      <c r="D739" s="10"/>
      <c r="E739" s="10"/>
      <c r="F739" s="10"/>
      <c r="G739" s="10"/>
      <c r="H739" s="10"/>
      <c r="I739" s="10"/>
      <c r="J739" s="10"/>
      <c r="K739" s="10"/>
    </row>
    <row r="740" spans="1:11" ht="13.2">
      <c r="A740" s="10"/>
      <c r="B740" s="10"/>
      <c r="C740" s="10"/>
      <c r="D740" s="10"/>
      <c r="E740" s="10"/>
      <c r="F740" s="10"/>
      <c r="G740" s="10"/>
      <c r="H740" s="10"/>
      <c r="I740" s="10"/>
      <c r="J740" s="10"/>
      <c r="K740" s="10"/>
    </row>
    <row r="741" spans="1:11" ht="13.2">
      <c r="A741" s="10"/>
      <c r="B741" s="10"/>
      <c r="C741" s="10"/>
      <c r="D741" s="10"/>
      <c r="E741" s="10"/>
      <c r="F741" s="10"/>
      <c r="G741" s="10"/>
      <c r="H741" s="10"/>
      <c r="I741" s="10"/>
      <c r="J741" s="10"/>
      <c r="K741" s="10"/>
    </row>
    <row r="742" spans="1:11" ht="13.2">
      <c r="A742" s="10"/>
      <c r="B742" s="10"/>
      <c r="C742" s="10"/>
      <c r="D742" s="10"/>
      <c r="E742" s="10"/>
      <c r="F742" s="10"/>
      <c r="G742" s="10"/>
      <c r="H742" s="10"/>
      <c r="I742" s="10"/>
      <c r="J742" s="10"/>
      <c r="K742" s="10"/>
    </row>
    <row r="743" spans="1:11" ht="13.2">
      <c r="A743" s="10"/>
      <c r="B743" s="10"/>
      <c r="C743" s="10"/>
      <c r="D743" s="10"/>
      <c r="E743" s="10"/>
      <c r="F743" s="10"/>
      <c r="G743" s="10"/>
      <c r="H743" s="10"/>
      <c r="I743" s="10"/>
      <c r="J743" s="10"/>
      <c r="K743" s="10"/>
    </row>
    <row r="744" spans="1:11" ht="13.2">
      <c r="A744" s="10"/>
      <c r="B744" s="10"/>
      <c r="C744" s="10"/>
      <c r="D744" s="10"/>
      <c r="E744" s="10"/>
      <c r="F744" s="10"/>
      <c r="G744" s="10"/>
      <c r="H744" s="10"/>
      <c r="I744" s="10"/>
      <c r="J744" s="10"/>
      <c r="K744" s="10"/>
    </row>
    <row r="745" spans="1:11" ht="13.2">
      <c r="A745" s="10"/>
      <c r="B745" s="10"/>
      <c r="C745" s="10"/>
      <c r="D745" s="10"/>
      <c r="E745" s="10"/>
      <c r="F745" s="10"/>
      <c r="G745" s="10"/>
      <c r="H745" s="10"/>
      <c r="I745" s="10"/>
      <c r="J745" s="10"/>
      <c r="K745" s="10"/>
    </row>
    <row r="746" spans="1:11" ht="13.2">
      <c r="A746" s="10"/>
      <c r="B746" s="10"/>
      <c r="C746" s="10"/>
      <c r="D746" s="10"/>
      <c r="E746" s="10"/>
      <c r="F746" s="10"/>
      <c r="G746" s="10"/>
      <c r="H746" s="10"/>
      <c r="I746" s="10"/>
      <c r="J746" s="10"/>
      <c r="K746" s="10"/>
    </row>
    <row r="747" spans="1:11" ht="13.2">
      <c r="A747" s="10"/>
      <c r="B747" s="10"/>
      <c r="C747" s="10"/>
      <c r="D747" s="10"/>
      <c r="E747" s="10"/>
      <c r="F747" s="10"/>
      <c r="G747" s="10"/>
      <c r="H747" s="10"/>
      <c r="I747" s="10"/>
      <c r="J747" s="10"/>
      <c r="K747" s="10"/>
    </row>
    <row r="748" spans="1:11" ht="13.2">
      <c r="A748" s="10"/>
      <c r="B748" s="10"/>
      <c r="C748" s="10"/>
      <c r="D748" s="10"/>
      <c r="E748" s="10"/>
      <c r="F748" s="10"/>
      <c r="G748" s="10"/>
      <c r="H748" s="10"/>
      <c r="I748" s="10"/>
      <c r="J748" s="10"/>
      <c r="K748" s="10"/>
    </row>
    <row r="749" spans="1:11" ht="13.2">
      <c r="A749" s="10"/>
      <c r="B749" s="10"/>
      <c r="C749" s="10"/>
      <c r="D749" s="10"/>
      <c r="E749" s="10"/>
      <c r="F749" s="10"/>
      <c r="G749" s="10"/>
      <c r="H749" s="10"/>
      <c r="I749" s="10"/>
      <c r="J749" s="10"/>
      <c r="K749" s="10"/>
    </row>
    <row r="750" spans="1:11" ht="13.2">
      <c r="A750" s="10"/>
      <c r="B750" s="10"/>
      <c r="C750" s="10"/>
      <c r="D750" s="10"/>
      <c r="E750" s="10"/>
      <c r="F750" s="10"/>
      <c r="G750" s="10"/>
      <c r="H750" s="10"/>
      <c r="I750" s="10"/>
      <c r="J750" s="10"/>
      <c r="K750" s="10"/>
    </row>
    <row r="751" spans="1:11" ht="13.2">
      <c r="A751" s="10"/>
      <c r="B751" s="10"/>
      <c r="C751" s="10"/>
      <c r="D751" s="10"/>
      <c r="E751" s="10"/>
      <c r="F751" s="10"/>
      <c r="G751" s="10"/>
      <c r="H751" s="10"/>
      <c r="I751" s="10"/>
      <c r="J751" s="10"/>
      <c r="K751" s="10"/>
    </row>
    <row r="752" spans="1:11" ht="13.2">
      <c r="A752" s="10"/>
      <c r="B752" s="10"/>
      <c r="C752" s="10"/>
      <c r="D752" s="10"/>
      <c r="E752" s="10"/>
      <c r="F752" s="10"/>
      <c r="G752" s="10"/>
      <c r="H752" s="10"/>
      <c r="I752" s="10"/>
      <c r="J752" s="10"/>
      <c r="K752" s="10"/>
    </row>
    <row r="753" spans="1:11" ht="13.2">
      <c r="A753" s="10"/>
      <c r="B753" s="10"/>
      <c r="C753" s="10"/>
      <c r="D753" s="10"/>
      <c r="E753" s="10"/>
      <c r="F753" s="10"/>
      <c r="G753" s="10"/>
      <c r="H753" s="10"/>
      <c r="I753" s="10"/>
      <c r="J753" s="10"/>
      <c r="K753" s="10"/>
    </row>
    <row r="754" spans="1:11" ht="13.2">
      <c r="A754" s="10"/>
      <c r="B754" s="10"/>
      <c r="C754" s="10"/>
      <c r="D754" s="10"/>
      <c r="E754" s="10"/>
      <c r="F754" s="10"/>
      <c r="G754" s="10"/>
      <c r="H754" s="10"/>
      <c r="I754" s="10"/>
      <c r="J754" s="10"/>
      <c r="K754" s="10"/>
    </row>
    <row r="755" spans="1:11" ht="13.2">
      <c r="A755" s="10"/>
      <c r="B755" s="10"/>
      <c r="C755" s="10"/>
      <c r="D755" s="10"/>
      <c r="E755" s="10"/>
      <c r="F755" s="10"/>
      <c r="G755" s="10"/>
      <c r="H755" s="10"/>
      <c r="I755" s="10"/>
      <c r="J755" s="10"/>
      <c r="K755" s="10"/>
    </row>
    <row r="756" spans="1:11" ht="13.2">
      <c r="A756" s="10"/>
      <c r="B756" s="10"/>
      <c r="C756" s="10"/>
      <c r="D756" s="10"/>
      <c r="E756" s="10"/>
      <c r="F756" s="10"/>
      <c r="G756" s="10"/>
      <c r="H756" s="10"/>
      <c r="I756" s="10"/>
      <c r="J756" s="10"/>
      <c r="K756" s="10"/>
    </row>
    <row r="757" spans="1:11" ht="13.2">
      <c r="A757" s="10"/>
      <c r="B757" s="10"/>
      <c r="C757" s="10"/>
      <c r="D757" s="10"/>
      <c r="E757" s="10"/>
      <c r="F757" s="10"/>
      <c r="G757" s="10"/>
      <c r="H757" s="10"/>
      <c r="I757" s="10"/>
      <c r="J757" s="10"/>
      <c r="K757" s="10"/>
    </row>
    <row r="758" spans="1:11" ht="13.2">
      <c r="A758" s="10"/>
      <c r="B758" s="10"/>
      <c r="C758" s="10"/>
      <c r="D758" s="10"/>
      <c r="E758" s="10"/>
      <c r="F758" s="10"/>
      <c r="G758" s="10"/>
      <c r="H758" s="10"/>
      <c r="I758" s="10"/>
      <c r="J758" s="10"/>
      <c r="K758" s="10"/>
    </row>
    <row r="759" spans="1:11" ht="13.2">
      <c r="A759" s="10"/>
      <c r="B759" s="10"/>
      <c r="C759" s="10"/>
      <c r="D759" s="10"/>
      <c r="E759" s="10"/>
      <c r="F759" s="10"/>
      <c r="G759" s="10"/>
      <c r="H759" s="10"/>
      <c r="I759" s="10"/>
      <c r="J759" s="10"/>
      <c r="K759" s="10"/>
    </row>
    <row r="760" spans="1:11" ht="13.2">
      <c r="A760" s="10"/>
      <c r="B760" s="10"/>
      <c r="C760" s="10"/>
      <c r="D760" s="10"/>
      <c r="E760" s="10"/>
      <c r="F760" s="10"/>
      <c r="G760" s="10"/>
      <c r="H760" s="10"/>
      <c r="I760" s="10"/>
      <c r="J760" s="10"/>
      <c r="K760" s="10"/>
    </row>
    <row r="761" spans="1:11" ht="13.2">
      <c r="A761" s="10"/>
      <c r="B761" s="10"/>
      <c r="C761" s="10"/>
      <c r="D761" s="10"/>
      <c r="E761" s="10"/>
      <c r="F761" s="10"/>
      <c r="G761" s="10"/>
      <c r="H761" s="10"/>
      <c r="I761" s="10"/>
      <c r="J761" s="10"/>
      <c r="K761" s="10"/>
    </row>
    <row r="762" spans="1:11" ht="13.2">
      <c r="A762" s="10"/>
      <c r="B762" s="10"/>
      <c r="C762" s="10"/>
      <c r="D762" s="10"/>
      <c r="E762" s="10"/>
      <c r="F762" s="10"/>
      <c r="G762" s="10"/>
      <c r="H762" s="10"/>
      <c r="I762" s="10"/>
      <c r="J762" s="10"/>
      <c r="K762" s="10"/>
    </row>
    <row r="763" spans="1:11" ht="13.2">
      <c r="A763" s="10"/>
      <c r="B763" s="10"/>
      <c r="C763" s="10"/>
      <c r="D763" s="10"/>
      <c r="E763" s="10"/>
      <c r="F763" s="10"/>
      <c r="G763" s="10"/>
      <c r="H763" s="10"/>
      <c r="I763" s="10"/>
      <c r="J763" s="10"/>
      <c r="K763" s="10"/>
    </row>
    <row r="764" spans="1:11" ht="13.2">
      <c r="A764" s="10"/>
      <c r="B764" s="10"/>
      <c r="C764" s="10"/>
      <c r="D764" s="10"/>
      <c r="E764" s="10"/>
      <c r="F764" s="10"/>
      <c r="G764" s="10"/>
      <c r="H764" s="10"/>
      <c r="I764" s="10"/>
      <c r="J764" s="10"/>
      <c r="K764" s="10"/>
    </row>
    <row r="765" spans="1:11" ht="13.2">
      <c r="A765" s="10"/>
      <c r="B765" s="10"/>
      <c r="C765" s="10"/>
      <c r="D765" s="10"/>
      <c r="E765" s="10"/>
      <c r="F765" s="10"/>
      <c r="G765" s="10"/>
      <c r="H765" s="10"/>
      <c r="I765" s="10"/>
      <c r="J765" s="10"/>
      <c r="K765" s="10"/>
    </row>
    <row r="766" spans="1:11" ht="13.2">
      <c r="A766" s="10"/>
      <c r="B766" s="10"/>
      <c r="C766" s="10"/>
      <c r="D766" s="10"/>
      <c r="E766" s="10"/>
      <c r="F766" s="10"/>
      <c r="G766" s="10"/>
      <c r="H766" s="10"/>
      <c r="I766" s="10"/>
      <c r="J766" s="10"/>
      <c r="K766" s="10"/>
    </row>
    <row r="767" spans="1:11" ht="13.2">
      <c r="A767" s="10"/>
      <c r="B767" s="10"/>
      <c r="C767" s="10"/>
      <c r="D767" s="10"/>
      <c r="E767" s="10"/>
      <c r="F767" s="10"/>
      <c r="G767" s="10"/>
      <c r="H767" s="10"/>
      <c r="I767" s="10"/>
      <c r="J767" s="10"/>
      <c r="K767" s="10"/>
    </row>
    <row r="768" spans="1:11" ht="13.2">
      <c r="A768" s="10"/>
      <c r="B768" s="10"/>
      <c r="C768" s="10"/>
      <c r="D768" s="10"/>
      <c r="E768" s="10"/>
      <c r="F768" s="10"/>
      <c r="G768" s="10"/>
      <c r="H768" s="10"/>
      <c r="I768" s="10"/>
      <c r="J768" s="10"/>
      <c r="K768" s="10"/>
    </row>
    <row r="769" spans="1:11" ht="13.2">
      <c r="A769" s="10"/>
      <c r="B769" s="10"/>
      <c r="C769" s="10"/>
      <c r="D769" s="10"/>
      <c r="E769" s="10"/>
      <c r="F769" s="10"/>
      <c r="G769" s="10"/>
      <c r="H769" s="10"/>
      <c r="I769" s="10"/>
      <c r="J769" s="10"/>
      <c r="K769" s="10"/>
    </row>
    <row r="770" spans="1:11" ht="13.2">
      <c r="A770" s="10"/>
      <c r="B770" s="10"/>
      <c r="C770" s="10"/>
      <c r="D770" s="10"/>
      <c r="E770" s="10"/>
      <c r="F770" s="10"/>
      <c r="G770" s="10"/>
      <c r="H770" s="10"/>
      <c r="I770" s="10"/>
      <c r="J770" s="10"/>
      <c r="K770" s="10"/>
    </row>
    <row r="771" spans="1:11" ht="13.2">
      <c r="A771" s="10"/>
      <c r="B771" s="10"/>
      <c r="C771" s="10"/>
      <c r="D771" s="10"/>
      <c r="E771" s="10"/>
      <c r="F771" s="10"/>
      <c r="G771" s="10"/>
      <c r="H771" s="10"/>
      <c r="I771" s="10"/>
      <c r="J771" s="10"/>
      <c r="K771" s="10"/>
    </row>
    <row r="772" spans="1:11" ht="13.2">
      <c r="A772" s="10"/>
      <c r="B772" s="10"/>
      <c r="C772" s="10"/>
      <c r="D772" s="10"/>
      <c r="E772" s="10"/>
      <c r="F772" s="10"/>
      <c r="G772" s="10"/>
      <c r="H772" s="10"/>
      <c r="I772" s="10"/>
      <c r="J772" s="10"/>
      <c r="K772" s="10"/>
    </row>
    <row r="773" spans="1:11" ht="13.2">
      <c r="A773" s="10"/>
      <c r="B773" s="10"/>
      <c r="C773" s="10"/>
      <c r="D773" s="10"/>
      <c r="E773" s="10"/>
      <c r="F773" s="10"/>
      <c r="G773" s="10"/>
      <c r="H773" s="10"/>
      <c r="I773" s="10"/>
      <c r="J773" s="10"/>
      <c r="K773" s="10"/>
    </row>
    <row r="774" spans="1:11" ht="13.2">
      <c r="A774" s="10"/>
      <c r="B774" s="10"/>
      <c r="C774" s="10"/>
      <c r="D774" s="10"/>
      <c r="E774" s="10"/>
      <c r="F774" s="10"/>
      <c r="G774" s="10"/>
      <c r="H774" s="10"/>
      <c r="I774" s="10"/>
      <c r="J774" s="10"/>
      <c r="K774" s="10"/>
    </row>
    <row r="775" spans="1:11" ht="13.2">
      <c r="A775" s="10"/>
      <c r="B775" s="10"/>
      <c r="C775" s="10"/>
      <c r="D775" s="10"/>
      <c r="E775" s="10"/>
      <c r="F775" s="10"/>
      <c r="G775" s="10"/>
      <c r="H775" s="10"/>
      <c r="I775" s="10"/>
      <c r="J775" s="10"/>
      <c r="K775" s="10"/>
    </row>
    <row r="776" spans="1:11" ht="13.2">
      <c r="A776" s="10"/>
      <c r="B776" s="10"/>
      <c r="C776" s="10"/>
      <c r="D776" s="10"/>
      <c r="E776" s="10"/>
      <c r="F776" s="10"/>
      <c r="G776" s="10"/>
      <c r="H776" s="10"/>
      <c r="I776" s="10"/>
      <c r="J776" s="10"/>
      <c r="K776" s="10"/>
    </row>
    <row r="777" spans="1:11" ht="13.2">
      <c r="A777" s="10"/>
      <c r="B777" s="10"/>
      <c r="C777" s="10"/>
      <c r="D777" s="10"/>
      <c r="E777" s="10"/>
      <c r="F777" s="10"/>
      <c r="G777" s="10"/>
      <c r="H777" s="10"/>
      <c r="I777" s="10"/>
      <c r="J777" s="10"/>
      <c r="K777" s="10"/>
    </row>
    <row r="778" spans="1:11" ht="13.2">
      <c r="A778" s="10"/>
      <c r="B778" s="10"/>
      <c r="C778" s="10"/>
      <c r="D778" s="10"/>
      <c r="E778" s="10"/>
      <c r="F778" s="10"/>
      <c r="G778" s="10"/>
      <c r="H778" s="10"/>
      <c r="I778" s="10"/>
      <c r="J778" s="10"/>
      <c r="K778" s="10"/>
    </row>
    <row r="779" spans="1:11" ht="13.2">
      <c r="A779" s="10"/>
      <c r="B779" s="10"/>
      <c r="C779" s="10"/>
      <c r="D779" s="10"/>
      <c r="E779" s="10"/>
      <c r="F779" s="10"/>
      <c r="G779" s="10"/>
      <c r="H779" s="10"/>
      <c r="I779" s="10"/>
      <c r="J779" s="10"/>
      <c r="K779" s="10"/>
    </row>
    <row r="780" spans="1:11" ht="13.2">
      <c r="A780" s="10"/>
      <c r="B780" s="10"/>
      <c r="C780" s="10"/>
      <c r="D780" s="10"/>
      <c r="E780" s="10"/>
      <c r="F780" s="10"/>
      <c r="G780" s="10"/>
      <c r="H780" s="10"/>
      <c r="I780" s="10"/>
      <c r="J780" s="10"/>
      <c r="K780" s="10"/>
    </row>
    <row r="781" spans="1:11" ht="13.2">
      <c r="A781" s="10"/>
      <c r="B781" s="10"/>
      <c r="C781" s="10"/>
      <c r="D781" s="10"/>
      <c r="E781" s="10"/>
      <c r="F781" s="10"/>
      <c r="G781" s="10"/>
      <c r="H781" s="10"/>
      <c r="I781" s="10"/>
      <c r="J781" s="10"/>
      <c r="K781" s="10"/>
    </row>
    <row r="782" spans="1:11" ht="13.2">
      <c r="A782" s="10"/>
      <c r="B782" s="10"/>
      <c r="C782" s="10"/>
      <c r="D782" s="10"/>
      <c r="E782" s="10"/>
      <c r="F782" s="10"/>
      <c r="G782" s="10"/>
      <c r="H782" s="10"/>
      <c r="I782" s="10"/>
      <c r="J782" s="10"/>
      <c r="K782" s="10"/>
    </row>
    <row r="783" spans="1:11" ht="13.2">
      <c r="A783" s="10"/>
      <c r="B783" s="10"/>
      <c r="C783" s="10"/>
      <c r="D783" s="10"/>
      <c r="E783" s="10"/>
      <c r="F783" s="10"/>
      <c r="G783" s="10"/>
      <c r="H783" s="10"/>
      <c r="I783" s="10"/>
      <c r="J783" s="10"/>
      <c r="K783" s="10"/>
    </row>
    <row r="784" spans="1:11" ht="13.2">
      <c r="A784" s="10"/>
      <c r="B784" s="10"/>
      <c r="C784" s="10"/>
      <c r="D784" s="10"/>
      <c r="E784" s="10"/>
      <c r="F784" s="10"/>
      <c r="G784" s="10"/>
      <c r="H784" s="10"/>
      <c r="I784" s="10"/>
      <c r="J784" s="10"/>
      <c r="K784" s="10"/>
    </row>
    <row r="785" spans="1:11" ht="13.2">
      <c r="A785" s="10"/>
      <c r="B785" s="10"/>
      <c r="C785" s="10"/>
      <c r="D785" s="10"/>
      <c r="E785" s="10"/>
      <c r="F785" s="10"/>
      <c r="G785" s="10"/>
      <c r="H785" s="10"/>
      <c r="I785" s="10"/>
      <c r="J785" s="10"/>
      <c r="K785" s="10"/>
    </row>
    <row r="786" spans="1:11" ht="13.2">
      <c r="A786" s="10"/>
      <c r="B786" s="10"/>
      <c r="C786" s="10"/>
      <c r="D786" s="10"/>
      <c r="E786" s="10"/>
      <c r="F786" s="10"/>
      <c r="G786" s="10"/>
      <c r="H786" s="10"/>
      <c r="I786" s="10"/>
      <c r="J786" s="10"/>
      <c r="K786" s="10"/>
    </row>
    <row r="787" spans="1:11" ht="13.2">
      <c r="A787" s="10"/>
      <c r="B787" s="10"/>
      <c r="C787" s="10"/>
      <c r="D787" s="10"/>
      <c r="E787" s="10"/>
      <c r="F787" s="10"/>
      <c r="G787" s="10"/>
      <c r="H787" s="10"/>
      <c r="I787" s="10"/>
      <c r="J787" s="10"/>
      <c r="K787" s="10"/>
    </row>
    <row r="788" spans="1:11" ht="13.2">
      <c r="A788" s="10"/>
      <c r="B788" s="10"/>
      <c r="C788" s="10"/>
      <c r="D788" s="10"/>
      <c r="E788" s="10"/>
      <c r="F788" s="10"/>
      <c r="G788" s="10"/>
      <c r="H788" s="10"/>
      <c r="I788" s="10"/>
      <c r="J788" s="10"/>
      <c r="K788" s="10"/>
    </row>
    <row r="789" spans="1:11" ht="13.2">
      <c r="A789" s="10"/>
      <c r="B789" s="10"/>
      <c r="C789" s="10"/>
      <c r="D789" s="10"/>
      <c r="E789" s="10"/>
      <c r="F789" s="10"/>
      <c r="G789" s="10"/>
      <c r="H789" s="10"/>
      <c r="I789" s="10"/>
      <c r="J789" s="10"/>
      <c r="K789" s="10"/>
    </row>
    <row r="790" spans="1:11" ht="13.2">
      <c r="A790" s="10"/>
      <c r="B790" s="10"/>
      <c r="C790" s="10"/>
      <c r="D790" s="10"/>
      <c r="E790" s="10"/>
      <c r="F790" s="10"/>
      <c r="G790" s="10"/>
      <c r="H790" s="10"/>
      <c r="I790" s="10"/>
      <c r="J790" s="10"/>
      <c r="K790" s="10"/>
    </row>
    <row r="791" spans="1:11" ht="13.2">
      <c r="A791" s="10"/>
      <c r="B791" s="10"/>
      <c r="C791" s="10"/>
      <c r="D791" s="10"/>
      <c r="E791" s="10"/>
      <c r="F791" s="10"/>
      <c r="G791" s="10"/>
      <c r="H791" s="10"/>
      <c r="I791" s="10"/>
      <c r="J791" s="10"/>
      <c r="K791" s="10"/>
    </row>
    <row r="792" spans="1:11" ht="13.2">
      <c r="A792" s="10"/>
      <c r="B792" s="10"/>
      <c r="C792" s="10"/>
      <c r="D792" s="10"/>
      <c r="E792" s="10"/>
      <c r="F792" s="10"/>
      <c r="G792" s="10"/>
      <c r="H792" s="10"/>
      <c r="I792" s="10"/>
      <c r="J792" s="10"/>
      <c r="K792" s="10"/>
    </row>
    <row r="793" spans="1:11" ht="13.2">
      <c r="A793" s="10"/>
      <c r="B793" s="10"/>
      <c r="C793" s="10"/>
      <c r="D793" s="10"/>
      <c r="E793" s="10"/>
      <c r="F793" s="10"/>
      <c r="G793" s="10"/>
      <c r="H793" s="10"/>
      <c r="I793" s="10"/>
      <c r="J793" s="10"/>
      <c r="K793" s="10"/>
    </row>
    <row r="794" spans="1:11" ht="13.2">
      <c r="A794" s="10"/>
      <c r="B794" s="10"/>
      <c r="C794" s="10"/>
      <c r="D794" s="10"/>
      <c r="E794" s="10"/>
      <c r="F794" s="10"/>
      <c r="G794" s="10"/>
      <c r="H794" s="10"/>
      <c r="I794" s="10"/>
      <c r="J794" s="10"/>
      <c r="K794" s="10"/>
    </row>
    <row r="795" spans="1:11" ht="13.2">
      <c r="A795" s="10"/>
      <c r="B795" s="10"/>
      <c r="C795" s="10"/>
      <c r="D795" s="10"/>
      <c r="E795" s="10"/>
      <c r="F795" s="10"/>
      <c r="G795" s="10"/>
      <c r="H795" s="10"/>
      <c r="I795" s="10"/>
      <c r="J795" s="10"/>
      <c r="K795" s="10"/>
    </row>
    <row r="796" spans="1:11" ht="13.2">
      <c r="A796" s="10"/>
      <c r="B796" s="10"/>
      <c r="C796" s="10"/>
      <c r="D796" s="10"/>
      <c r="E796" s="10"/>
      <c r="F796" s="10"/>
      <c r="G796" s="10"/>
      <c r="H796" s="10"/>
      <c r="I796" s="10"/>
      <c r="J796" s="10"/>
      <c r="K796" s="10"/>
    </row>
    <row r="797" spans="1:11" ht="13.2">
      <c r="A797" s="10"/>
      <c r="B797" s="10"/>
      <c r="C797" s="10"/>
      <c r="D797" s="10"/>
      <c r="E797" s="10"/>
      <c r="F797" s="10"/>
      <c r="G797" s="10"/>
      <c r="H797" s="10"/>
      <c r="I797" s="10"/>
      <c r="J797" s="10"/>
      <c r="K797" s="10"/>
    </row>
    <row r="798" spans="1:11" ht="13.2">
      <c r="A798" s="10"/>
      <c r="B798" s="10"/>
      <c r="C798" s="10"/>
      <c r="D798" s="10"/>
      <c r="E798" s="10"/>
      <c r="F798" s="10"/>
      <c r="G798" s="10"/>
      <c r="H798" s="10"/>
      <c r="I798" s="10"/>
      <c r="J798" s="10"/>
      <c r="K798" s="10"/>
    </row>
    <row r="799" spans="1:11" ht="13.2">
      <c r="A799" s="10"/>
      <c r="B799" s="10"/>
      <c r="C799" s="10"/>
      <c r="D799" s="10"/>
      <c r="E799" s="10"/>
      <c r="F799" s="10"/>
      <c r="G799" s="10"/>
      <c r="H799" s="10"/>
      <c r="I799" s="10"/>
      <c r="J799" s="10"/>
      <c r="K799" s="10"/>
    </row>
    <row r="800" spans="1:11" ht="13.2">
      <c r="A800" s="10"/>
      <c r="B800" s="10"/>
      <c r="C800" s="10"/>
      <c r="D800" s="10"/>
      <c r="E800" s="10"/>
      <c r="F800" s="10"/>
      <c r="G800" s="10"/>
      <c r="H800" s="10"/>
      <c r="I800" s="10"/>
      <c r="J800" s="10"/>
      <c r="K800" s="10"/>
    </row>
    <row r="801" spans="1:11" ht="13.2">
      <c r="A801" s="10"/>
      <c r="B801" s="10"/>
      <c r="C801" s="10"/>
      <c r="D801" s="10"/>
      <c r="E801" s="10"/>
      <c r="F801" s="10"/>
      <c r="G801" s="10"/>
      <c r="H801" s="10"/>
      <c r="I801" s="10"/>
      <c r="J801" s="10"/>
      <c r="K801" s="10"/>
    </row>
    <row r="802" spans="1:11" ht="13.2">
      <c r="A802" s="10"/>
      <c r="B802" s="10"/>
      <c r="C802" s="10"/>
      <c r="D802" s="10"/>
      <c r="E802" s="10"/>
      <c r="F802" s="10"/>
      <c r="G802" s="10"/>
      <c r="H802" s="10"/>
      <c r="I802" s="10"/>
      <c r="J802" s="10"/>
      <c r="K802" s="10"/>
    </row>
    <row r="803" spans="1:11" ht="13.2">
      <c r="A803" s="10"/>
      <c r="B803" s="10"/>
      <c r="C803" s="10"/>
      <c r="D803" s="10"/>
      <c r="E803" s="10"/>
      <c r="F803" s="10"/>
      <c r="G803" s="10"/>
      <c r="H803" s="10"/>
      <c r="I803" s="10"/>
      <c r="J803" s="10"/>
      <c r="K803" s="10"/>
    </row>
    <row r="804" spans="1:11" ht="13.2">
      <c r="A804" s="10"/>
      <c r="B804" s="10"/>
      <c r="C804" s="10"/>
      <c r="D804" s="10"/>
      <c r="E804" s="10"/>
      <c r="F804" s="10"/>
      <c r="G804" s="10"/>
      <c r="H804" s="10"/>
      <c r="I804" s="10"/>
      <c r="J804" s="10"/>
      <c r="K804" s="10"/>
    </row>
    <row r="805" spans="1:11" ht="13.2">
      <c r="A805" s="10"/>
      <c r="B805" s="10"/>
      <c r="C805" s="10"/>
      <c r="D805" s="10"/>
      <c r="E805" s="10"/>
      <c r="F805" s="10"/>
      <c r="G805" s="10"/>
      <c r="H805" s="10"/>
      <c r="I805" s="10"/>
      <c r="J805" s="10"/>
      <c r="K805" s="10"/>
    </row>
    <row r="806" spans="1:11" ht="13.2">
      <c r="A806" s="10"/>
      <c r="B806" s="10"/>
      <c r="C806" s="10"/>
      <c r="D806" s="10"/>
      <c r="E806" s="10"/>
      <c r="F806" s="10"/>
      <c r="G806" s="10"/>
      <c r="H806" s="10"/>
      <c r="I806" s="10"/>
      <c r="J806" s="10"/>
      <c r="K806" s="10"/>
    </row>
    <row r="807" spans="1:11" ht="13.2">
      <c r="A807" s="10"/>
      <c r="B807" s="10"/>
      <c r="C807" s="10"/>
      <c r="D807" s="10"/>
      <c r="E807" s="10"/>
      <c r="F807" s="10"/>
      <c r="G807" s="10"/>
      <c r="H807" s="10"/>
      <c r="I807" s="10"/>
      <c r="J807" s="10"/>
      <c r="K807" s="10"/>
    </row>
    <row r="808" spans="1:11" ht="13.2">
      <c r="A808" s="10"/>
      <c r="B808" s="10"/>
      <c r="C808" s="10"/>
      <c r="D808" s="10"/>
      <c r="E808" s="10"/>
      <c r="F808" s="10"/>
      <c r="G808" s="10"/>
      <c r="H808" s="10"/>
      <c r="I808" s="10"/>
      <c r="J808" s="10"/>
      <c r="K808" s="10"/>
    </row>
    <row r="809" spans="1:11" ht="13.2">
      <c r="A809" s="10"/>
      <c r="B809" s="10"/>
      <c r="C809" s="10"/>
      <c r="D809" s="10"/>
      <c r="E809" s="10"/>
      <c r="F809" s="10"/>
      <c r="G809" s="10"/>
      <c r="H809" s="10"/>
      <c r="I809" s="10"/>
      <c r="J809" s="10"/>
      <c r="K809" s="10"/>
    </row>
    <row r="810" spans="1:11" ht="13.2">
      <c r="A810" s="10"/>
      <c r="B810" s="10"/>
      <c r="C810" s="10"/>
      <c r="D810" s="10"/>
      <c r="E810" s="10"/>
      <c r="F810" s="10"/>
      <c r="G810" s="10"/>
      <c r="H810" s="10"/>
      <c r="I810" s="10"/>
      <c r="J810" s="10"/>
      <c r="K810" s="10"/>
    </row>
    <row r="811" spans="1:11" ht="13.2">
      <c r="A811" s="10"/>
      <c r="B811" s="10"/>
      <c r="C811" s="10"/>
      <c r="D811" s="10"/>
      <c r="E811" s="10"/>
      <c r="F811" s="10"/>
      <c r="G811" s="10"/>
      <c r="H811" s="10"/>
      <c r="I811" s="10"/>
      <c r="J811" s="10"/>
      <c r="K811" s="10"/>
    </row>
    <row r="812" spans="1:11" ht="13.2">
      <c r="A812" s="10"/>
      <c r="B812" s="10"/>
      <c r="C812" s="10"/>
      <c r="D812" s="10"/>
      <c r="E812" s="10"/>
      <c r="F812" s="10"/>
      <c r="G812" s="10"/>
      <c r="H812" s="10"/>
      <c r="I812" s="10"/>
      <c r="J812" s="10"/>
      <c r="K812" s="10"/>
    </row>
    <row r="813" spans="1:11" ht="13.2">
      <c r="A813" s="10"/>
      <c r="B813" s="10"/>
      <c r="C813" s="10"/>
      <c r="D813" s="10"/>
      <c r="E813" s="10"/>
      <c r="F813" s="10"/>
      <c r="G813" s="10"/>
      <c r="H813" s="10"/>
      <c r="I813" s="10"/>
      <c r="J813" s="10"/>
      <c r="K813" s="10"/>
    </row>
    <row r="814" spans="1:11" ht="13.2">
      <c r="A814" s="10"/>
      <c r="B814" s="10"/>
      <c r="C814" s="10"/>
      <c r="D814" s="10"/>
      <c r="E814" s="10"/>
      <c r="F814" s="10"/>
      <c r="G814" s="10"/>
      <c r="H814" s="10"/>
      <c r="I814" s="10"/>
      <c r="J814" s="10"/>
      <c r="K814" s="10"/>
    </row>
    <row r="815" spans="1:11" ht="13.2">
      <c r="A815" s="10"/>
      <c r="B815" s="10"/>
      <c r="C815" s="10"/>
      <c r="D815" s="10"/>
      <c r="E815" s="10"/>
      <c r="F815" s="10"/>
      <c r="G815" s="10"/>
      <c r="H815" s="10"/>
      <c r="I815" s="10"/>
      <c r="J815" s="10"/>
      <c r="K815" s="10"/>
    </row>
    <row r="816" spans="1:11" ht="13.2">
      <c r="A816" s="10"/>
      <c r="B816" s="10"/>
      <c r="C816" s="10"/>
      <c r="D816" s="10"/>
      <c r="E816" s="10"/>
      <c r="F816" s="10"/>
      <c r="G816" s="10"/>
      <c r="H816" s="10"/>
      <c r="I816" s="10"/>
      <c r="J816" s="10"/>
      <c r="K816" s="10"/>
    </row>
    <row r="817" spans="1:11" ht="13.2">
      <c r="A817" s="10"/>
      <c r="B817" s="10"/>
      <c r="C817" s="10"/>
      <c r="D817" s="10"/>
      <c r="E817" s="10"/>
      <c r="F817" s="10"/>
      <c r="G817" s="10"/>
      <c r="H817" s="10"/>
      <c r="I817" s="10"/>
      <c r="J817" s="10"/>
      <c r="K817" s="10"/>
    </row>
    <row r="818" spans="1:11" ht="13.2">
      <c r="A818" s="10"/>
      <c r="B818" s="10"/>
      <c r="C818" s="10"/>
      <c r="D818" s="10"/>
      <c r="E818" s="10"/>
      <c r="F818" s="10"/>
      <c r="G818" s="10"/>
      <c r="H818" s="10"/>
      <c r="I818" s="10"/>
      <c r="J818" s="10"/>
      <c r="K818" s="10"/>
    </row>
    <row r="819" spans="1:11" ht="13.2">
      <c r="A819" s="10"/>
      <c r="B819" s="10"/>
      <c r="C819" s="10"/>
      <c r="D819" s="10"/>
      <c r="E819" s="10"/>
      <c r="F819" s="10"/>
      <c r="G819" s="10"/>
      <c r="H819" s="10"/>
      <c r="I819" s="10"/>
      <c r="J819" s="10"/>
      <c r="K819" s="10"/>
    </row>
    <row r="820" spans="1:11" ht="13.2">
      <c r="A820" s="10"/>
      <c r="B820" s="10"/>
      <c r="C820" s="10"/>
      <c r="D820" s="10"/>
      <c r="E820" s="10"/>
      <c r="F820" s="10"/>
      <c r="G820" s="10"/>
      <c r="H820" s="10"/>
      <c r="I820" s="10"/>
      <c r="J820" s="10"/>
      <c r="K820" s="10"/>
    </row>
    <row r="821" spans="1:11" ht="13.2">
      <c r="A821" s="10"/>
      <c r="B821" s="10"/>
      <c r="C821" s="10"/>
      <c r="D821" s="10"/>
      <c r="E821" s="10"/>
      <c r="F821" s="10"/>
      <c r="G821" s="10"/>
      <c r="H821" s="10"/>
      <c r="I821" s="10"/>
      <c r="J821" s="10"/>
      <c r="K821" s="10"/>
    </row>
    <row r="822" spans="1:11" ht="13.2">
      <c r="A822" s="10"/>
      <c r="B822" s="10"/>
      <c r="C822" s="10"/>
      <c r="D822" s="10"/>
      <c r="E822" s="10"/>
      <c r="F822" s="10"/>
      <c r="G822" s="10"/>
      <c r="H822" s="10"/>
      <c r="I822" s="10"/>
      <c r="J822" s="10"/>
      <c r="K822" s="10"/>
    </row>
    <row r="823" spans="1:11" ht="13.2">
      <c r="A823" s="10"/>
      <c r="B823" s="10"/>
      <c r="C823" s="10"/>
      <c r="D823" s="10"/>
      <c r="E823" s="10"/>
      <c r="F823" s="10"/>
      <c r="G823" s="10"/>
      <c r="H823" s="10"/>
      <c r="I823" s="10"/>
      <c r="J823" s="10"/>
      <c r="K823" s="10"/>
    </row>
    <row r="824" spans="1:11" ht="13.2">
      <c r="A824" s="10"/>
      <c r="B824" s="10"/>
      <c r="C824" s="10"/>
      <c r="D824" s="10"/>
      <c r="E824" s="10"/>
      <c r="F824" s="10"/>
      <c r="G824" s="10"/>
      <c r="H824" s="10"/>
      <c r="I824" s="10"/>
      <c r="J824" s="10"/>
      <c r="K824" s="10"/>
    </row>
    <row r="825" spans="1:11" ht="13.2">
      <c r="A825" s="10"/>
      <c r="B825" s="10"/>
      <c r="C825" s="10"/>
      <c r="D825" s="10"/>
      <c r="E825" s="10"/>
      <c r="F825" s="10"/>
      <c r="G825" s="10"/>
      <c r="H825" s="10"/>
      <c r="I825" s="10"/>
      <c r="J825" s="10"/>
      <c r="K825" s="10"/>
    </row>
    <row r="826" spans="1:11" ht="13.2">
      <c r="A826" s="10"/>
      <c r="B826" s="10"/>
      <c r="C826" s="10"/>
      <c r="D826" s="10"/>
      <c r="E826" s="10"/>
      <c r="F826" s="10"/>
      <c r="G826" s="10"/>
      <c r="H826" s="10"/>
      <c r="I826" s="10"/>
      <c r="J826" s="10"/>
      <c r="K826" s="10"/>
    </row>
    <row r="827" spans="1:11" ht="13.2">
      <c r="A827" s="10"/>
      <c r="B827" s="10"/>
      <c r="C827" s="10"/>
      <c r="D827" s="10"/>
      <c r="E827" s="10"/>
      <c r="F827" s="10"/>
      <c r="G827" s="10"/>
      <c r="H827" s="10"/>
      <c r="I827" s="10"/>
      <c r="J827" s="10"/>
      <c r="K827" s="10"/>
    </row>
    <row r="828" spans="1:11" ht="13.2">
      <c r="A828" s="10"/>
      <c r="B828" s="10"/>
      <c r="C828" s="10"/>
      <c r="D828" s="10"/>
      <c r="E828" s="10"/>
      <c r="F828" s="10"/>
      <c r="G828" s="10"/>
      <c r="H828" s="10"/>
      <c r="I828" s="10"/>
      <c r="J828" s="10"/>
      <c r="K828" s="10"/>
    </row>
    <row r="829" spans="1:11" ht="13.2">
      <c r="A829" s="10"/>
      <c r="B829" s="10"/>
      <c r="C829" s="10"/>
      <c r="D829" s="10"/>
      <c r="E829" s="10"/>
      <c r="F829" s="10"/>
      <c r="G829" s="10"/>
      <c r="H829" s="10"/>
      <c r="I829" s="10"/>
      <c r="J829" s="10"/>
      <c r="K829" s="10"/>
    </row>
    <row r="830" spans="1:11" ht="13.2">
      <c r="A830" s="10"/>
      <c r="B830" s="10"/>
      <c r="C830" s="10"/>
      <c r="D830" s="10"/>
      <c r="E830" s="10"/>
      <c r="F830" s="10"/>
      <c r="G830" s="10"/>
      <c r="H830" s="10"/>
      <c r="I830" s="10"/>
      <c r="J830" s="10"/>
      <c r="K830" s="10"/>
    </row>
    <row r="831" spans="1:11" ht="13.2">
      <c r="A831" s="10"/>
      <c r="B831" s="10"/>
      <c r="C831" s="10"/>
      <c r="D831" s="10"/>
      <c r="E831" s="10"/>
      <c r="F831" s="10"/>
      <c r="G831" s="10"/>
      <c r="H831" s="10"/>
      <c r="I831" s="10"/>
      <c r="J831" s="10"/>
      <c r="K831" s="10"/>
    </row>
    <row r="832" spans="1:11" ht="13.2">
      <c r="A832" s="10"/>
      <c r="B832" s="10"/>
      <c r="C832" s="10"/>
      <c r="D832" s="10"/>
      <c r="E832" s="10"/>
      <c r="F832" s="10"/>
      <c r="G832" s="10"/>
      <c r="H832" s="10"/>
      <c r="I832" s="10"/>
      <c r="J832" s="10"/>
      <c r="K832" s="10"/>
    </row>
    <row r="833" spans="1:11" ht="13.2">
      <c r="A833" s="10"/>
      <c r="B833" s="10"/>
      <c r="C833" s="10"/>
      <c r="D833" s="10"/>
      <c r="E833" s="10"/>
      <c r="F833" s="10"/>
      <c r="G833" s="10"/>
      <c r="H833" s="10"/>
      <c r="I833" s="10"/>
      <c r="J833" s="10"/>
      <c r="K833" s="10"/>
    </row>
    <row r="834" spans="1:11" ht="13.2">
      <c r="A834" s="10"/>
      <c r="B834" s="10"/>
      <c r="C834" s="10"/>
      <c r="D834" s="10"/>
      <c r="E834" s="10"/>
      <c r="F834" s="10"/>
      <c r="G834" s="10"/>
      <c r="H834" s="10"/>
      <c r="I834" s="10"/>
      <c r="J834" s="10"/>
      <c r="K834" s="10"/>
    </row>
    <row r="835" spans="1:11" ht="13.2">
      <c r="A835" s="10"/>
      <c r="B835" s="10"/>
      <c r="C835" s="10"/>
      <c r="D835" s="10"/>
      <c r="E835" s="10"/>
      <c r="F835" s="10"/>
      <c r="G835" s="10"/>
      <c r="H835" s="10"/>
      <c r="I835" s="10"/>
      <c r="J835" s="10"/>
      <c r="K835" s="10"/>
    </row>
    <row r="836" spans="1:11" ht="13.2">
      <c r="A836" s="10"/>
      <c r="B836" s="10"/>
      <c r="C836" s="10"/>
      <c r="D836" s="10"/>
      <c r="E836" s="10"/>
      <c r="F836" s="10"/>
      <c r="G836" s="10"/>
      <c r="H836" s="10"/>
      <c r="I836" s="10"/>
      <c r="J836" s="10"/>
      <c r="K836" s="10"/>
    </row>
    <row r="837" spans="1:11" ht="13.2">
      <c r="A837" s="10"/>
      <c r="B837" s="10"/>
      <c r="C837" s="10"/>
      <c r="D837" s="10"/>
      <c r="E837" s="10"/>
      <c r="F837" s="10"/>
      <c r="G837" s="10"/>
      <c r="H837" s="10"/>
      <c r="I837" s="10"/>
      <c r="J837" s="10"/>
      <c r="K837" s="10"/>
    </row>
    <row r="838" spans="1:11" ht="13.2">
      <c r="A838" s="10"/>
      <c r="B838" s="10"/>
      <c r="C838" s="10"/>
      <c r="D838" s="10"/>
      <c r="E838" s="10"/>
      <c r="F838" s="10"/>
      <c r="G838" s="10"/>
      <c r="H838" s="10"/>
      <c r="I838" s="10"/>
      <c r="J838" s="10"/>
      <c r="K838" s="10"/>
    </row>
    <row r="839" spans="1:11" ht="13.2">
      <c r="A839" s="10"/>
      <c r="B839" s="10"/>
      <c r="C839" s="10"/>
      <c r="D839" s="10"/>
      <c r="E839" s="10"/>
      <c r="F839" s="10"/>
      <c r="G839" s="10"/>
      <c r="H839" s="10"/>
      <c r="I839" s="10"/>
      <c r="J839" s="10"/>
      <c r="K839" s="10"/>
    </row>
    <row r="840" spans="1:11" ht="13.2">
      <c r="A840" s="10"/>
      <c r="B840" s="10"/>
      <c r="C840" s="10"/>
      <c r="D840" s="10"/>
      <c r="E840" s="10"/>
      <c r="F840" s="10"/>
      <c r="G840" s="10"/>
      <c r="H840" s="10"/>
      <c r="I840" s="10"/>
      <c r="J840" s="10"/>
      <c r="K840" s="10"/>
    </row>
    <row r="841" spans="1:11" ht="13.2">
      <c r="A841" s="10"/>
      <c r="B841" s="10"/>
      <c r="C841" s="10"/>
      <c r="D841" s="10"/>
      <c r="E841" s="10"/>
      <c r="F841" s="10"/>
      <c r="G841" s="10"/>
      <c r="H841" s="10"/>
      <c r="I841" s="10"/>
      <c r="J841" s="10"/>
      <c r="K841" s="10"/>
    </row>
    <row r="842" spans="1:11" ht="13.2">
      <c r="A842" s="10"/>
      <c r="B842" s="10"/>
      <c r="C842" s="10"/>
      <c r="D842" s="10"/>
      <c r="E842" s="10"/>
      <c r="F842" s="10"/>
      <c r="G842" s="10"/>
      <c r="H842" s="10"/>
      <c r="I842" s="10"/>
      <c r="J842" s="10"/>
      <c r="K842" s="10"/>
    </row>
    <row r="843" spans="1:11" ht="13.2">
      <c r="A843" s="10"/>
      <c r="B843" s="10"/>
      <c r="C843" s="10"/>
      <c r="D843" s="10"/>
      <c r="E843" s="10"/>
      <c r="F843" s="10"/>
      <c r="G843" s="10"/>
      <c r="H843" s="10"/>
      <c r="I843" s="10"/>
      <c r="J843" s="10"/>
      <c r="K843" s="10"/>
    </row>
    <row r="844" spans="1:11" ht="13.2">
      <c r="A844" s="10"/>
      <c r="B844" s="10"/>
      <c r="C844" s="10"/>
      <c r="D844" s="10"/>
      <c r="E844" s="10"/>
      <c r="F844" s="10"/>
      <c r="G844" s="10"/>
      <c r="H844" s="10"/>
      <c r="I844" s="10"/>
      <c r="J844" s="10"/>
      <c r="K844" s="10"/>
    </row>
    <row r="845" spans="1:11" ht="13.2">
      <c r="A845" s="10"/>
      <c r="B845" s="10"/>
      <c r="C845" s="10"/>
      <c r="D845" s="10"/>
      <c r="E845" s="10"/>
      <c r="F845" s="10"/>
      <c r="G845" s="10"/>
      <c r="H845" s="10"/>
      <c r="I845" s="10"/>
      <c r="J845" s="10"/>
      <c r="K845" s="10"/>
    </row>
    <row r="846" spans="1:11" ht="13.2">
      <c r="A846" s="10"/>
      <c r="B846" s="10"/>
      <c r="C846" s="10"/>
      <c r="D846" s="10"/>
      <c r="E846" s="10"/>
      <c r="F846" s="10"/>
      <c r="G846" s="10"/>
      <c r="H846" s="10"/>
      <c r="I846" s="10"/>
      <c r="J846" s="10"/>
      <c r="K846" s="10"/>
    </row>
    <row r="847" spans="1:11" ht="13.2">
      <c r="A847" s="10"/>
      <c r="B847" s="10"/>
      <c r="C847" s="10"/>
      <c r="D847" s="10"/>
      <c r="E847" s="10"/>
      <c r="F847" s="10"/>
      <c r="G847" s="10"/>
      <c r="H847" s="10"/>
      <c r="I847" s="10"/>
      <c r="J847" s="10"/>
      <c r="K847" s="10"/>
    </row>
    <row r="848" spans="1:11" ht="13.2">
      <c r="A848" s="10"/>
      <c r="B848" s="10"/>
      <c r="C848" s="10"/>
      <c r="D848" s="10"/>
      <c r="E848" s="10"/>
      <c r="F848" s="10"/>
      <c r="G848" s="10"/>
      <c r="H848" s="10"/>
      <c r="I848" s="10"/>
      <c r="J848" s="10"/>
      <c r="K848" s="10"/>
    </row>
    <row r="849" spans="1:11" ht="13.2">
      <c r="A849" s="10"/>
      <c r="B849" s="10"/>
      <c r="C849" s="10"/>
      <c r="D849" s="10"/>
      <c r="E849" s="10"/>
      <c r="F849" s="10"/>
      <c r="G849" s="10"/>
      <c r="H849" s="10"/>
      <c r="I849" s="10"/>
      <c r="J849" s="10"/>
      <c r="K849" s="10"/>
    </row>
    <row r="850" spans="1:11" ht="13.2">
      <c r="A850" s="10"/>
      <c r="B850" s="10"/>
      <c r="C850" s="10"/>
      <c r="D850" s="10"/>
      <c r="E850" s="10"/>
      <c r="F850" s="10"/>
      <c r="G850" s="10"/>
      <c r="H850" s="10"/>
      <c r="I850" s="10"/>
      <c r="J850" s="10"/>
      <c r="K850" s="10"/>
    </row>
    <row r="851" spans="1:11" ht="13.2">
      <c r="A851" s="10"/>
      <c r="B851" s="10"/>
      <c r="C851" s="10"/>
      <c r="D851" s="10"/>
      <c r="E851" s="10"/>
      <c r="F851" s="10"/>
      <c r="G851" s="10"/>
      <c r="H851" s="10"/>
      <c r="I851" s="10"/>
      <c r="J851" s="10"/>
      <c r="K851" s="10"/>
    </row>
    <row r="852" spans="1:11" ht="13.2">
      <c r="A852" s="10"/>
      <c r="B852" s="10"/>
      <c r="C852" s="10"/>
      <c r="D852" s="10"/>
      <c r="E852" s="10"/>
      <c r="F852" s="10"/>
      <c r="G852" s="10"/>
      <c r="H852" s="10"/>
      <c r="I852" s="10"/>
      <c r="J852" s="10"/>
      <c r="K852" s="10"/>
    </row>
    <row r="853" spans="1:11" ht="13.2">
      <c r="A853" s="10"/>
      <c r="B853" s="10"/>
      <c r="C853" s="10"/>
      <c r="D853" s="10"/>
      <c r="E853" s="10"/>
      <c r="F853" s="10"/>
      <c r="G853" s="10"/>
      <c r="H853" s="10"/>
      <c r="I853" s="10"/>
      <c r="J853" s="10"/>
      <c r="K853" s="10"/>
    </row>
    <row r="854" spans="1:11" ht="13.2">
      <c r="A854" s="10"/>
      <c r="B854" s="10"/>
      <c r="C854" s="10"/>
      <c r="D854" s="10"/>
      <c r="E854" s="10"/>
      <c r="F854" s="10"/>
      <c r="G854" s="10"/>
      <c r="H854" s="10"/>
      <c r="I854" s="10"/>
      <c r="J854" s="10"/>
      <c r="K854" s="10"/>
    </row>
    <row r="855" spans="1:11" ht="13.2">
      <c r="A855" s="10"/>
      <c r="B855" s="10"/>
      <c r="C855" s="10"/>
      <c r="D855" s="10"/>
      <c r="E855" s="10"/>
      <c r="F855" s="10"/>
      <c r="G855" s="10"/>
      <c r="H855" s="10"/>
      <c r="I855" s="10"/>
      <c r="J855" s="10"/>
      <c r="K855" s="10"/>
    </row>
    <row r="856" spans="1:11" ht="13.2">
      <c r="A856" s="10"/>
      <c r="B856" s="10"/>
      <c r="C856" s="10"/>
      <c r="D856" s="10"/>
      <c r="E856" s="10"/>
      <c r="F856" s="10"/>
      <c r="G856" s="10"/>
      <c r="H856" s="10"/>
      <c r="I856" s="10"/>
      <c r="J856" s="10"/>
      <c r="K856" s="10"/>
    </row>
    <row r="857" spans="1:11" ht="13.2">
      <c r="A857" s="10"/>
      <c r="B857" s="10"/>
      <c r="C857" s="10"/>
      <c r="D857" s="10"/>
      <c r="E857" s="10"/>
      <c r="F857" s="10"/>
      <c r="G857" s="10"/>
      <c r="H857" s="10"/>
      <c r="I857" s="10"/>
      <c r="J857" s="10"/>
      <c r="K857" s="10"/>
    </row>
    <row r="858" spans="1:11" ht="13.2">
      <c r="A858" s="10"/>
      <c r="B858" s="10"/>
      <c r="C858" s="10"/>
      <c r="D858" s="10"/>
      <c r="E858" s="10"/>
      <c r="F858" s="10"/>
      <c r="G858" s="10"/>
      <c r="H858" s="10"/>
      <c r="I858" s="10"/>
      <c r="J858" s="10"/>
      <c r="K858" s="10"/>
    </row>
    <row r="859" spans="1:11" ht="13.2">
      <c r="A859" s="10"/>
      <c r="B859" s="10"/>
      <c r="C859" s="10"/>
      <c r="D859" s="10"/>
      <c r="E859" s="10"/>
      <c r="F859" s="10"/>
      <c r="G859" s="10"/>
      <c r="H859" s="10"/>
      <c r="I859" s="10"/>
      <c r="J859" s="10"/>
      <c r="K859" s="10"/>
    </row>
    <row r="860" spans="1:11" ht="13.2">
      <c r="A860" s="10"/>
      <c r="B860" s="10"/>
      <c r="C860" s="10"/>
      <c r="D860" s="10"/>
      <c r="E860" s="10"/>
      <c r="F860" s="10"/>
      <c r="G860" s="10"/>
      <c r="H860" s="10"/>
      <c r="I860" s="10"/>
      <c r="J860" s="10"/>
      <c r="K860" s="10"/>
    </row>
    <row r="861" spans="1:11" ht="13.2">
      <c r="A861" s="10"/>
      <c r="B861" s="10"/>
      <c r="C861" s="10"/>
      <c r="D861" s="10"/>
      <c r="E861" s="10"/>
      <c r="F861" s="10"/>
      <c r="G861" s="10"/>
      <c r="H861" s="10"/>
      <c r="I861" s="10"/>
      <c r="J861" s="10"/>
      <c r="K861" s="10"/>
    </row>
    <row r="862" spans="1:11" ht="13.2">
      <c r="A862" s="10"/>
      <c r="B862" s="10"/>
      <c r="C862" s="10"/>
      <c r="D862" s="10"/>
      <c r="E862" s="10"/>
      <c r="F862" s="10"/>
      <c r="G862" s="10"/>
      <c r="H862" s="10"/>
      <c r="I862" s="10"/>
      <c r="J862" s="10"/>
      <c r="K862" s="10"/>
    </row>
    <row r="863" spans="1:11" ht="13.2">
      <c r="A863" s="10"/>
      <c r="B863" s="10"/>
      <c r="C863" s="10"/>
      <c r="D863" s="10"/>
      <c r="E863" s="10"/>
      <c r="F863" s="10"/>
      <c r="G863" s="10"/>
      <c r="H863" s="10"/>
      <c r="I863" s="10"/>
      <c r="J863" s="10"/>
      <c r="K863" s="10"/>
    </row>
    <row r="864" spans="1:11" ht="13.2">
      <c r="A864" s="10"/>
      <c r="B864" s="10"/>
      <c r="C864" s="10"/>
      <c r="D864" s="10"/>
      <c r="E864" s="10"/>
      <c r="F864" s="10"/>
      <c r="G864" s="10"/>
      <c r="H864" s="10"/>
      <c r="I864" s="10"/>
      <c r="J864" s="10"/>
      <c r="K864" s="10"/>
    </row>
    <row r="865" spans="1:11" ht="13.2">
      <c r="A865" s="10"/>
      <c r="B865" s="10"/>
      <c r="C865" s="10"/>
      <c r="D865" s="10"/>
      <c r="E865" s="10"/>
      <c r="F865" s="10"/>
      <c r="G865" s="10"/>
      <c r="H865" s="10"/>
      <c r="I865" s="10"/>
      <c r="J865" s="10"/>
      <c r="K865" s="10"/>
    </row>
    <row r="866" spans="1:11" ht="13.2">
      <c r="A866" s="10"/>
      <c r="B866" s="10"/>
      <c r="C866" s="10"/>
      <c r="D866" s="10"/>
      <c r="E866" s="10"/>
      <c r="F866" s="10"/>
      <c r="G866" s="10"/>
      <c r="H866" s="10"/>
      <c r="I866" s="10"/>
      <c r="J866" s="10"/>
      <c r="K866" s="10"/>
    </row>
    <row r="867" spans="1:11" ht="13.2">
      <c r="A867" s="10"/>
      <c r="B867" s="10"/>
      <c r="C867" s="10"/>
      <c r="D867" s="10"/>
      <c r="E867" s="10"/>
      <c r="F867" s="10"/>
      <c r="G867" s="10"/>
      <c r="H867" s="10"/>
      <c r="I867" s="10"/>
      <c r="J867" s="10"/>
      <c r="K867" s="10"/>
    </row>
    <row r="868" spans="1:11" ht="13.2">
      <c r="A868" s="10"/>
      <c r="B868" s="10"/>
      <c r="C868" s="10"/>
      <c r="D868" s="10"/>
      <c r="E868" s="10"/>
      <c r="F868" s="10"/>
      <c r="G868" s="10"/>
      <c r="H868" s="10"/>
      <c r="I868" s="10"/>
      <c r="J868" s="10"/>
      <c r="K868" s="10"/>
    </row>
    <row r="869" spans="1:11" ht="13.2">
      <c r="A869" s="10"/>
      <c r="B869" s="10"/>
      <c r="C869" s="10"/>
      <c r="D869" s="10"/>
      <c r="E869" s="10"/>
      <c r="F869" s="10"/>
      <c r="G869" s="10"/>
      <c r="H869" s="10"/>
      <c r="I869" s="10"/>
      <c r="J869" s="10"/>
      <c r="K869" s="10"/>
    </row>
    <row r="870" spans="1:11" ht="13.2">
      <c r="A870" s="10"/>
      <c r="B870" s="10"/>
      <c r="C870" s="10"/>
      <c r="D870" s="10"/>
      <c r="E870" s="10"/>
      <c r="F870" s="10"/>
      <c r="G870" s="10"/>
      <c r="H870" s="10"/>
      <c r="I870" s="10"/>
      <c r="J870" s="10"/>
      <c r="K870" s="10"/>
    </row>
    <row r="871" spans="1:11" ht="13.2">
      <c r="A871" s="10"/>
      <c r="B871" s="10"/>
      <c r="C871" s="10"/>
      <c r="D871" s="10"/>
      <c r="E871" s="10"/>
      <c r="F871" s="10"/>
      <c r="G871" s="10"/>
      <c r="H871" s="10"/>
      <c r="I871" s="10"/>
      <c r="J871" s="10"/>
      <c r="K871" s="10"/>
    </row>
    <row r="872" spans="1:11" ht="13.2">
      <c r="A872" s="10"/>
      <c r="B872" s="10"/>
      <c r="C872" s="10"/>
      <c r="D872" s="10"/>
      <c r="E872" s="10"/>
      <c r="F872" s="10"/>
      <c r="G872" s="10"/>
      <c r="H872" s="10"/>
      <c r="I872" s="10"/>
      <c r="J872" s="10"/>
      <c r="K872" s="10"/>
    </row>
    <row r="873" spans="1:11" ht="13.2">
      <c r="A873" s="10"/>
      <c r="B873" s="10"/>
      <c r="C873" s="10"/>
      <c r="D873" s="10"/>
      <c r="E873" s="10"/>
      <c r="F873" s="10"/>
      <c r="G873" s="10"/>
      <c r="H873" s="10"/>
      <c r="I873" s="10"/>
      <c r="J873" s="10"/>
      <c r="K873" s="10"/>
    </row>
    <row r="874" spans="1:11" ht="13.2">
      <c r="A874" s="10"/>
      <c r="B874" s="10"/>
      <c r="C874" s="10"/>
      <c r="D874" s="10"/>
      <c r="E874" s="10"/>
      <c r="F874" s="10"/>
      <c r="G874" s="10"/>
      <c r="H874" s="10"/>
      <c r="I874" s="10"/>
      <c r="J874" s="10"/>
      <c r="K874" s="10"/>
    </row>
    <row r="875" spans="1:11" ht="13.2">
      <c r="A875" s="10"/>
      <c r="B875" s="10"/>
      <c r="C875" s="10"/>
      <c r="D875" s="10"/>
      <c r="E875" s="10"/>
      <c r="F875" s="10"/>
      <c r="G875" s="10"/>
      <c r="H875" s="10"/>
      <c r="I875" s="10"/>
      <c r="J875" s="10"/>
      <c r="K875" s="10"/>
    </row>
    <row r="876" spans="1:11" ht="13.2">
      <c r="A876" s="10"/>
      <c r="B876" s="10"/>
      <c r="C876" s="10"/>
      <c r="D876" s="10"/>
      <c r="E876" s="10"/>
      <c r="F876" s="10"/>
      <c r="G876" s="10"/>
      <c r="H876" s="10"/>
      <c r="I876" s="10"/>
      <c r="J876" s="10"/>
      <c r="K876" s="10"/>
    </row>
    <row r="877" spans="1:11" ht="13.2">
      <c r="A877" s="10"/>
      <c r="B877" s="10"/>
      <c r="C877" s="10"/>
      <c r="D877" s="10"/>
      <c r="E877" s="10"/>
      <c r="F877" s="10"/>
      <c r="G877" s="10"/>
      <c r="H877" s="10"/>
      <c r="I877" s="10"/>
      <c r="J877" s="10"/>
      <c r="K877" s="10"/>
    </row>
    <row r="878" spans="1:11" ht="13.2">
      <c r="A878" s="10"/>
      <c r="B878" s="10"/>
      <c r="C878" s="10"/>
      <c r="D878" s="10"/>
      <c r="E878" s="10"/>
      <c r="F878" s="10"/>
      <c r="G878" s="10"/>
      <c r="H878" s="10"/>
      <c r="I878" s="10"/>
      <c r="J878" s="10"/>
      <c r="K878" s="10"/>
    </row>
    <row r="879" spans="1:11" ht="13.2">
      <c r="A879" s="10"/>
      <c r="B879" s="10"/>
      <c r="C879" s="10"/>
      <c r="D879" s="10"/>
      <c r="E879" s="10"/>
      <c r="F879" s="10"/>
      <c r="G879" s="10"/>
      <c r="H879" s="10"/>
      <c r="I879" s="10"/>
      <c r="J879" s="10"/>
      <c r="K879" s="10"/>
    </row>
    <row r="880" spans="1:11" ht="13.2">
      <c r="A880" s="10"/>
      <c r="B880" s="10"/>
      <c r="C880" s="10"/>
      <c r="D880" s="10"/>
      <c r="E880" s="10"/>
      <c r="F880" s="10"/>
      <c r="G880" s="10"/>
      <c r="H880" s="10"/>
      <c r="I880" s="10"/>
      <c r="J880" s="10"/>
      <c r="K880" s="10"/>
    </row>
    <row r="881" spans="1:11" ht="13.2">
      <c r="A881" s="10"/>
      <c r="B881" s="10"/>
      <c r="C881" s="10"/>
      <c r="D881" s="10"/>
      <c r="E881" s="10"/>
      <c r="F881" s="10"/>
      <c r="G881" s="10"/>
      <c r="H881" s="10"/>
      <c r="I881" s="10"/>
      <c r="J881" s="10"/>
      <c r="K881" s="10"/>
    </row>
    <row r="882" spans="1:11" ht="13.2">
      <c r="A882" s="10"/>
      <c r="B882" s="10"/>
      <c r="C882" s="10"/>
      <c r="D882" s="10"/>
      <c r="E882" s="10"/>
      <c r="F882" s="10"/>
      <c r="G882" s="10"/>
      <c r="H882" s="10"/>
      <c r="I882" s="10"/>
      <c r="J882" s="10"/>
      <c r="K882" s="10"/>
    </row>
    <row r="883" spans="1:11" ht="13.2">
      <c r="A883" s="10"/>
      <c r="B883" s="10"/>
      <c r="C883" s="10"/>
      <c r="D883" s="10"/>
      <c r="E883" s="10"/>
      <c r="F883" s="10"/>
      <c r="G883" s="10"/>
      <c r="H883" s="10"/>
      <c r="I883" s="10"/>
      <c r="J883" s="10"/>
      <c r="K883" s="10"/>
    </row>
    <row r="884" spans="1:11" ht="13.2">
      <c r="A884" s="10"/>
      <c r="B884" s="10"/>
      <c r="C884" s="10"/>
      <c r="D884" s="10"/>
      <c r="E884" s="10"/>
      <c r="F884" s="10"/>
      <c r="G884" s="10"/>
      <c r="H884" s="10"/>
      <c r="I884" s="10"/>
      <c r="J884" s="10"/>
      <c r="K884" s="10"/>
    </row>
    <row r="885" spans="1:11" ht="13.2">
      <c r="A885" s="10"/>
      <c r="B885" s="10"/>
      <c r="C885" s="10"/>
      <c r="D885" s="10"/>
      <c r="E885" s="10"/>
      <c r="F885" s="10"/>
      <c r="G885" s="10"/>
      <c r="H885" s="10"/>
      <c r="I885" s="10"/>
      <c r="J885" s="10"/>
      <c r="K885" s="10"/>
    </row>
    <row r="886" spans="1:11" ht="13.2">
      <c r="A886" s="10"/>
      <c r="B886" s="10"/>
      <c r="C886" s="10"/>
      <c r="D886" s="10"/>
      <c r="E886" s="10"/>
      <c r="F886" s="10"/>
      <c r="G886" s="10"/>
      <c r="H886" s="10"/>
      <c r="I886" s="10"/>
      <c r="J886" s="10"/>
      <c r="K886" s="10"/>
    </row>
    <row r="887" spans="1:11" ht="13.2">
      <c r="A887" s="10"/>
      <c r="B887" s="10"/>
      <c r="C887" s="10"/>
      <c r="D887" s="10"/>
      <c r="E887" s="10"/>
      <c r="F887" s="10"/>
      <c r="G887" s="10"/>
      <c r="H887" s="10"/>
      <c r="I887" s="10"/>
      <c r="J887" s="10"/>
      <c r="K887" s="10"/>
    </row>
    <row r="888" spans="1:11" ht="13.2">
      <c r="A888" s="10"/>
      <c r="B888" s="10"/>
      <c r="C888" s="10"/>
      <c r="D888" s="10"/>
      <c r="E888" s="10"/>
      <c r="F888" s="10"/>
      <c r="G888" s="10"/>
      <c r="H888" s="10"/>
      <c r="I888" s="10"/>
      <c r="J888" s="10"/>
      <c r="K888" s="10"/>
    </row>
    <row r="889" spans="1:11" ht="13.2">
      <c r="A889" s="10"/>
      <c r="B889" s="10"/>
      <c r="C889" s="10"/>
      <c r="D889" s="10"/>
      <c r="E889" s="10"/>
      <c r="F889" s="10"/>
      <c r="G889" s="10"/>
      <c r="H889" s="10"/>
      <c r="I889" s="10"/>
      <c r="J889" s="10"/>
      <c r="K889" s="10"/>
    </row>
    <row r="890" spans="1:11" ht="13.2">
      <c r="A890" s="10"/>
      <c r="B890" s="10"/>
      <c r="C890" s="10"/>
      <c r="D890" s="10"/>
      <c r="E890" s="10"/>
      <c r="F890" s="10"/>
      <c r="G890" s="10"/>
      <c r="H890" s="10"/>
      <c r="I890" s="10"/>
      <c r="J890" s="10"/>
      <c r="K890" s="10"/>
    </row>
    <row r="891" spans="1:11" ht="13.2">
      <c r="A891" s="10"/>
      <c r="B891" s="10"/>
      <c r="C891" s="10"/>
      <c r="D891" s="10"/>
      <c r="E891" s="10"/>
      <c r="F891" s="10"/>
      <c r="G891" s="10"/>
      <c r="H891" s="10"/>
      <c r="I891" s="10"/>
      <c r="J891" s="10"/>
      <c r="K891" s="10"/>
    </row>
    <row r="892" spans="1:11" ht="13.2">
      <c r="A892" s="10"/>
      <c r="B892" s="10"/>
      <c r="C892" s="10"/>
      <c r="D892" s="10"/>
      <c r="E892" s="10"/>
      <c r="F892" s="10"/>
      <c r="G892" s="10"/>
      <c r="H892" s="10"/>
      <c r="I892" s="10"/>
      <c r="J892" s="10"/>
      <c r="K892" s="10"/>
    </row>
    <row r="893" spans="1:11" ht="13.2">
      <c r="A893" s="10"/>
      <c r="B893" s="10"/>
      <c r="C893" s="10"/>
      <c r="D893" s="10"/>
      <c r="E893" s="10"/>
      <c r="F893" s="10"/>
      <c r="G893" s="10"/>
      <c r="H893" s="10"/>
      <c r="I893" s="10"/>
      <c r="J893" s="10"/>
      <c r="K893" s="10"/>
    </row>
    <row r="894" spans="1:11" ht="13.2">
      <c r="A894" s="10"/>
      <c r="B894" s="10"/>
      <c r="C894" s="10"/>
      <c r="D894" s="10"/>
      <c r="E894" s="10"/>
      <c r="F894" s="10"/>
      <c r="G894" s="10"/>
      <c r="H894" s="10"/>
      <c r="I894" s="10"/>
      <c r="J894" s="10"/>
      <c r="K894" s="10"/>
    </row>
    <row r="895" spans="1:11" ht="13.2">
      <c r="A895" s="10"/>
      <c r="B895" s="10"/>
      <c r="C895" s="10"/>
      <c r="D895" s="10"/>
      <c r="E895" s="10"/>
      <c r="F895" s="10"/>
      <c r="G895" s="10"/>
      <c r="H895" s="10"/>
      <c r="I895" s="10"/>
      <c r="J895" s="10"/>
      <c r="K895" s="10"/>
    </row>
    <row r="896" spans="1:11" ht="13.2">
      <c r="A896" s="10"/>
      <c r="B896" s="10"/>
      <c r="C896" s="10"/>
      <c r="D896" s="10"/>
      <c r="E896" s="10"/>
      <c r="F896" s="10"/>
      <c r="G896" s="10"/>
      <c r="H896" s="10"/>
      <c r="I896" s="10"/>
      <c r="J896" s="10"/>
      <c r="K896" s="10"/>
    </row>
    <row r="897" spans="1:11" ht="13.2">
      <c r="A897" s="10"/>
      <c r="B897" s="10"/>
      <c r="C897" s="10"/>
      <c r="D897" s="10"/>
      <c r="E897" s="10"/>
      <c r="F897" s="10"/>
      <c r="G897" s="10"/>
      <c r="H897" s="10"/>
      <c r="I897" s="10"/>
      <c r="J897" s="10"/>
      <c r="K897" s="10"/>
    </row>
    <row r="898" spans="1:11" ht="13.2">
      <c r="A898" s="10"/>
      <c r="B898" s="10"/>
      <c r="C898" s="10"/>
      <c r="D898" s="10"/>
      <c r="E898" s="10"/>
      <c r="F898" s="10"/>
      <c r="G898" s="10"/>
      <c r="H898" s="10"/>
      <c r="I898" s="10"/>
      <c r="J898" s="10"/>
      <c r="K898" s="10"/>
    </row>
    <row r="899" spans="1:11" ht="13.2">
      <c r="A899" s="10"/>
      <c r="B899" s="10"/>
      <c r="C899" s="10"/>
      <c r="D899" s="10"/>
      <c r="E899" s="10"/>
      <c r="F899" s="10"/>
      <c r="G899" s="10"/>
      <c r="H899" s="10"/>
      <c r="I899" s="10"/>
      <c r="J899" s="10"/>
      <c r="K899" s="10"/>
    </row>
    <row r="900" spans="1:11" ht="13.2">
      <c r="A900" s="10"/>
      <c r="B900" s="10"/>
      <c r="C900" s="10"/>
      <c r="D900" s="10"/>
      <c r="E900" s="10"/>
      <c r="F900" s="10"/>
      <c r="G900" s="10"/>
      <c r="H900" s="10"/>
      <c r="I900" s="10"/>
      <c r="J900" s="10"/>
      <c r="K900" s="10"/>
    </row>
    <row r="901" spans="1:11" ht="13.2">
      <c r="A901" s="10"/>
      <c r="B901" s="10"/>
      <c r="C901" s="10"/>
      <c r="D901" s="10"/>
      <c r="E901" s="10"/>
      <c r="F901" s="10"/>
      <c r="G901" s="10"/>
      <c r="H901" s="10"/>
      <c r="I901" s="10"/>
      <c r="J901" s="10"/>
      <c r="K901" s="10"/>
    </row>
    <row r="902" spans="1:11" ht="13.2">
      <c r="A902" s="10"/>
      <c r="B902" s="10"/>
      <c r="C902" s="10"/>
      <c r="D902" s="10"/>
      <c r="E902" s="10"/>
      <c r="F902" s="10"/>
      <c r="G902" s="10"/>
      <c r="H902" s="10"/>
      <c r="I902" s="10"/>
      <c r="J902" s="10"/>
      <c r="K902" s="10"/>
    </row>
    <row r="903" spans="1:11" ht="13.2">
      <c r="A903" s="10"/>
      <c r="B903" s="10"/>
      <c r="C903" s="10"/>
      <c r="D903" s="10"/>
      <c r="E903" s="10"/>
      <c r="F903" s="10"/>
      <c r="G903" s="10"/>
      <c r="H903" s="10"/>
      <c r="I903" s="10"/>
      <c r="J903" s="10"/>
      <c r="K903" s="10"/>
    </row>
    <row r="904" spans="1:11" ht="13.2">
      <c r="A904" s="10"/>
      <c r="B904" s="10"/>
      <c r="C904" s="10"/>
      <c r="D904" s="10"/>
      <c r="E904" s="10"/>
      <c r="F904" s="10"/>
      <c r="G904" s="10"/>
      <c r="H904" s="10"/>
      <c r="I904" s="10"/>
      <c r="J904" s="10"/>
      <c r="K904" s="10"/>
    </row>
    <row r="905" spans="1:11" ht="13.2">
      <c r="A905" s="10"/>
      <c r="B905" s="10"/>
      <c r="C905" s="10"/>
      <c r="D905" s="10"/>
      <c r="E905" s="10"/>
      <c r="F905" s="10"/>
      <c r="G905" s="10"/>
      <c r="H905" s="10"/>
      <c r="I905" s="10"/>
      <c r="J905" s="10"/>
      <c r="K905" s="10"/>
    </row>
    <row r="906" spans="1:11" ht="13.2">
      <c r="A906" s="10"/>
      <c r="B906" s="10"/>
      <c r="C906" s="10"/>
      <c r="D906" s="10"/>
      <c r="E906" s="10"/>
      <c r="F906" s="10"/>
      <c r="G906" s="10"/>
      <c r="H906" s="10"/>
      <c r="I906" s="10"/>
      <c r="J906" s="10"/>
      <c r="K906" s="10"/>
    </row>
    <row r="907" spans="1:11" ht="13.2">
      <c r="A907" s="10"/>
      <c r="B907" s="10"/>
      <c r="C907" s="10"/>
      <c r="D907" s="10"/>
      <c r="E907" s="10"/>
      <c r="F907" s="10"/>
      <c r="G907" s="10"/>
      <c r="H907" s="10"/>
      <c r="I907" s="10"/>
      <c r="J907" s="10"/>
      <c r="K907" s="10"/>
    </row>
    <row r="908" spans="1:11" ht="13.2">
      <c r="A908" s="10"/>
      <c r="B908" s="10"/>
      <c r="C908" s="10"/>
      <c r="D908" s="10"/>
      <c r="E908" s="10"/>
      <c r="F908" s="10"/>
      <c r="G908" s="10"/>
      <c r="H908" s="10"/>
      <c r="I908" s="10"/>
      <c r="J908" s="10"/>
      <c r="K908" s="10"/>
    </row>
    <row r="909" spans="1:11" ht="13.2">
      <c r="A909" s="10"/>
      <c r="B909" s="10"/>
      <c r="C909" s="10"/>
      <c r="D909" s="10"/>
      <c r="E909" s="10"/>
      <c r="F909" s="10"/>
      <c r="G909" s="10"/>
      <c r="H909" s="10"/>
      <c r="I909" s="10"/>
      <c r="J909" s="10"/>
      <c r="K909" s="10"/>
    </row>
    <row r="910" spans="1:11" ht="13.2">
      <c r="A910" s="10"/>
      <c r="B910" s="10"/>
      <c r="C910" s="10"/>
      <c r="D910" s="10"/>
      <c r="E910" s="10"/>
      <c r="F910" s="10"/>
      <c r="G910" s="10"/>
      <c r="H910" s="10"/>
      <c r="I910" s="10"/>
      <c r="J910" s="10"/>
      <c r="K910" s="10"/>
    </row>
    <row r="911" spans="1:11" ht="13.2">
      <c r="A911" s="10"/>
      <c r="B911" s="10"/>
      <c r="C911" s="10"/>
      <c r="D911" s="10"/>
      <c r="E911" s="10"/>
      <c r="F911" s="10"/>
      <c r="G911" s="10"/>
      <c r="H911" s="10"/>
      <c r="I911" s="10"/>
      <c r="J911" s="10"/>
      <c r="K911" s="10"/>
    </row>
    <row r="912" spans="1:11" ht="13.2">
      <c r="A912" s="10"/>
      <c r="B912" s="10"/>
      <c r="C912" s="10"/>
      <c r="D912" s="10"/>
      <c r="E912" s="10"/>
      <c r="F912" s="10"/>
      <c r="G912" s="10"/>
      <c r="H912" s="10"/>
      <c r="I912" s="10"/>
      <c r="J912" s="10"/>
      <c r="K912" s="10"/>
    </row>
    <row r="913" spans="1:11" ht="13.2">
      <c r="A913" s="10"/>
      <c r="B913" s="10"/>
      <c r="C913" s="10"/>
      <c r="D913" s="10"/>
      <c r="E913" s="10"/>
      <c r="F913" s="10"/>
      <c r="G913" s="10"/>
      <c r="H913" s="10"/>
      <c r="I913" s="10"/>
      <c r="J913" s="10"/>
      <c r="K913" s="10"/>
    </row>
    <row r="914" spans="1:11" ht="13.2">
      <c r="A914" s="10"/>
      <c r="B914" s="10"/>
      <c r="C914" s="10"/>
      <c r="D914" s="10"/>
      <c r="E914" s="10"/>
      <c r="F914" s="10"/>
      <c r="G914" s="10"/>
      <c r="H914" s="10"/>
      <c r="I914" s="10"/>
      <c r="J914" s="10"/>
      <c r="K914" s="10"/>
    </row>
    <row r="915" spans="1:11" ht="13.2">
      <c r="A915" s="10"/>
      <c r="B915" s="10"/>
      <c r="C915" s="10"/>
      <c r="D915" s="10"/>
      <c r="E915" s="10"/>
      <c r="F915" s="10"/>
      <c r="G915" s="10"/>
      <c r="H915" s="10"/>
      <c r="I915" s="10"/>
      <c r="J915" s="10"/>
      <c r="K915" s="10"/>
    </row>
    <row r="916" spans="1:11" ht="13.2">
      <c r="A916" s="10"/>
      <c r="B916" s="10"/>
      <c r="C916" s="10"/>
      <c r="D916" s="10"/>
      <c r="E916" s="10"/>
      <c r="F916" s="10"/>
      <c r="G916" s="10"/>
      <c r="H916" s="10"/>
      <c r="I916" s="10"/>
      <c r="J916" s="10"/>
      <c r="K916" s="10"/>
    </row>
    <row r="917" spans="1:11" ht="13.2">
      <c r="A917" s="10"/>
      <c r="B917" s="10"/>
      <c r="C917" s="10"/>
      <c r="D917" s="10"/>
      <c r="E917" s="10"/>
      <c r="F917" s="10"/>
      <c r="G917" s="10"/>
      <c r="H917" s="10"/>
      <c r="I917" s="10"/>
      <c r="J917" s="10"/>
      <c r="K917" s="10"/>
    </row>
    <row r="918" spans="1:11" ht="13.2">
      <c r="A918" s="10"/>
      <c r="B918" s="10"/>
      <c r="C918" s="10"/>
      <c r="D918" s="10"/>
      <c r="E918" s="10"/>
      <c r="F918" s="10"/>
      <c r="G918" s="10"/>
      <c r="H918" s="10"/>
      <c r="I918" s="10"/>
      <c r="J918" s="10"/>
      <c r="K918" s="10"/>
    </row>
    <row r="919" spans="1:11" ht="13.2">
      <c r="A919" s="10"/>
      <c r="B919" s="10"/>
      <c r="C919" s="10"/>
      <c r="D919" s="10"/>
      <c r="E919" s="10"/>
      <c r="F919" s="10"/>
      <c r="G919" s="10"/>
      <c r="H919" s="10"/>
      <c r="I919" s="10"/>
      <c r="J919" s="10"/>
      <c r="K919" s="10"/>
    </row>
    <row r="920" spans="1:11" ht="13.2">
      <c r="A920" s="10"/>
      <c r="B920" s="10"/>
      <c r="C920" s="10"/>
      <c r="D920" s="10"/>
      <c r="E920" s="10"/>
      <c r="F920" s="10"/>
      <c r="G920" s="10"/>
      <c r="H920" s="10"/>
      <c r="I920" s="10"/>
      <c r="J920" s="10"/>
      <c r="K920" s="10"/>
    </row>
    <row r="921" spans="1:11" ht="13.2">
      <c r="A921" s="10"/>
      <c r="B921" s="10"/>
      <c r="C921" s="10"/>
      <c r="D921" s="10"/>
      <c r="E921" s="10"/>
      <c r="F921" s="10"/>
      <c r="G921" s="10"/>
      <c r="H921" s="10"/>
      <c r="I921" s="10"/>
      <c r="J921" s="10"/>
      <c r="K921" s="10"/>
    </row>
    <row r="922" spans="1:11" ht="13.2">
      <c r="A922" s="10"/>
      <c r="B922" s="10"/>
      <c r="C922" s="10"/>
      <c r="D922" s="10"/>
      <c r="E922" s="10"/>
      <c r="F922" s="10"/>
      <c r="G922" s="10"/>
      <c r="H922" s="10"/>
      <c r="I922" s="10"/>
      <c r="J922" s="10"/>
      <c r="K922" s="10"/>
    </row>
    <row r="923" spans="1:11" ht="13.2">
      <c r="A923" s="10"/>
      <c r="B923" s="10"/>
      <c r="C923" s="10"/>
      <c r="D923" s="10"/>
      <c r="E923" s="10"/>
      <c r="F923" s="10"/>
      <c r="G923" s="10"/>
      <c r="H923" s="10"/>
      <c r="I923" s="10"/>
      <c r="J923" s="10"/>
      <c r="K923" s="10"/>
    </row>
    <row r="924" spans="1:11" ht="13.2">
      <c r="A924" s="10"/>
      <c r="B924" s="10"/>
      <c r="C924" s="10"/>
      <c r="D924" s="10"/>
      <c r="E924" s="10"/>
      <c r="F924" s="10"/>
      <c r="G924" s="10"/>
      <c r="H924" s="10"/>
      <c r="I924" s="10"/>
      <c r="J924" s="10"/>
      <c r="K924" s="10"/>
    </row>
    <row r="925" spans="1:11" ht="13.2">
      <c r="A925" s="10"/>
      <c r="B925" s="10"/>
      <c r="C925" s="10"/>
      <c r="D925" s="10"/>
      <c r="E925" s="10"/>
      <c r="F925" s="10"/>
      <c r="G925" s="10"/>
      <c r="H925" s="10"/>
      <c r="I925" s="10"/>
      <c r="J925" s="10"/>
      <c r="K925" s="10"/>
    </row>
    <row r="926" spans="1:11" ht="13.2">
      <c r="A926" s="10"/>
      <c r="B926" s="10"/>
      <c r="C926" s="10"/>
      <c r="D926" s="10"/>
      <c r="E926" s="10"/>
      <c r="F926" s="10"/>
      <c r="G926" s="10"/>
      <c r="H926" s="10"/>
      <c r="I926" s="10"/>
      <c r="J926" s="10"/>
      <c r="K926" s="10"/>
    </row>
    <row r="927" spans="1:11" ht="13.2">
      <c r="A927" s="10"/>
      <c r="B927" s="10"/>
      <c r="C927" s="10"/>
      <c r="D927" s="10"/>
      <c r="E927" s="10"/>
      <c r="F927" s="10"/>
      <c r="G927" s="10"/>
      <c r="H927" s="10"/>
      <c r="I927" s="10"/>
      <c r="J927" s="10"/>
      <c r="K927" s="10"/>
    </row>
    <row r="928" spans="1:11" ht="13.2">
      <c r="A928" s="10"/>
      <c r="B928" s="10"/>
      <c r="C928" s="10"/>
      <c r="D928" s="10"/>
      <c r="E928" s="10"/>
      <c r="F928" s="10"/>
      <c r="G928" s="10"/>
      <c r="H928" s="10"/>
      <c r="I928" s="10"/>
      <c r="J928" s="10"/>
      <c r="K928" s="10"/>
    </row>
    <row r="929" spans="1:11" ht="13.2">
      <c r="A929" s="10"/>
      <c r="B929" s="10"/>
      <c r="C929" s="10"/>
      <c r="D929" s="10"/>
      <c r="E929" s="10"/>
      <c r="F929" s="10"/>
      <c r="G929" s="10"/>
      <c r="H929" s="10"/>
      <c r="I929" s="10"/>
      <c r="J929" s="10"/>
      <c r="K929" s="10"/>
    </row>
    <row r="930" spans="1:11" ht="13.2">
      <c r="A930" s="10"/>
      <c r="B930" s="10"/>
      <c r="C930" s="10"/>
      <c r="D930" s="10"/>
      <c r="E930" s="10"/>
      <c r="F930" s="10"/>
      <c r="G930" s="10"/>
      <c r="H930" s="10"/>
      <c r="I930" s="10"/>
      <c r="J930" s="10"/>
      <c r="K930" s="10"/>
    </row>
    <row r="931" spans="1:11" ht="13.2">
      <c r="A931" s="10"/>
      <c r="B931" s="10"/>
      <c r="C931" s="10"/>
      <c r="D931" s="10"/>
      <c r="E931" s="10"/>
      <c r="F931" s="10"/>
      <c r="G931" s="10"/>
      <c r="H931" s="10"/>
      <c r="I931" s="10"/>
      <c r="J931" s="10"/>
      <c r="K931" s="10"/>
    </row>
    <row r="932" spans="1:11" ht="13.2">
      <c r="A932" s="10"/>
      <c r="B932" s="10"/>
      <c r="C932" s="10"/>
      <c r="D932" s="10"/>
      <c r="E932" s="10"/>
      <c r="F932" s="10"/>
      <c r="G932" s="10"/>
      <c r="H932" s="10"/>
      <c r="I932" s="10"/>
      <c r="J932" s="10"/>
      <c r="K932" s="10"/>
    </row>
    <row r="933" spans="1:11" ht="13.2">
      <c r="A933" s="10"/>
      <c r="B933" s="10"/>
      <c r="C933" s="10"/>
      <c r="D933" s="10"/>
      <c r="E933" s="10"/>
      <c r="F933" s="10"/>
      <c r="G933" s="10"/>
      <c r="H933" s="10"/>
      <c r="I933" s="10"/>
      <c r="J933" s="10"/>
      <c r="K933" s="10"/>
    </row>
    <row r="934" spans="1:11" ht="13.2">
      <c r="A934" s="10"/>
      <c r="B934" s="10"/>
      <c r="C934" s="10"/>
      <c r="D934" s="10"/>
      <c r="E934" s="10"/>
      <c r="F934" s="10"/>
      <c r="G934" s="10"/>
      <c r="H934" s="10"/>
      <c r="I934" s="10"/>
      <c r="J934" s="10"/>
      <c r="K934" s="10"/>
    </row>
    <row r="935" spans="1:11" ht="13.2">
      <c r="A935" s="10"/>
      <c r="B935" s="10"/>
      <c r="C935" s="10"/>
      <c r="D935" s="10"/>
      <c r="E935" s="10"/>
      <c r="F935" s="10"/>
      <c r="G935" s="10"/>
      <c r="H935" s="10"/>
      <c r="I935" s="10"/>
      <c r="J935" s="10"/>
      <c r="K935" s="10"/>
    </row>
    <row r="936" spans="1:11" ht="13.2">
      <c r="A936" s="10"/>
      <c r="B936" s="10"/>
      <c r="C936" s="10"/>
      <c r="D936" s="10"/>
      <c r="E936" s="10"/>
      <c r="F936" s="10"/>
      <c r="G936" s="10"/>
      <c r="H936" s="10"/>
      <c r="I936" s="10"/>
      <c r="J936" s="10"/>
      <c r="K936" s="10"/>
    </row>
    <row r="937" spans="1:11" ht="13.2">
      <c r="A937" s="10"/>
      <c r="B937" s="10"/>
      <c r="C937" s="10"/>
      <c r="D937" s="10"/>
      <c r="E937" s="10"/>
      <c r="F937" s="10"/>
      <c r="G937" s="10"/>
      <c r="H937" s="10"/>
      <c r="I937" s="10"/>
      <c r="J937" s="10"/>
      <c r="K937" s="10"/>
    </row>
    <row r="938" spans="1:11" ht="13.2">
      <c r="A938" s="10"/>
      <c r="B938" s="10"/>
      <c r="C938" s="10"/>
      <c r="D938" s="10"/>
      <c r="E938" s="10"/>
      <c r="F938" s="10"/>
      <c r="G938" s="10"/>
      <c r="H938" s="10"/>
      <c r="I938" s="10"/>
      <c r="J938" s="10"/>
      <c r="K938" s="10"/>
    </row>
    <row r="939" spans="1:11" ht="13.2">
      <c r="A939" s="10"/>
      <c r="B939" s="10"/>
      <c r="C939" s="10"/>
      <c r="D939" s="10"/>
      <c r="E939" s="10"/>
      <c r="F939" s="10"/>
      <c r="G939" s="10"/>
      <c r="H939" s="10"/>
      <c r="I939" s="10"/>
      <c r="J939" s="10"/>
      <c r="K939" s="10"/>
    </row>
    <row r="940" spans="1:11" ht="13.2">
      <c r="A940" s="10"/>
      <c r="B940" s="10"/>
      <c r="C940" s="10"/>
      <c r="D940" s="10"/>
      <c r="E940" s="10"/>
      <c r="F940" s="10"/>
      <c r="G940" s="10"/>
      <c r="H940" s="10"/>
      <c r="I940" s="10"/>
      <c r="J940" s="10"/>
      <c r="K940" s="10"/>
    </row>
    <row r="941" spans="1:11" ht="13.2">
      <c r="A941" s="10"/>
      <c r="B941" s="10"/>
      <c r="C941" s="10"/>
      <c r="D941" s="10"/>
      <c r="E941" s="10"/>
      <c r="F941" s="10"/>
      <c r="G941" s="10"/>
      <c r="H941" s="10"/>
      <c r="I941" s="10"/>
      <c r="J941" s="10"/>
      <c r="K941" s="10"/>
    </row>
    <row r="942" spans="1:11" ht="13.2">
      <c r="A942" s="10"/>
      <c r="B942" s="10"/>
      <c r="C942" s="10"/>
      <c r="D942" s="10"/>
      <c r="E942" s="10"/>
      <c r="F942" s="10"/>
      <c r="G942" s="10"/>
      <c r="H942" s="10"/>
      <c r="I942" s="10"/>
      <c r="J942" s="10"/>
      <c r="K942" s="10"/>
    </row>
    <row r="943" spans="1:11" ht="13.2">
      <c r="A943" s="10"/>
      <c r="B943" s="10"/>
      <c r="C943" s="10"/>
      <c r="D943" s="10"/>
      <c r="E943" s="10"/>
      <c r="F943" s="10"/>
      <c r="G943" s="10"/>
      <c r="H943" s="10"/>
      <c r="I943" s="10"/>
      <c r="J943" s="10"/>
      <c r="K943" s="10"/>
    </row>
    <row r="944" spans="1:11" ht="13.2">
      <c r="A944" s="10"/>
      <c r="B944" s="10"/>
      <c r="C944" s="10"/>
      <c r="D944" s="10"/>
      <c r="E944" s="10"/>
      <c r="F944" s="10"/>
      <c r="G944" s="10"/>
      <c r="H944" s="10"/>
      <c r="I944" s="10"/>
      <c r="J944" s="10"/>
      <c r="K944" s="10"/>
    </row>
    <row r="945" spans="1:11" ht="13.2">
      <c r="A945" s="10"/>
      <c r="B945" s="10"/>
      <c r="C945" s="10"/>
      <c r="D945" s="10"/>
      <c r="E945" s="10"/>
      <c r="F945" s="10"/>
      <c r="G945" s="10"/>
      <c r="H945" s="10"/>
      <c r="I945" s="10"/>
      <c r="J945" s="10"/>
      <c r="K945" s="10"/>
    </row>
    <row r="946" spans="1:11" ht="13.2">
      <c r="A946" s="10"/>
      <c r="B946" s="10"/>
      <c r="C946" s="10"/>
      <c r="D946" s="10"/>
      <c r="E946" s="10"/>
      <c r="F946" s="10"/>
      <c r="G946" s="10"/>
      <c r="H946" s="10"/>
      <c r="I946" s="10"/>
      <c r="J946" s="10"/>
      <c r="K946" s="10"/>
    </row>
    <row r="947" spans="1:11" ht="13.2">
      <c r="A947" s="10"/>
      <c r="B947" s="10"/>
      <c r="C947" s="10"/>
      <c r="D947" s="10"/>
      <c r="E947" s="10"/>
      <c r="F947" s="10"/>
      <c r="G947" s="10"/>
      <c r="H947" s="10"/>
      <c r="I947" s="10"/>
      <c r="J947" s="10"/>
      <c r="K947" s="10"/>
    </row>
    <row r="948" spans="1:11" ht="13.2">
      <c r="A948" s="10"/>
      <c r="B948" s="10"/>
      <c r="C948" s="10"/>
      <c r="D948" s="10"/>
      <c r="E948" s="10"/>
      <c r="F948" s="10"/>
      <c r="G948" s="10"/>
      <c r="H948" s="10"/>
      <c r="I948" s="10"/>
      <c r="J948" s="10"/>
      <c r="K948" s="10"/>
    </row>
    <row r="949" spans="1:11" ht="13.2">
      <c r="A949" s="10"/>
      <c r="B949" s="10"/>
      <c r="C949" s="10"/>
      <c r="D949" s="10"/>
      <c r="E949" s="10"/>
      <c r="F949" s="10"/>
      <c r="G949" s="10"/>
      <c r="H949" s="10"/>
      <c r="I949" s="10"/>
      <c r="J949" s="10"/>
      <c r="K949" s="10"/>
    </row>
    <row r="950" spans="1:11" ht="13.2">
      <c r="A950" s="10"/>
      <c r="B950" s="10"/>
      <c r="C950" s="10"/>
      <c r="D950" s="10"/>
      <c r="E950" s="10"/>
      <c r="F950" s="10"/>
      <c r="G950" s="10"/>
      <c r="H950" s="10"/>
      <c r="I950" s="10"/>
      <c r="J950" s="10"/>
      <c r="K950" s="10"/>
    </row>
    <row r="951" spans="1:11" ht="13.2">
      <c r="A951" s="10"/>
      <c r="B951" s="10"/>
      <c r="C951" s="10"/>
      <c r="D951" s="10"/>
      <c r="E951" s="10"/>
      <c r="F951" s="10"/>
      <c r="G951" s="10"/>
      <c r="H951" s="10"/>
      <c r="I951" s="10"/>
      <c r="J951" s="10"/>
      <c r="K951" s="10"/>
    </row>
    <row r="952" spans="1:11" ht="13.2">
      <c r="A952" s="10"/>
      <c r="B952" s="10"/>
      <c r="C952" s="10"/>
      <c r="D952" s="10"/>
      <c r="E952" s="10"/>
      <c r="F952" s="10"/>
      <c r="G952" s="10"/>
      <c r="H952" s="10"/>
      <c r="I952" s="10"/>
      <c r="J952" s="10"/>
      <c r="K952" s="10"/>
    </row>
    <row r="953" spans="1:11" ht="13.2">
      <c r="A953" s="10"/>
      <c r="B953" s="10"/>
      <c r="C953" s="10"/>
      <c r="D953" s="10"/>
      <c r="E953" s="10"/>
      <c r="F953" s="10"/>
      <c r="G953" s="10"/>
      <c r="H953" s="10"/>
      <c r="I953" s="10"/>
      <c r="J953" s="10"/>
      <c r="K953" s="10"/>
    </row>
    <row r="954" spans="1:11" ht="13.2">
      <c r="A954" s="10"/>
      <c r="B954" s="10"/>
      <c r="C954" s="10"/>
      <c r="D954" s="10"/>
      <c r="E954" s="10"/>
      <c r="F954" s="10"/>
      <c r="G954" s="10"/>
      <c r="H954" s="10"/>
      <c r="I954" s="10"/>
      <c r="J954" s="10"/>
      <c r="K954" s="10"/>
    </row>
    <row r="955" spans="1:11" ht="13.2">
      <c r="A955" s="10"/>
      <c r="B955" s="10"/>
      <c r="C955" s="10"/>
      <c r="D955" s="10"/>
      <c r="E955" s="10"/>
      <c r="F955" s="10"/>
      <c r="G955" s="10"/>
      <c r="H955" s="10"/>
      <c r="I955" s="10"/>
      <c r="J955" s="10"/>
      <c r="K955" s="10"/>
    </row>
    <row r="956" spans="1:11" ht="13.2">
      <c r="A956" s="10"/>
      <c r="B956" s="10"/>
      <c r="C956" s="10"/>
      <c r="D956" s="10"/>
      <c r="E956" s="10"/>
      <c r="F956" s="10"/>
      <c r="G956" s="10"/>
      <c r="H956" s="10"/>
      <c r="I956" s="10"/>
      <c r="J956" s="10"/>
      <c r="K956" s="10"/>
    </row>
    <row r="957" spans="1:11" ht="13.2">
      <c r="A957" s="10"/>
      <c r="B957" s="10"/>
      <c r="C957" s="10"/>
      <c r="D957" s="10"/>
      <c r="E957" s="10"/>
      <c r="F957" s="10"/>
      <c r="G957" s="10"/>
      <c r="H957" s="10"/>
      <c r="I957" s="10"/>
      <c r="J957" s="10"/>
      <c r="K957" s="10"/>
    </row>
    <row r="958" spans="1:11" ht="13.2">
      <c r="A958" s="10"/>
      <c r="B958" s="10"/>
      <c r="C958" s="10"/>
      <c r="D958" s="10"/>
      <c r="E958" s="10"/>
      <c r="F958" s="10"/>
      <c r="G958" s="10"/>
      <c r="H958" s="10"/>
      <c r="I958" s="10"/>
      <c r="J958" s="10"/>
      <c r="K958" s="10"/>
    </row>
    <row r="959" spans="1:11" ht="13.2">
      <c r="A959" s="10"/>
      <c r="B959" s="10"/>
      <c r="C959" s="10"/>
      <c r="D959" s="10"/>
      <c r="E959" s="10"/>
      <c r="F959" s="10"/>
      <c r="G959" s="10"/>
      <c r="H959" s="10"/>
      <c r="I959" s="10"/>
      <c r="J959" s="10"/>
      <c r="K959" s="10"/>
    </row>
    <row r="960" spans="1:11" ht="13.2">
      <c r="A960" s="10"/>
      <c r="B960" s="10"/>
      <c r="C960" s="10"/>
      <c r="D960" s="10"/>
      <c r="E960" s="10"/>
      <c r="F960" s="10"/>
      <c r="G960" s="10"/>
      <c r="H960" s="10"/>
      <c r="I960" s="10"/>
      <c r="J960" s="10"/>
      <c r="K960" s="10"/>
    </row>
    <row r="961" spans="1:11" ht="13.2">
      <c r="A961" s="10"/>
      <c r="B961" s="10"/>
      <c r="C961" s="10"/>
      <c r="D961" s="10"/>
      <c r="E961" s="10"/>
      <c r="F961" s="10"/>
      <c r="G961" s="10"/>
      <c r="H961" s="10"/>
      <c r="I961" s="10"/>
      <c r="J961" s="10"/>
      <c r="K961" s="10"/>
    </row>
    <row r="962" spans="1:11" ht="13.2">
      <c r="A962" s="10"/>
      <c r="B962" s="10"/>
      <c r="C962" s="10"/>
      <c r="D962" s="10"/>
      <c r="E962" s="10"/>
      <c r="F962" s="10"/>
      <c r="G962" s="10"/>
      <c r="H962" s="10"/>
      <c r="I962" s="10"/>
      <c r="J962" s="10"/>
      <c r="K962" s="10"/>
    </row>
    <row r="963" spans="1:11" ht="13.2">
      <c r="A963" s="10"/>
      <c r="B963" s="10"/>
      <c r="C963" s="10"/>
      <c r="D963" s="10"/>
      <c r="E963" s="10"/>
      <c r="F963" s="10"/>
      <c r="G963" s="10"/>
      <c r="H963" s="10"/>
      <c r="I963" s="10"/>
      <c r="J963" s="10"/>
      <c r="K963" s="10"/>
    </row>
    <row r="964" spans="1:11" ht="13.2">
      <c r="A964" s="10"/>
      <c r="B964" s="10"/>
      <c r="C964" s="10"/>
      <c r="D964" s="10"/>
      <c r="E964" s="10"/>
      <c r="F964" s="10"/>
      <c r="G964" s="10"/>
      <c r="H964" s="10"/>
      <c r="I964" s="10"/>
      <c r="J964" s="10"/>
      <c r="K964" s="10"/>
    </row>
    <row r="965" spans="1:11" ht="13.2">
      <c r="A965" s="10"/>
      <c r="B965" s="10"/>
      <c r="C965" s="10"/>
      <c r="D965" s="10"/>
      <c r="E965" s="10"/>
      <c r="F965" s="10"/>
      <c r="G965" s="10"/>
      <c r="H965" s="10"/>
      <c r="I965" s="10"/>
      <c r="J965" s="10"/>
      <c r="K965" s="10"/>
    </row>
    <row r="966" spans="1:11" ht="13.2">
      <c r="A966" s="10"/>
      <c r="B966" s="10"/>
      <c r="C966" s="10"/>
      <c r="D966" s="10"/>
      <c r="E966" s="10"/>
      <c r="F966" s="10"/>
      <c r="G966" s="10"/>
      <c r="H966" s="10"/>
      <c r="I966" s="10"/>
      <c r="J966" s="10"/>
      <c r="K966" s="10"/>
    </row>
    <row r="967" spans="1:11" ht="13.2">
      <c r="A967" s="10"/>
      <c r="B967" s="10"/>
      <c r="C967" s="10"/>
      <c r="D967" s="10"/>
      <c r="E967" s="10"/>
      <c r="F967" s="10"/>
      <c r="G967" s="10"/>
      <c r="H967" s="10"/>
      <c r="I967" s="10"/>
      <c r="J967" s="10"/>
      <c r="K967" s="10"/>
    </row>
    <row r="968" spans="1:11" ht="13.2">
      <c r="A968" s="10"/>
      <c r="B968" s="10"/>
      <c r="C968" s="10"/>
      <c r="D968" s="10"/>
      <c r="E968" s="10"/>
      <c r="F968" s="10"/>
      <c r="G968" s="10"/>
      <c r="H968" s="10"/>
      <c r="I968" s="10"/>
      <c r="J968" s="10"/>
      <c r="K968" s="10"/>
    </row>
    <row r="969" spans="1:11" ht="13.2">
      <c r="A969" s="10"/>
      <c r="B969" s="10"/>
      <c r="C969" s="10"/>
      <c r="D969" s="10"/>
      <c r="E969" s="10"/>
      <c r="F969" s="10"/>
      <c r="G969" s="10"/>
      <c r="H969" s="10"/>
      <c r="I969" s="10"/>
      <c r="J969" s="10"/>
      <c r="K969" s="10"/>
    </row>
    <row r="970" spans="1:11" ht="13.2">
      <c r="A970" s="10"/>
      <c r="B970" s="10"/>
      <c r="C970" s="10"/>
      <c r="D970" s="10"/>
      <c r="E970" s="10"/>
      <c r="F970" s="10"/>
      <c r="G970" s="10"/>
      <c r="H970" s="10"/>
      <c r="I970" s="10"/>
      <c r="J970" s="10"/>
      <c r="K970" s="10"/>
    </row>
    <row r="971" spans="1:11" ht="13.2">
      <c r="A971" s="10"/>
      <c r="B971" s="10"/>
      <c r="C971" s="10"/>
      <c r="D971" s="10"/>
      <c r="E971" s="10"/>
      <c r="F971" s="10"/>
      <c r="G971" s="10"/>
      <c r="H971" s="10"/>
      <c r="I971" s="10"/>
      <c r="J971" s="10"/>
      <c r="K971" s="10"/>
    </row>
    <row r="972" spans="1:11" ht="13.2">
      <c r="A972" s="10"/>
      <c r="B972" s="10"/>
      <c r="C972" s="10"/>
      <c r="D972" s="10"/>
      <c r="E972" s="10"/>
      <c r="F972" s="10"/>
      <c r="G972" s="10"/>
      <c r="H972" s="10"/>
      <c r="I972" s="10"/>
      <c r="J972" s="10"/>
      <c r="K972" s="10"/>
    </row>
    <row r="973" spans="1:11" ht="13.2">
      <c r="A973" s="10"/>
      <c r="B973" s="10"/>
      <c r="C973" s="10"/>
      <c r="D973" s="10"/>
      <c r="E973" s="10"/>
      <c r="F973" s="10"/>
      <c r="G973" s="10"/>
      <c r="H973" s="10"/>
      <c r="I973" s="10"/>
      <c r="J973" s="10"/>
      <c r="K973" s="10"/>
    </row>
    <row r="974" spans="1:11" ht="13.2">
      <c r="A974" s="10"/>
      <c r="B974" s="10"/>
      <c r="C974" s="10"/>
      <c r="D974" s="10"/>
      <c r="E974" s="10"/>
      <c r="F974" s="10"/>
      <c r="G974" s="10"/>
      <c r="H974" s="10"/>
      <c r="I974" s="10"/>
      <c r="J974" s="10"/>
      <c r="K974" s="10"/>
    </row>
    <row r="975" spans="1:11" ht="13.2">
      <c r="A975" s="10"/>
      <c r="B975" s="10"/>
      <c r="C975" s="10"/>
      <c r="D975" s="10"/>
      <c r="E975" s="10"/>
      <c r="F975" s="10"/>
      <c r="G975" s="10"/>
      <c r="H975" s="10"/>
      <c r="I975" s="10"/>
      <c r="J975" s="10"/>
      <c r="K975" s="10"/>
    </row>
    <row r="976" spans="1:11" ht="13.2">
      <c r="A976" s="10"/>
      <c r="B976" s="10"/>
      <c r="C976" s="10"/>
      <c r="D976" s="10"/>
      <c r="E976" s="10"/>
      <c r="F976" s="10"/>
      <c r="G976" s="10"/>
      <c r="H976" s="10"/>
      <c r="I976" s="10"/>
      <c r="J976" s="10"/>
      <c r="K976" s="10"/>
    </row>
    <row r="977" spans="1:11" ht="13.2">
      <c r="A977" s="10"/>
      <c r="B977" s="10"/>
      <c r="C977" s="10"/>
      <c r="D977" s="10"/>
      <c r="E977" s="10"/>
      <c r="F977" s="10"/>
      <c r="G977" s="10"/>
      <c r="H977" s="10"/>
      <c r="I977" s="10"/>
      <c r="J977" s="10"/>
      <c r="K977" s="10"/>
    </row>
    <row r="978" spans="1:11" ht="13.2">
      <c r="A978" s="10"/>
      <c r="B978" s="10"/>
      <c r="C978" s="10"/>
      <c r="D978" s="10"/>
      <c r="E978" s="10"/>
      <c r="F978" s="10"/>
      <c r="G978" s="10"/>
      <c r="H978" s="10"/>
      <c r="I978" s="10"/>
      <c r="J978" s="10"/>
      <c r="K978" s="10"/>
    </row>
    <row r="979" spans="1:11" ht="13.2">
      <c r="A979" s="10"/>
      <c r="B979" s="10"/>
      <c r="C979" s="10"/>
      <c r="D979" s="10"/>
      <c r="E979" s="10"/>
      <c r="F979" s="10"/>
      <c r="G979" s="10"/>
      <c r="H979" s="10"/>
      <c r="I979" s="10"/>
      <c r="J979" s="10"/>
      <c r="K979" s="10"/>
    </row>
    <row r="980" spans="1:11" ht="13.2">
      <c r="A980" s="10"/>
      <c r="B980" s="10"/>
      <c r="C980" s="10"/>
      <c r="D980" s="10"/>
      <c r="E980" s="10"/>
      <c r="F980" s="10"/>
      <c r="G980" s="10"/>
      <c r="H980" s="10"/>
      <c r="I980" s="10"/>
      <c r="J980" s="10"/>
      <c r="K980" s="10"/>
    </row>
    <row r="981" spans="1:11" ht="13.2">
      <c r="A981" s="10"/>
      <c r="B981" s="10"/>
      <c r="C981" s="10"/>
      <c r="D981" s="10"/>
      <c r="E981" s="10"/>
      <c r="F981" s="10"/>
      <c r="G981" s="10"/>
      <c r="H981" s="10"/>
      <c r="I981" s="10"/>
      <c r="J981" s="10"/>
      <c r="K981" s="10"/>
    </row>
    <row r="982" spans="1:11" ht="13.2">
      <c r="A982" s="10"/>
      <c r="B982" s="10"/>
      <c r="C982" s="10"/>
      <c r="D982" s="10"/>
      <c r="E982" s="10"/>
      <c r="F982" s="10"/>
      <c r="G982" s="10"/>
      <c r="H982" s="10"/>
      <c r="I982" s="10"/>
      <c r="J982" s="10"/>
      <c r="K982" s="10"/>
    </row>
    <row r="983" spans="1:11" ht="13.2">
      <c r="A983" s="10"/>
      <c r="B983" s="10"/>
      <c r="C983" s="10"/>
      <c r="D983" s="10"/>
      <c r="E983" s="10"/>
      <c r="F983" s="10"/>
      <c r="G983" s="10"/>
      <c r="H983" s="10"/>
      <c r="I983" s="10"/>
      <c r="J983" s="10"/>
      <c r="K983" s="10"/>
    </row>
    <row r="984" spans="1:11" ht="13.2">
      <c r="A984" s="10"/>
      <c r="B984" s="10"/>
      <c r="C984" s="10"/>
      <c r="D984" s="10"/>
      <c r="E984" s="10"/>
      <c r="F984" s="10"/>
      <c r="G984" s="10"/>
      <c r="H984" s="10"/>
      <c r="I984" s="10"/>
      <c r="J984" s="10"/>
      <c r="K984" s="10"/>
    </row>
    <row r="985" spans="1:11" ht="13.2">
      <c r="A985" s="10"/>
      <c r="B985" s="10"/>
      <c r="C985" s="10"/>
      <c r="D985" s="10"/>
      <c r="E985" s="10"/>
      <c r="F985" s="10"/>
      <c r="G985" s="10"/>
      <c r="H985" s="10"/>
      <c r="I985" s="10"/>
      <c r="J985" s="10"/>
      <c r="K985" s="10"/>
    </row>
    <row r="986" spans="1:11" ht="13.2">
      <c r="A986" s="10"/>
      <c r="B986" s="10"/>
      <c r="C986" s="10"/>
      <c r="D986" s="10"/>
      <c r="E986" s="10"/>
      <c r="F986" s="10"/>
      <c r="G986" s="10"/>
      <c r="H986" s="10"/>
      <c r="I986" s="10"/>
      <c r="J986" s="10"/>
      <c r="K986" s="10"/>
    </row>
    <row r="987" spans="1:11" ht="13.2">
      <c r="A987" s="10"/>
      <c r="B987" s="10"/>
      <c r="C987" s="10"/>
      <c r="D987" s="10"/>
      <c r="E987" s="10"/>
      <c r="F987" s="10"/>
      <c r="G987" s="10"/>
      <c r="H987" s="10"/>
      <c r="I987" s="10"/>
      <c r="J987" s="10"/>
      <c r="K987" s="10"/>
    </row>
    <row r="988" spans="1:11" ht="13.2">
      <c r="A988" s="10"/>
      <c r="B988" s="10"/>
      <c r="C988" s="10"/>
      <c r="D988" s="10"/>
      <c r="E988" s="10"/>
      <c r="F988" s="10"/>
      <c r="G988" s="10"/>
      <c r="H988" s="10"/>
      <c r="I988" s="10"/>
      <c r="J988" s="10"/>
      <c r="K988" s="10"/>
    </row>
    <row r="989" spans="1:11" ht="13.2">
      <c r="A989" s="10"/>
      <c r="B989" s="10"/>
      <c r="C989" s="10"/>
      <c r="D989" s="10"/>
      <c r="E989" s="10"/>
      <c r="F989" s="10"/>
      <c r="G989" s="10"/>
      <c r="H989" s="10"/>
      <c r="I989" s="10"/>
      <c r="J989" s="10"/>
      <c r="K989" s="10"/>
    </row>
    <row r="990" spans="1:11" ht="13.2">
      <c r="A990" s="10"/>
      <c r="B990" s="10"/>
      <c r="C990" s="10"/>
      <c r="D990" s="10"/>
      <c r="E990" s="10"/>
      <c r="F990" s="10"/>
      <c r="G990" s="10"/>
      <c r="H990" s="10"/>
      <c r="I990" s="10"/>
      <c r="J990" s="10"/>
      <c r="K990" s="10"/>
    </row>
    <row r="991" spans="1:11" ht="13.2">
      <c r="A991" s="10"/>
      <c r="B991" s="10"/>
      <c r="C991" s="10"/>
      <c r="D991" s="10"/>
      <c r="E991" s="10"/>
      <c r="F991" s="10"/>
      <c r="G991" s="10"/>
      <c r="H991" s="10"/>
      <c r="I991" s="10"/>
      <c r="J991" s="10"/>
      <c r="K991" s="10"/>
    </row>
    <row r="992" spans="1:11" ht="13.2">
      <c r="A992" s="10"/>
      <c r="B992" s="10"/>
      <c r="C992" s="10"/>
      <c r="D992" s="10"/>
      <c r="E992" s="10"/>
      <c r="F992" s="10"/>
      <c r="G992" s="10"/>
      <c r="H992" s="10"/>
      <c r="I992" s="10"/>
      <c r="J992" s="10"/>
      <c r="K992" s="10"/>
    </row>
    <row r="993" spans="1:11" ht="13.2">
      <c r="A993" s="10"/>
      <c r="B993" s="10"/>
      <c r="C993" s="10"/>
      <c r="D993" s="10"/>
      <c r="E993" s="10"/>
      <c r="F993" s="10"/>
      <c r="G993" s="10"/>
      <c r="H993" s="10"/>
      <c r="I993" s="10"/>
      <c r="J993" s="10"/>
      <c r="K993" s="10"/>
    </row>
    <row r="994" spans="1:11" ht="13.2">
      <c r="A994" s="10"/>
      <c r="B994" s="10"/>
      <c r="C994" s="10"/>
      <c r="D994" s="10"/>
      <c r="E994" s="10"/>
      <c r="F994" s="10"/>
      <c r="G994" s="10"/>
      <c r="H994" s="10"/>
      <c r="I994" s="10"/>
      <c r="J994" s="10"/>
      <c r="K994" s="10"/>
    </row>
    <row r="995" spans="1:11" ht="13.2">
      <c r="A995" s="10"/>
      <c r="B995" s="10"/>
      <c r="C995" s="10"/>
      <c r="D995" s="10"/>
      <c r="E995" s="10"/>
      <c r="F995" s="10"/>
      <c r="G995" s="10"/>
      <c r="H995" s="10"/>
      <c r="I995" s="10"/>
      <c r="J995" s="10"/>
      <c r="K995" s="10"/>
    </row>
    <row r="996" spans="1:11" ht="13.2">
      <c r="A996" s="10"/>
      <c r="B996" s="10"/>
      <c r="C996" s="10"/>
      <c r="D996" s="10"/>
      <c r="E996" s="10"/>
      <c r="F996" s="10"/>
      <c r="G996" s="10"/>
      <c r="H996" s="10"/>
      <c r="I996" s="10"/>
      <c r="J996" s="10"/>
      <c r="K996" s="10"/>
    </row>
    <row r="997" spans="1:11" ht="13.2">
      <c r="A997" s="10"/>
      <c r="B997" s="10"/>
      <c r="C997" s="10"/>
      <c r="D997" s="10"/>
      <c r="E997" s="10"/>
      <c r="F997" s="10"/>
      <c r="G997" s="10"/>
      <c r="H997" s="10"/>
      <c r="I997" s="10"/>
      <c r="J997" s="10"/>
      <c r="K997" s="10"/>
    </row>
    <row r="998" spans="1:11" ht="13.2">
      <c r="A998" s="10"/>
      <c r="B998" s="10"/>
      <c r="C998" s="10"/>
      <c r="D998" s="10"/>
      <c r="E998" s="10"/>
      <c r="F998" s="10"/>
      <c r="G998" s="10"/>
      <c r="H998" s="10"/>
      <c r="I998" s="10"/>
      <c r="J998" s="10"/>
      <c r="K998" s="10"/>
    </row>
    <row r="999" spans="1:11" ht="13.2">
      <c r="A999" s="10"/>
      <c r="B999" s="10"/>
      <c r="C999" s="10"/>
      <c r="D999" s="10"/>
      <c r="E999" s="10"/>
      <c r="F999" s="10"/>
      <c r="G999" s="10"/>
      <c r="H999" s="10"/>
      <c r="I999" s="10"/>
      <c r="J999" s="10"/>
      <c r="K999" s="10"/>
    </row>
    <row r="1000" spans="1:11" ht="13.2">
      <c r="A1000" s="10"/>
      <c r="B1000" s="10"/>
      <c r="C1000" s="10"/>
      <c r="D1000" s="10"/>
      <c r="E1000" s="10"/>
      <c r="F1000" s="10"/>
      <c r="G1000" s="10"/>
      <c r="H1000" s="10"/>
      <c r="I1000" s="10"/>
      <c r="J1000" s="10"/>
      <c r="K1000" s="10"/>
    </row>
    <row r="1001" spans="1:11" ht="13.2">
      <c r="A1001" s="10"/>
      <c r="B1001" s="10"/>
      <c r="C1001" s="10"/>
      <c r="D1001" s="10"/>
      <c r="E1001" s="10"/>
      <c r="F1001" s="10"/>
      <c r="G1001" s="10"/>
      <c r="H1001" s="10"/>
      <c r="I1001" s="10"/>
      <c r="J1001" s="10"/>
      <c r="K1001" s="10"/>
    </row>
  </sheetData>
  <mergeCells count="3">
    <mergeCell ref="C1:K1"/>
    <mergeCell ref="C31:K31"/>
    <mergeCell ref="C60:K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001"/>
  <sheetViews>
    <sheetView tabSelected="1" workbookViewId="0">
      <pane xSplit="2" topLeftCell="C1" activePane="topRight" state="frozen"/>
      <selection pane="topRight" activeCell="C8" sqref="C8"/>
    </sheetView>
  </sheetViews>
  <sheetFormatPr defaultColWidth="14.44140625" defaultRowHeight="15.75" customHeight="1"/>
  <cols>
    <col min="1" max="1" width="17.6640625" customWidth="1"/>
    <col min="2" max="2" width="18.88671875" customWidth="1"/>
    <col min="3" max="3" width="24.5546875" customWidth="1"/>
    <col min="4" max="4" width="9.6640625" customWidth="1"/>
    <col min="5" max="5" width="9.109375" customWidth="1"/>
    <col min="6" max="6" width="17.6640625" customWidth="1"/>
  </cols>
  <sheetData>
    <row r="1" spans="1:11" ht="15.75" customHeight="1">
      <c r="A1" s="90"/>
      <c r="B1" s="90"/>
      <c r="C1" s="122" t="s">
        <v>2016</v>
      </c>
      <c r="D1" s="121"/>
      <c r="E1" s="121"/>
      <c r="F1" s="121"/>
      <c r="G1" s="121"/>
      <c r="H1" s="121"/>
      <c r="I1" s="121"/>
      <c r="J1" s="121"/>
      <c r="K1" s="121"/>
    </row>
    <row r="2" spans="1:11" ht="15.75" customHeight="1">
      <c r="A2" s="90" t="s">
        <v>2055</v>
      </c>
      <c r="B2" s="90" t="s">
        <v>2056</v>
      </c>
      <c r="C2" s="90" t="s">
        <v>2057</v>
      </c>
      <c r="D2" s="90" t="s">
        <v>2058</v>
      </c>
      <c r="E2" s="90" t="s">
        <v>2050</v>
      </c>
      <c r="F2" s="90" t="s">
        <v>2051</v>
      </c>
      <c r="G2" s="90" t="s">
        <v>2052</v>
      </c>
      <c r="H2" s="90" t="s">
        <v>2053</v>
      </c>
      <c r="I2" s="90" t="s">
        <v>2059</v>
      </c>
      <c r="J2" s="90" t="s">
        <v>2054</v>
      </c>
      <c r="K2" s="90" t="s">
        <v>2060</v>
      </c>
    </row>
    <row r="3" spans="1:11">
      <c r="A3" s="13" t="s">
        <v>2062</v>
      </c>
      <c r="B3" s="13" t="s">
        <v>2063</v>
      </c>
      <c r="C3" s="93">
        <v>0.77569999999999995</v>
      </c>
      <c r="D3" s="93">
        <v>0.92479999999999996</v>
      </c>
      <c r="E3" s="93">
        <v>0.6169</v>
      </c>
      <c r="F3" s="94">
        <v>0.91800000000000004</v>
      </c>
      <c r="G3" s="118">
        <v>0.82250000000000001</v>
      </c>
      <c r="H3" s="93">
        <v>0.77839999999999998</v>
      </c>
      <c r="I3" s="26">
        <v>0.96879999999999999</v>
      </c>
      <c r="J3" s="26">
        <v>0.98180000000000001</v>
      </c>
      <c r="K3" s="107">
        <f t="shared" ref="K3:K6" si="0">AVERAGE(C3:J3)</f>
        <v>0.84836249999999991</v>
      </c>
    </row>
    <row r="4" spans="1:11">
      <c r="A4" s="13" t="s">
        <v>2064</v>
      </c>
      <c r="B4" s="13" t="s">
        <v>2063</v>
      </c>
      <c r="C4" s="93">
        <v>0.77659999999999996</v>
      </c>
      <c r="D4" s="93">
        <v>0.92549999999999999</v>
      </c>
      <c r="E4" s="93">
        <v>0.62509999999999999</v>
      </c>
      <c r="F4" s="94">
        <v>0.93079999999999996</v>
      </c>
      <c r="G4" s="118">
        <v>0.81830000000000003</v>
      </c>
      <c r="H4" s="93">
        <v>0.77549999999999997</v>
      </c>
      <c r="I4" s="26">
        <v>0.96879999999999999</v>
      </c>
      <c r="J4" s="26">
        <v>0.98180000000000001</v>
      </c>
      <c r="K4" s="107">
        <f t="shared" si="0"/>
        <v>0.85029999999999994</v>
      </c>
    </row>
    <row r="5" spans="1:11">
      <c r="A5" s="13" t="s">
        <v>2065</v>
      </c>
      <c r="B5" s="13" t="s">
        <v>2066</v>
      </c>
      <c r="C5" s="93">
        <v>0.75970000000000004</v>
      </c>
      <c r="D5" s="93">
        <v>0.92549999999999999</v>
      </c>
      <c r="E5" s="93">
        <v>0.54459999999999997</v>
      </c>
      <c r="F5" s="13">
        <v>0.92749999999999999</v>
      </c>
      <c r="G5" s="118">
        <v>0.8044</v>
      </c>
      <c r="H5" s="93">
        <v>0.74719999999999998</v>
      </c>
      <c r="I5" s="26">
        <v>0.96950000000000003</v>
      </c>
      <c r="J5" s="26">
        <v>0.98180000000000001</v>
      </c>
      <c r="K5" s="107">
        <f t="shared" si="0"/>
        <v>0.83252500000000007</v>
      </c>
    </row>
    <row r="6" spans="1:11">
      <c r="A6" s="13" t="s">
        <v>2067</v>
      </c>
      <c r="B6" s="13" t="s">
        <v>2068</v>
      </c>
      <c r="C6" s="93">
        <v>0.59330000000000005</v>
      </c>
      <c r="D6" s="93">
        <v>0.6966</v>
      </c>
      <c r="E6" s="93">
        <v>0.59499999999999997</v>
      </c>
      <c r="F6" s="13">
        <v>0.69189999999999996</v>
      </c>
      <c r="G6" s="118">
        <v>0.65629999999999999</v>
      </c>
      <c r="H6" s="13">
        <v>0.57450000000000001</v>
      </c>
      <c r="I6" s="26">
        <v>0.74829999999999997</v>
      </c>
      <c r="J6" s="26">
        <v>0.75729999999999997</v>
      </c>
      <c r="K6" s="10">
        <f t="shared" si="0"/>
        <v>0.66414999999999991</v>
      </c>
    </row>
    <row r="7" spans="1:11">
      <c r="A7" s="10"/>
      <c r="B7" s="10"/>
      <c r="C7" s="103"/>
      <c r="D7" s="103"/>
      <c r="E7" s="103"/>
      <c r="F7" s="10"/>
      <c r="G7" s="10"/>
      <c r="H7" s="10"/>
      <c r="K7" s="10"/>
    </row>
    <row r="8" spans="1:11">
      <c r="A8" s="10"/>
      <c r="B8" s="10"/>
      <c r="C8" s="103"/>
      <c r="D8" s="103"/>
      <c r="E8" s="103"/>
      <c r="F8" s="10"/>
      <c r="G8" s="10"/>
      <c r="H8" s="10"/>
      <c r="K8" s="10"/>
    </row>
    <row r="9" spans="1:11" ht="15.75" customHeight="1">
      <c r="A9" s="90" t="s">
        <v>2055</v>
      </c>
      <c r="B9" s="90" t="s">
        <v>2056</v>
      </c>
      <c r="C9" s="90" t="s">
        <v>2057</v>
      </c>
      <c r="D9" s="90" t="s">
        <v>2058</v>
      </c>
      <c r="E9" s="90" t="s">
        <v>2050</v>
      </c>
      <c r="F9" s="90" t="s">
        <v>2051</v>
      </c>
      <c r="G9" s="90" t="s">
        <v>2052</v>
      </c>
      <c r="H9" s="90" t="s">
        <v>2053</v>
      </c>
      <c r="I9" s="90" t="s">
        <v>2059</v>
      </c>
      <c r="J9" s="90" t="s">
        <v>2054</v>
      </c>
      <c r="K9" s="90" t="s">
        <v>2060</v>
      </c>
    </row>
    <row r="10" spans="1:11">
      <c r="A10" s="13" t="s">
        <v>2062</v>
      </c>
      <c r="B10" s="13" t="s">
        <v>2069</v>
      </c>
      <c r="C10" s="93">
        <v>0.77180000000000004</v>
      </c>
      <c r="D10" s="93">
        <v>0.93159999999999998</v>
      </c>
      <c r="E10" s="93">
        <v>0.57930000000000004</v>
      </c>
      <c r="F10" s="94">
        <v>0.93620000000000003</v>
      </c>
      <c r="G10" s="13">
        <v>0.79920000000000002</v>
      </c>
      <c r="H10" s="13">
        <v>0.75260000000000005</v>
      </c>
      <c r="I10" s="26">
        <v>0.9677</v>
      </c>
      <c r="J10" s="26">
        <v>0.98029999999999995</v>
      </c>
      <c r="K10" s="10">
        <f t="shared" ref="K10:K13" si="1">AVERAGE(C10:J10)</f>
        <v>0.83983750000000001</v>
      </c>
    </row>
    <row r="11" spans="1:11">
      <c r="A11" s="13" t="s">
        <v>2064</v>
      </c>
      <c r="B11" s="13" t="s">
        <v>2069</v>
      </c>
      <c r="C11" s="93">
        <v>0.7702</v>
      </c>
      <c r="D11" s="93">
        <v>0.93569999999999998</v>
      </c>
      <c r="E11" s="93">
        <v>0.58550000000000002</v>
      </c>
      <c r="F11" s="13">
        <v>0.93630000000000002</v>
      </c>
      <c r="G11" s="13">
        <v>0.80500000000000005</v>
      </c>
      <c r="H11" s="13">
        <v>0.7611</v>
      </c>
      <c r="I11" s="26">
        <v>0.9677</v>
      </c>
      <c r="J11" s="26">
        <v>0.98029999999999995</v>
      </c>
      <c r="K11" s="10">
        <f t="shared" si="1"/>
        <v>0.84272499999999995</v>
      </c>
    </row>
    <row r="12" spans="1:11">
      <c r="A12" s="13" t="s">
        <v>2065</v>
      </c>
      <c r="B12" s="13" t="s">
        <v>2070</v>
      </c>
      <c r="C12" s="93">
        <v>0.76700000000000002</v>
      </c>
      <c r="D12" s="93">
        <v>0.93920000000000003</v>
      </c>
      <c r="E12" s="93">
        <v>0.43759999999999999</v>
      </c>
      <c r="F12" s="13">
        <v>0.93840000000000001</v>
      </c>
      <c r="G12" s="13">
        <v>0.79630000000000001</v>
      </c>
      <c r="H12" s="13">
        <v>0.74</v>
      </c>
      <c r="I12" s="26">
        <v>0.96899999999999997</v>
      </c>
      <c r="J12" s="26">
        <v>0.98029999999999995</v>
      </c>
      <c r="K12" s="10">
        <f t="shared" si="1"/>
        <v>0.82097500000000001</v>
      </c>
    </row>
    <row r="13" spans="1:11">
      <c r="A13" s="13" t="s">
        <v>2067</v>
      </c>
      <c r="B13" s="13" t="s">
        <v>2071</v>
      </c>
      <c r="C13" s="93">
        <v>0.64480000000000004</v>
      </c>
      <c r="D13" s="93">
        <v>0.65590000000000004</v>
      </c>
      <c r="E13" s="93">
        <v>0.60660000000000003</v>
      </c>
      <c r="F13" s="13">
        <v>0.64149999999999996</v>
      </c>
      <c r="G13" s="13">
        <v>0.6361</v>
      </c>
      <c r="H13" s="13">
        <v>0.53439999999999999</v>
      </c>
      <c r="I13" s="26">
        <v>0.70840000000000003</v>
      </c>
      <c r="J13" s="26">
        <v>0.73019999999999996</v>
      </c>
      <c r="K13" s="10">
        <f t="shared" si="1"/>
        <v>0.64473749999999996</v>
      </c>
    </row>
    <row r="14" spans="1:11">
      <c r="A14" s="10"/>
      <c r="B14" s="10"/>
      <c r="C14" s="103"/>
      <c r="D14" s="103"/>
      <c r="E14" s="103"/>
      <c r="F14" s="10"/>
      <c r="G14" s="10"/>
      <c r="H14" s="10"/>
      <c r="K14" s="10"/>
    </row>
    <row r="15" spans="1:11">
      <c r="A15" s="10"/>
      <c r="B15" s="10"/>
      <c r="C15" s="103"/>
      <c r="D15" s="103"/>
      <c r="E15" s="103"/>
      <c r="F15" s="10"/>
      <c r="G15" s="10"/>
      <c r="H15" s="10"/>
      <c r="K15" s="10"/>
    </row>
    <row r="16" spans="1:11" ht="15.75" customHeight="1">
      <c r="A16" s="90" t="s">
        <v>2055</v>
      </c>
      <c r="B16" s="90" t="s">
        <v>2056</v>
      </c>
      <c r="C16" s="90" t="s">
        <v>2057</v>
      </c>
      <c r="D16" s="90" t="s">
        <v>2058</v>
      </c>
      <c r="E16" s="90" t="s">
        <v>2050</v>
      </c>
      <c r="F16" s="90" t="s">
        <v>2051</v>
      </c>
      <c r="G16" s="90" t="s">
        <v>2052</v>
      </c>
      <c r="H16" s="90" t="s">
        <v>2053</v>
      </c>
      <c r="I16" s="90" t="s">
        <v>2059</v>
      </c>
      <c r="J16" s="90" t="s">
        <v>2054</v>
      </c>
      <c r="K16" s="90" t="s">
        <v>2060</v>
      </c>
    </row>
    <row r="17" spans="1:11">
      <c r="A17" s="13" t="s">
        <v>2062</v>
      </c>
      <c r="B17" s="13" t="s">
        <v>2072</v>
      </c>
      <c r="C17" s="93">
        <v>0.76519999999999999</v>
      </c>
      <c r="D17" s="93">
        <v>0.91990000000000005</v>
      </c>
      <c r="E17" s="93">
        <v>0.5958</v>
      </c>
      <c r="F17" s="94">
        <v>0.92459999999999998</v>
      </c>
      <c r="G17" s="13">
        <v>0.80930000000000002</v>
      </c>
      <c r="H17" s="13">
        <v>0.75919999999999999</v>
      </c>
      <c r="I17" s="26">
        <v>0.96709999999999996</v>
      </c>
      <c r="J17" s="26">
        <v>0.97960000000000003</v>
      </c>
      <c r="K17" s="10">
        <f t="shared" ref="K17:K20" si="2">AVERAGE(C17:J17)</f>
        <v>0.8400875000000001</v>
      </c>
    </row>
    <row r="18" spans="1:11">
      <c r="A18" s="13" t="s">
        <v>2064</v>
      </c>
      <c r="B18" s="13" t="s">
        <v>2072</v>
      </c>
      <c r="C18" s="93">
        <v>0.76980000000000004</v>
      </c>
      <c r="D18" s="93">
        <v>0.92130000000000001</v>
      </c>
      <c r="E18" s="93">
        <v>0.58809999999999996</v>
      </c>
      <c r="F18" s="13">
        <v>0.93389999999999995</v>
      </c>
      <c r="G18" s="13">
        <v>0.81299999999999994</v>
      </c>
      <c r="H18" s="13">
        <v>0.75939999999999996</v>
      </c>
      <c r="I18" s="26">
        <v>0.96709999999999996</v>
      </c>
      <c r="J18" s="26">
        <v>0.97960000000000003</v>
      </c>
      <c r="K18" s="10">
        <f t="shared" si="2"/>
        <v>0.84152500000000008</v>
      </c>
    </row>
    <row r="19" spans="1:11">
      <c r="A19" s="13" t="s">
        <v>2065</v>
      </c>
      <c r="B19" s="13" t="s">
        <v>2073</v>
      </c>
      <c r="C19" s="93">
        <v>0.76370000000000005</v>
      </c>
      <c r="D19" s="93">
        <v>0.92269999999999996</v>
      </c>
      <c r="E19" s="93">
        <v>0.47589999999999999</v>
      </c>
      <c r="F19" s="13">
        <v>0.9395</v>
      </c>
      <c r="G19" s="13">
        <v>0.80759999999999998</v>
      </c>
      <c r="H19" s="13">
        <v>0.72440000000000004</v>
      </c>
      <c r="I19" s="26">
        <v>0.96709999999999996</v>
      </c>
      <c r="J19" s="26">
        <v>0.97960000000000003</v>
      </c>
      <c r="K19" s="10">
        <f t="shared" si="2"/>
        <v>0.82256250000000009</v>
      </c>
    </row>
    <row r="20" spans="1:11">
      <c r="A20" s="13" t="s">
        <v>2067</v>
      </c>
      <c r="B20" s="13" t="s">
        <v>2074</v>
      </c>
      <c r="C20" s="93">
        <v>0.75749999999999995</v>
      </c>
      <c r="D20" s="93">
        <v>0.91320000000000001</v>
      </c>
      <c r="E20" s="93">
        <v>0.58489999999999998</v>
      </c>
      <c r="F20" s="13">
        <v>0.91859999999999997</v>
      </c>
      <c r="G20" s="114">
        <v>0.78859999999999997</v>
      </c>
      <c r="H20" s="13">
        <v>0.72770000000000001</v>
      </c>
      <c r="I20" s="26">
        <v>0.96319999999999995</v>
      </c>
      <c r="J20" s="26">
        <v>0.97960000000000003</v>
      </c>
      <c r="K20" s="107">
        <f t="shared" si="2"/>
        <v>0.82916250000000002</v>
      </c>
    </row>
    <row r="21" spans="1:11">
      <c r="A21" s="10"/>
      <c r="B21" s="10"/>
      <c r="C21" s="103"/>
      <c r="D21" s="103"/>
      <c r="E21" s="103"/>
      <c r="F21" s="10"/>
      <c r="G21" s="10"/>
      <c r="H21" s="10"/>
      <c r="K21" s="10"/>
    </row>
    <row r="22" spans="1:11">
      <c r="A22" s="10"/>
      <c r="B22" s="10"/>
      <c r="C22" s="103"/>
      <c r="D22" s="103"/>
      <c r="E22" s="103"/>
      <c r="F22" s="10"/>
      <c r="G22" s="10"/>
      <c r="H22" s="10"/>
      <c r="K22" s="10"/>
    </row>
    <row r="23" spans="1:11" ht="15.75" customHeight="1">
      <c r="A23" s="90" t="s">
        <v>2055</v>
      </c>
      <c r="B23" s="90" t="s">
        <v>2056</v>
      </c>
      <c r="C23" s="90" t="s">
        <v>2057</v>
      </c>
      <c r="D23" s="90" t="s">
        <v>2058</v>
      </c>
      <c r="E23" s="90" t="s">
        <v>2050</v>
      </c>
      <c r="F23" s="90" t="s">
        <v>2051</v>
      </c>
      <c r="G23" s="90" t="s">
        <v>2052</v>
      </c>
      <c r="H23" s="90" t="s">
        <v>2053</v>
      </c>
      <c r="I23" s="90" t="s">
        <v>2059</v>
      </c>
      <c r="J23" s="90" t="s">
        <v>2054</v>
      </c>
      <c r="K23" s="90" t="s">
        <v>2060</v>
      </c>
    </row>
    <row r="24" spans="1:11">
      <c r="A24" s="13" t="s">
        <v>2062</v>
      </c>
      <c r="B24" s="13" t="s">
        <v>2075</v>
      </c>
      <c r="C24" s="93">
        <v>0.75670000000000004</v>
      </c>
      <c r="D24" s="93">
        <v>0.92579999999999996</v>
      </c>
      <c r="E24" s="93">
        <v>0.58430000000000004</v>
      </c>
      <c r="F24" s="94">
        <v>0.91549999999999998</v>
      </c>
      <c r="G24" s="13">
        <v>0.80510000000000004</v>
      </c>
      <c r="H24" s="13">
        <v>0.79220000000000002</v>
      </c>
      <c r="I24" s="26">
        <v>0.96360000000000001</v>
      </c>
      <c r="J24" s="26">
        <v>0.97889999999999999</v>
      </c>
      <c r="K24" s="10">
        <f t="shared" ref="K24:K25" si="3">AVERAGE(C24:J24)</f>
        <v>0.84026250000000002</v>
      </c>
    </row>
    <row r="25" spans="1:11">
      <c r="A25" s="13" t="s">
        <v>2064</v>
      </c>
      <c r="B25" s="13" t="s">
        <v>2075</v>
      </c>
      <c r="C25" s="93">
        <v>0.76829999999999998</v>
      </c>
      <c r="D25" s="93">
        <v>0.92410000000000003</v>
      </c>
      <c r="E25" s="93">
        <v>0.57689999999999997</v>
      </c>
      <c r="F25" s="13">
        <v>0.92090000000000005</v>
      </c>
      <c r="G25" s="13">
        <v>0.7964</v>
      </c>
      <c r="H25" s="13">
        <v>0.78949999999999998</v>
      </c>
      <c r="I25" s="26">
        <v>0.96430000000000005</v>
      </c>
      <c r="J25" s="26">
        <v>0.97889999999999999</v>
      </c>
      <c r="K25" s="10">
        <f t="shared" si="3"/>
        <v>0.83991250000000006</v>
      </c>
    </row>
    <row r="26" spans="1:11">
      <c r="A26" s="13"/>
      <c r="B26" s="13"/>
      <c r="C26" s="13"/>
      <c r="D26" s="13"/>
      <c r="E26" s="13"/>
      <c r="F26" s="10"/>
      <c r="G26" s="10"/>
      <c r="H26" s="10"/>
      <c r="K26" s="10"/>
    </row>
    <row r="27" spans="1:11">
      <c r="A27" s="13"/>
      <c r="B27" s="13"/>
      <c r="C27" s="13"/>
      <c r="D27" s="13"/>
      <c r="E27" s="13"/>
      <c r="F27" s="10"/>
      <c r="G27" s="10"/>
      <c r="H27" s="10"/>
      <c r="K27" s="10"/>
    </row>
    <row r="28" spans="1:11">
      <c r="A28" s="10"/>
      <c r="B28" s="10"/>
      <c r="C28" s="10"/>
      <c r="D28" s="10"/>
      <c r="E28" s="10"/>
      <c r="F28" s="10"/>
      <c r="G28" s="10"/>
      <c r="H28" s="10"/>
      <c r="K28" s="10"/>
    </row>
    <row r="29" spans="1:11" ht="13.2">
      <c r="A29" s="10"/>
      <c r="B29" s="10"/>
      <c r="C29" s="10"/>
      <c r="D29" s="103"/>
      <c r="E29" s="103"/>
      <c r="F29" s="103"/>
      <c r="G29" s="103"/>
      <c r="H29" s="103"/>
      <c r="I29" s="116"/>
      <c r="K29" s="10"/>
    </row>
    <row r="30" spans="1:11" ht="13.2">
      <c r="A30" s="10"/>
      <c r="B30" s="10"/>
      <c r="C30" s="10"/>
      <c r="D30" s="103"/>
      <c r="E30" s="103"/>
      <c r="F30" s="103"/>
      <c r="G30" s="103"/>
      <c r="H30" s="103"/>
      <c r="I30" s="116"/>
      <c r="K30" s="10"/>
    </row>
    <row r="31" spans="1:11" ht="13.2">
      <c r="C31" s="10"/>
      <c r="D31" s="103"/>
      <c r="E31" s="103"/>
      <c r="F31" s="115"/>
      <c r="G31" s="115"/>
      <c r="H31" s="103"/>
      <c r="I31" s="116"/>
      <c r="K31" s="10"/>
    </row>
    <row r="32" spans="1:11" ht="13.2">
      <c r="C32" s="10"/>
      <c r="D32" s="103"/>
      <c r="E32" s="103"/>
      <c r="F32" s="93"/>
      <c r="G32" s="93"/>
      <c r="H32" s="103"/>
      <c r="I32" s="116"/>
      <c r="K32" s="10"/>
    </row>
    <row r="33" spans="1:11" ht="17.399999999999999">
      <c r="A33" s="90"/>
      <c r="B33" s="90"/>
      <c r="C33" s="122" t="s">
        <v>2013</v>
      </c>
      <c r="D33" s="121"/>
      <c r="E33" s="121"/>
      <c r="F33" s="121"/>
      <c r="G33" s="121"/>
      <c r="H33" s="121"/>
      <c r="I33" s="121"/>
      <c r="J33" s="121"/>
      <c r="K33" s="121"/>
    </row>
    <row r="34" spans="1:11" ht="15.6">
      <c r="A34" s="90" t="s">
        <v>2055</v>
      </c>
      <c r="B34" s="90" t="s">
        <v>2056</v>
      </c>
      <c r="C34" s="106" t="s">
        <v>2077</v>
      </c>
      <c r="D34" s="106"/>
      <c r="E34" s="106" t="s">
        <v>2050</v>
      </c>
      <c r="F34" s="106" t="s">
        <v>2051</v>
      </c>
      <c r="G34" s="106" t="s">
        <v>2052</v>
      </c>
      <c r="H34" s="106" t="s">
        <v>2053</v>
      </c>
      <c r="I34" s="106" t="s">
        <v>2059</v>
      </c>
      <c r="J34" s="106" t="s">
        <v>2054</v>
      </c>
      <c r="K34" s="106" t="s">
        <v>2060</v>
      </c>
    </row>
    <row r="35" spans="1:11" ht="13.2">
      <c r="A35" s="13" t="s">
        <v>2062</v>
      </c>
      <c r="B35" s="13" t="s">
        <v>2063</v>
      </c>
      <c r="C35" s="93">
        <v>0.79239999999999999</v>
      </c>
      <c r="D35" s="93"/>
      <c r="E35" s="93">
        <v>0.69579999999999997</v>
      </c>
      <c r="F35" s="93">
        <v>0.95540000000000003</v>
      </c>
      <c r="G35" s="119">
        <v>0.92879999999999996</v>
      </c>
      <c r="H35" s="93">
        <v>0.76080000000000003</v>
      </c>
      <c r="I35" s="56">
        <v>0.77959999999999996</v>
      </c>
      <c r="J35" s="56">
        <v>0.99329999999999996</v>
      </c>
      <c r="K35" s="103">
        <f t="shared" ref="K35:K38" si="4">AVERAGE(C35,E35,F35,G35,H35,I35,J35)</f>
        <v>0.84372857142857138</v>
      </c>
    </row>
    <row r="36" spans="1:11" ht="13.2">
      <c r="A36" s="13" t="s">
        <v>2064</v>
      </c>
      <c r="B36" s="13" t="s">
        <v>2063</v>
      </c>
      <c r="C36" s="93">
        <v>0.78469999999999995</v>
      </c>
      <c r="D36" s="93"/>
      <c r="E36" s="93">
        <v>0.72050000000000003</v>
      </c>
      <c r="F36" s="93">
        <v>0.95469999999999999</v>
      </c>
      <c r="G36" s="119">
        <v>0.93069999999999997</v>
      </c>
      <c r="H36" s="93">
        <v>0.76300000000000001</v>
      </c>
      <c r="I36" s="56">
        <v>0.77749999999999997</v>
      </c>
      <c r="J36" s="56">
        <v>0.99329999999999996</v>
      </c>
      <c r="K36" s="103">
        <f t="shared" si="4"/>
        <v>0.84634285714285706</v>
      </c>
    </row>
    <row r="37" spans="1:11" ht="13.2">
      <c r="A37" s="13" t="s">
        <v>2065</v>
      </c>
      <c r="B37" s="13" t="s">
        <v>2066</v>
      </c>
      <c r="C37" s="93">
        <v>0.74260000000000004</v>
      </c>
      <c r="D37" s="93"/>
      <c r="E37" s="93">
        <v>0.43740000000000001</v>
      </c>
      <c r="F37" s="93">
        <v>0.93700000000000006</v>
      </c>
      <c r="G37" s="119">
        <v>0.87090000000000001</v>
      </c>
      <c r="H37" s="93">
        <v>0.70620000000000005</v>
      </c>
      <c r="I37" s="56">
        <v>0.71879999999999999</v>
      </c>
      <c r="J37" s="56">
        <v>0.99270000000000003</v>
      </c>
      <c r="K37" s="103">
        <f t="shared" si="4"/>
        <v>0.77222857142857138</v>
      </c>
    </row>
    <row r="38" spans="1:11" ht="13.2">
      <c r="A38" s="13" t="s">
        <v>2067</v>
      </c>
      <c r="B38" s="13" t="s">
        <v>2068</v>
      </c>
      <c r="C38" s="93">
        <v>0.68610000000000004</v>
      </c>
      <c r="D38" s="93"/>
      <c r="E38" s="93">
        <v>0.75439999999999996</v>
      </c>
      <c r="F38" s="93">
        <v>0.73829999999999996</v>
      </c>
      <c r="G38" s="119">
        <v>0.753</v>
      </c>
      <c r="H38" s="93">
        <v>0.63590000000000002</v>
      </c>
      <c r="I38" s="56">
        <v>0.7157</v>
      </c>
      <c r="J38" s="56">
        <v>0.79949999999999999</v>
      </c>
      <c r="K38" s="103">
        <f t="shared" si="4"/>
        <v>0.72612857142857146</v>
      </c>
    </row>
    <row r="39" spans="1:11" ht="13.2">
      <c r="A39" s="10"/>
      <c r="B39" s="10"/>
      <c r="C39" s="103"/>
      <c r="D39" s="103"/>
      <c r="E39" s="103"/>
      <c r="F39" s="103"/>
      <c r="G39" s="103"/>
      <c r="H39" s="103"/>
      <c r="I39" s="116"/>
      <c r="J39" s="116"/>
      <c r="K39" s="103"/>
    </row>
    <row r="40" spans="1:11" ht="13.2">
      <c r="A40" s="10"/>
      <c r="B40" s="10"/>
      <c r="C40" s="103"/>
      <c r="D40" s="103"/>
      <c r="E40" s="103"/>
      <c r="F40" s="103"/>
      <c r="G40" s="103"/>
      <c r="H40" s="103"/>
      <c r="I40" s="116"/>
      <c r="J40" s="116"/>
      <c r="K40" s="103"/>
    </row>
    <row r="41" spans="1:11" ht="15.6">
      <c r="A41" s="90" t="s">
        <v>2055</v>
      </c>
      <c r="B41" s="90" t="s">
        <v>2056</v>
      </c>
      <c r="C41" s="106" t="s">
        <v>2077</v>
      </c>
      <c r="D41" s="106"/>
      <c r="E41" s="106" t="s">
        <v>2050</v>
      </c>
      <c r="F41" s="106" t="s">
        <v>2051</v>
      </c>
      <c r="G41" s="106" t="s">
        <v>2052</v>
      </c>
      <c r="H41" s="106" t="s">
        <v>2053</v>
      </c>
      <c r="I41" s="106" t="s">
        <v>2059</v>
      </c>
      <c r="J41" s="106" t="s">
        <v>2054</v>
      </c>
      <c r="K41" s="106" t="s">
        <v>2060</v>
      </c>
    </row>
    <row r="42" spans="1:11" ht="13.2">
      <c r="A42" s="13" t="s">
        <v>2062</v>
      </c>
      <c r="B42" s="13" t="s">
        <v>2069</v>
      </c>
      <c r="C42" s="93">
        <v>0.77790000000000004</v>
      </c>
      <c r="D42" s="93"/>
      <c r="E42" s="93">
        <v>0.7298</v>
      </c>
      <c r="F42" s="93">
        <v>0.95909999999999995</v>
      </c>
      <c r="G42" s="93">
        <v>0.92859999999999998</v>
      </c>
      <c r="H42" s="93">
        <v>0.7702</v>
      </c>
      <c r="I42" s="56">
        <v>0.97409999999999997</v>
      </c>
      <c r="J42" s="56">
        <v>0.99070000000000003</v>
      </c>
      <c r="K42" s="103">
        <f t="shared" ref="K42:K45" si="5">AVERAGE(C42,E42,F42,G42,H42,I42,J42)</f>
        <v>0.87577142857142853</v>
      </c>
    </row>
    <row r="43" spans="1:11" ht="13.2">
      <c r="A43" s="13" t="s">
        <v>2064</v>
      </c>
      <c r="B43" s="13" t="s">
        <v>2069</v>
      </c>
      <c r="C43" s="93">
        <v>0.7762</v>
      </c>
      <c r="D43" s="93"/>
      <c r="E43" s="93">
        <v>0.73899999999999999</v>
      </c>
      <c r="F43" s="93">
        <v>0.95760000000000001</v>
      </c>
      <c r="G43" s="93">
        <v>0.92969999999999997</v>
      </c>
      <c r="H43" s="93">
        <v>0.77080000000000004</v>
      </c>
      <c r="I43" s="56">
        <v>0.97140000000000004</v>
      </c>
      <c r="J43" s="56">
        <v>0.99150000000000005</v>
      </c>
      <c r="K43" s="103">
        <f t="shared" si="5"/>
        <v>0.87660000000000005</v>
      </c>
    </row>
    <row r="44" spans="1:11" ht="13.2">
      <c r="A44" s="13" t="s">
        <v>2065</v>
      </c>
      <c r="B44" s="13" t="s">
        <v>2070</v>
      </c>
      <c r="C44" s="93">
        <v>0.7369</v>
      </c>
      <c r="D44" s="93"/>
      <c r="E44" s="93">
        <v>0.46710000000000002</v>
      </c>
      <c r="F44" s="93">
        <v>0.94059999999999999</v>
      </c>
      <c r="G44" s="93">
        <v>0.87250000000000005</v>
      </c>
      <c r="H44" s="93">
        <v>0.71130000000000004</v>
      </c>
      <c r="I44" s="56">
        <v>0.95450000000000002</v>
      </c>
      <c r="J44" s="56">
        <v>0.99150000000000005</v>
      </c>
      <c r="K44" s="107">
        <f t="shared" si="5"/>
        <v>0.81062857142857148</v>
      </c>
    </row>
    <row r="45" spans="1:11" ht="13.2">
      <c r="A45" s="13" t="s">
        <v>2067</v>
      </c>
      <c r="B45" s="13" t="s">
        <v>2071</v>
      </c>
      <c r="C45" s="93">
        <v>0.68</v>
      </c>
      <c r="D45" s="93"/>
      <c r="E45" s="93">
        <v>0.74250000000000005</v>
      </c>
      <c r="F45" s="93">
        <v>0.68530000000000002</v>
      </c>
      <c r="G45" s="93">
        <v>0.74960000000000004</v>
      </c>
      <c r="H45" s="93">
        <v>0.61309999999999998</v>
      </c>
      <c r="I45" s="56">
        <v>0.73070000000000002</v>
      </c>
      <c r="J45" s="56">
        <v>0.7631</v>
      </c>
      <c r="K45" s="103">
        <f t="shared" si="5"/>
        <v>0.7091857142857142</v>
      </c>
    </row>
    <row r="46" spans="1:11" ht="13.2">
      <c r="A46" s="10"/>
      <c r="B46" s="10"/>
      <c r="C46" s="103"/>
      <c r="D46" s="103"/>
      <c r="E46" s="103"/>
      <c r="F46" s="103"/>
      <c r="G46" s="103"/>
      <c r="H46" s="103"/>
      <c r="I46" s="116"/>
      <c r="J46" s="116"/>
      <c r="K46" s="103"/>
    </row>
    <row r="47" spans="1:11" ht="13.2">
      <c r="A47" s="10"/>
      <c r="B47" s="10"/>
      <c r="C47" s="103"/>
      <c r="D47" s="103"/>
      <c r="E47" s="103"/>
      <c r="F47" s="103"/>
      <c r="G47" s="103"/>
      <c r="H47" s="103"/>
      <c r="I47" s="116"/>
      <c r="J47" s="116"/>
      <c r="K47" s="103"/>
    </row>
    <row r="48" spans="1:11" ht="15.6">
      <c r="A48" s="90" t="s">
        <v>2055</v>
      </c>
      <c r="B48" s="90" t="s">
        <v>2056</v>
      </c>
      <c r="C48" s="106" t="s">
        <v>2077</v>
      </c>
      <c r="D48" s="106"/>
      <c r="E48" s="106" t="s">
        <v>2050</v>
      </c>
      <c r="F48" s="106" t="s">
        <v>2051</v>
      </c>
      <c r="G48" s="106" t="s">
        <v>2052</v>
      </c>
      <c r="H48" s="106" t="s">
        <v>2053</v>
      </c>
      <c r="I48" s="106" t="s">
        <v>2059</v>
      </c>
      <c r="J48" s="106" t="s">
        <v>2054</v>
      </c>
      <c r="K48" s="106" t="s">
        <v>2060</v>
      </c>
    </row>
    <row r="49" spans="1:11" ht="13.2">
      <c r="A49" s="13" t="s">
        <v>2062</v>
      </c>
      <c r="B49" s="13" t="s">
        <v>2072</v>
      </c>
      <c r="C49" s="93">
        <v>0.78129999999999999</v>
      </c>
      <c r="D49" s="93"/>
      <c r="E49" s="93">
        <v>0.71960000000000002</v>
      </c>
      <c r="F49" s="93">
        <v>0.95279999999999998</v>
      </c>
      <c r="G49" s="93">
        <v>0.9325</v>
      </c>
      <c r="H49" s="93">
        <v>0.7651</v>
      </c>
      <c r="I49" s="56">
        <v>0.96919999999999995</v>
      </c>
      <c r="J49" s="56">
        <v>0.99339999999999995</v>
      </c>
      <c r="K49" s="103">
        <f t="shared" ref="K49:K52" si="6">AVERAGE(C49,E49,F49,G49,H49,I49,J49)</f>
        <v>0.8734142857142857</v>
      </c>
    </row>
    <row r="50" spans="1:11" ht="13.2">
      <c r="A50" s="13" t="s">
        <v>2064</v>
      </c>
      <c r="B50" s="13" t="s">
        <v>2072</v>
      </c>
      <c r="C50" s="93">
        <v>0.77739999999999998</v>
      </c>
      <c r="D50" s="93"/>
      <c r="E50" s="93">
        <v>0.72319999999999995</v>
      </c>
      <c r="F50" s="93">
        <v>0.95489999999999997</v>
      </c>
      <c r="G50" s="93">
        <v>0.93420000000000003</v>
      </c>
      <c r="H50" s="93">
        <v>0.76700000000000002</v>
      </c>
      <c r="I50" s="56">
        <v>0.96760000000000002</v>
      </c>
      <c r="J50" s="56">
        <v>0.99380000000000002</v>
      </c>
      <c r="K50" s="103">
        <f t="shared" si="6"/>
        <v>0.87401428571428574</v>
      </c>
    </row>
    <row r="51" spans="1:11" ht="13.2">
      <c r="A51" s="13" t="s">
        <v>2065</v>
      </c>
      <c r="B51" s="13" t="s">
        <v>2073</v>
      </c>
      <c r="C51" s="93">
        <v>0.74</v>
      </c>
      <c r="D51" s="93"/>
      <c r="E51" s="93">
        <v>0.45660000000000001</v>
      </c>
      <c r="F51" s="93">
        <v>0.93899999999999995</v>
      </c>
      <c r="G51" s="93">
        <v>0.87560000000000004</v>
      </c>
      <c r="H51" s="93">
        <v>0.70020000000000004</v>
      </c>
      <c r="I51" s="56">
        <v>0.95330000000000004</v>
      </c>
      <c r="J51" s="56">
        <v>0.99319999999999997</v>
      </c>
      <c r="K51" s="103">
        <f t="shared" si="6"/>
        <v>0.80827142857142853</v>
      </c>
    </row>
    <row r="52" spans="1:11" ht="13.2">
      <c r="A52" s="13" t="s">
        <v>2067</v>
      </c>
      <c r="B52" s="13" t="s">
        <v>2074</v>
      </c>
      <c r="C52" s="93">
        <v>0.7238</v>
      </c>
      <c r="D52" s="93"/>
      <c r="E52" s="93">
        <v>0.68979999999999997</v>
      </c>
      <c r="F52" s="93">
        <v>0.89749999999999996</v>
      </c>
      <c r="G52" s="108">
        <v>0.88839999999999997</v>
      </c>
      <c r="H52" s="93">
        <v>0.74399999999999999</v>
      </c>
      <c r="I52" s="56">
        <v>0.9204</v>
      </c>
      <c r="J52" s="56">
        <v>0.96089999999999998</v>
      </c>
      <c r="K52" s="107">
        <f t="shared" si="6"/>
        <v>0.83211428571428558</v>
      </c>
    </row>
    <row r="53" spans="1:11" ht="13.2">
      <c r="A53" s="10"/>
      <c r="B53" s="10"/>
      <c r="C53" s="103"/>
      <c r="D53" s="103"/>
      <c r="E53" s="103"/>
      <c r="F53" s="103"/>
      <c r="G53" s="103"/>
      <c r="H53" s="103"/>
      <c r="I53" s="116"/>
      <c r="J53" s="116"/>
      <c r="K53" s="103"/>
    </row>
    <row r="54" spans="1:11" ht="13.2">
      <c r="A54" s="10"/>
      <c r="B54" s="10"/>
      <c r="C54" s="103"/>
      <c r="D54" s="103"/>
      <c r="E54" s="103"/>
      <c r="F54" s="103"/>
      <c r="G54" s="103"/>
      <c r="H54" s="103"/>
      <c r="I54" s="116"/>
      <c r="J54" s="116"/>
      <c r="K54" s="103"/>
    </row>
    <row r="55" spans="1:11" ht="15.6">
      <c r="A55" s="90" t="s">
        <v>2055</v>
      </c>
      <c r="B55" s="90" t="s">
        <v>2056</v>
      </c>
      <c r="C55" s="106" t="s">
        <v>2077</v>
      </c>
      <c r="D55" s="90"/>
      <c r="E55" s="90" t="s">
        <v>2050</v>
      </c>
      <c r="F55" s="90" t="s">
        <v>2051</v>
      </c>
      <c r="G55" s="90" t="s">
        <v>2052</v>
      </c>
      <c r="H55" s="90" t="s">
        <v>2053</v>
      </c>
      <c r="I55" s="90" t="s">
        <v>2059</v>
      </c>
      <c r="J55" s="90" t="s">
        <v>2054</v>
      </c>
      <c r="K55" s="90" t="s">
        <v>2060</v>
      </c>
    </row>
    <row r="56" spans="1:11" ht="13.2">
      <c r="A56" s="13" t="s">
        <v>2062</v>
      </c>
      <c r="B56" s="13" t="s">
        <v>2075</v>
      </c>
      <c r="C56" s="93">
        <v>0.7772</v>
      </c>
      <c r="D56" s="93"/>
      <c r="E56" s="93">
        <v>0.7379</v>
      </c>
      <c r="F56" s="94">
        <v>0.95530000000000004</v>
      </c>
      <c r="G56" s="13">
        <v>0.92820000000000003</v>
      </c>
      <c r="H56" s="13">
        <v>0.77959999999999996</v>
      </c>
      <c r="I56" s="26">
        <v>0.97640000000000005</v>
      </c>
      <c r="J56" s="26">
        <v>0.99239999999999995</v>
      </c>
      <c r="K56" s="107">
        <f t="shared" ref="K56:K57" si="7">AVERAGE(C56,E56,F56,G56,H56,I56,J56)</f>
        <v>0.878142857142857</v>
      </c>
    </row>
    <row r="57" spans="1:11" ht="13.2">
      <c r="A57" s="13" t="s">
        <v>2064</v>
      </c>
      <c r="B57" s="13" t="s">
        <v>2075</v>
      </c>
      <c r="C57" s="93">
        <v>0.77090000000000003</v>
      </c>
      <c r="D57" s="93"/>
      <c r="E57" s="93">
        <v>0.75019999999999998</v>
      </c>
      <c r="F57" s="13">
        <v>0.95340000000000003</v>
      </c>
      <c r="G57" s="13">
        <v>0.92700000000000005</v>
      </c>
      <c r="H57" s="13">
        <v>0.77749999999999997</v>
      </c>
      <c r="I57" s="26">
        <v>0.97529999999999994</v>
      </c>
      <c r="J57" s="26">
        <v>0.99260000000000004</v>
      </c>
      <c r="K57" s="107">
        <f t="shared" si="7"/>
        <v>0.87812857142857148</v>
      </c>
    </row>
    <row r="58" spans="1:11" ht="13.2">
      <c r="F58" s="57"/>
      <c r="K58" s="10"/>
    </row>
    <row r="59" spans="1:11" ht="13.2">
      <c r="F59" s="57"/>
      <c r="K59" s="10"/>
    </row>
    <row r="60" spans="1:11" ht="13.2">
      <c r="F60" s="57"/>
      <c r="K60" s="10"/>
    </row>
    <row r="61" spans="1:11" ht="17.399999999999999">
      <c r="A61" s="10"/>
      <c r="B61" s="10"/>
      <c r="C61" s="122" t="s">
        <v>2017</v>
      </c>
      <c r="D61" s="121"/>
      <c r="E61" s="121"/>
      <c r="F61" s="121"/>
      <c r="G61" s="121"/>
      <c r="H61" s="121"/>
      <c r="I61" s="121"/>
      <c r="J61" s="121"/>
      <c r="K61" s="121"/>
    </row>
    <row r="62" spans="1:11" ht="15.6">
      <c r="A62" s="90" t="s">
        <v>2055</v>
      </c>
      <c r="B62" s="90" t="s">
        <v>2056</v>
      </c>
      <c r="C62" s="106" t="s">
        <v>2077</v>
      </c>
      <c r="D62" s="106"/>
      <c r="E62" s="106" t="s">
        <v>2050</v>
      </c>
      <c r="F62" s="106" t="s">
        <v>2051</v>
      </c>
      <c r="G62" s="106" t="s">
        <v>2052</v>
      </c>
      <c r="H62" s="106" t="s">
        <v>2053</v>
      </c>
      <c r="I62" s="106" t="s">
        <v>2059</v>
      </c>
      <c r="J62" s="106" t="s">
        <v>2054</v>
      </c>
      <c r="K62" s="106" t="s">
        <v>2060</v>
      </c>
    </row>
    <row r="63" spans="1:11" ht="13.2">
      <c r="A63" s="13" t="s">
        <v>2062</v>
      </c>
      <c r="B63" s="13" t="s">
        <v>2063</v>
      </c>
      <c r="C63" s="93">
        <v>0.78559999999999997</v>
      </c>
      <c r="D63" s="93"/>
      <c r="E63" s="93">
        <v>0.70130000000000003</v>
      </c>
      <c r="F63" s="120">
        <v>0.94730000000000003</v>
      </c>
      <c r="G63" s="93">
        <v>0.90059999999999996</v>
      </c>
      <c r="H63" s="93">
        <v>0.76459999999999995</v>
      </c>
      <c r="I63" s="93">
        <v>0.97109999999999996</v>
      </c>
      <c r="J63" s="93">
        <v>0.98850000000000005</v>
      </c>
      <c r="K63" s="107">
        <f t="shared" ref="K63:K66" si="8">AVERAGE(C63,E63,F63,G63,H63,I63,J63)</f>
        <v>0.86557142857142844</v>
      </c>
    </row>
    <row r="64" spans="1:11" ht="13.2">
      <c r="A64" s="13" t="s">
        <v>2064</v>
      </c>
      <c r="B64" s="13" t="s">
        <v>2063</v>
      </c>
      <c r="C64" s="93">
        <v>0.78449999999999998</v>
      </c>
      <c r="D64" s="93"/>
      <c r="E64" s="93">
        <v>0.71479999999999999</v>
      </c>
      <c r="F64" s="120">
        <v>0.94750000000000001</v>
      </c>
      <c r="G64" s="93">
        <v>0.89739999999999998</v>
      </c>
      <c r="H64" s="93">
        <v>0.77</v>
      </c>
      <c r="I64" s="93">
        <v>0.97350000000000003</v>
      </c>
      <c r="J64" s="93">
        <v>0.98870000000000002</v>
      </c>
      <c r="K64" s="107">
        <f t="shared" si="8"/>
        <v>0.86805714285714275</v>
      </c>
    </row>
    <row r="65" spans="1:11" ht="13.2">
      <c r="A65" s="13" t="s">
        <v>2065</v>
      </c>
      <c r="B65" s="13" t="s">
        <v>2066</v>
      </c>
      <c r="C65" s="93">
        <v>0.74160000000000004</v>
      </c>
      <c r="D65" s="93"/>
      <c r="E65" s="93">
        <v>0.44280000000000003</v>
      </c>
      <c r="F65" s="93">
        <v>0.9355</v>
      </c>
      <c r="G65" s="93">
        <v>0.84960000000000002</v>
      </c>
      <c r="H65" s="93">
        <v>0.72070000000000001</v>
      </c>
      <c r="I65" s="93">
        <v>0.95799999999999996</v>
      </c>
      <c r="J65" s="93">
        <v>0.98880000000000001</v>
      </c>
      <c r="K65" s="107">
        <f t="shared" si="8"/>
        <v>0.80528571428571438</v>
      </c>
    </row>
    <row r="66" spans="1:11" ht="13.2">
      <c r="A66" s="13" t="s">
        <v>2067</v>
      </c>
      <c r="B66" s="13" t="s">
        <v>2068</v>
      </c>
      <c r="C66" s="93">
        <v>0.67300000000000004</v>
      </c>
      <c r="D66" s="93"/>
      <c r="E66" s="93">
        <v>0.69469999999999998</v>
      </c>
      <c r="F66" s="93">
        <v>0.75080000000000002</v>
      </c>
      <c r="G66" s="93">
        <v>0.79210000000000003</v>
      </c>
      <c r="H66" s="93">
        <v>0.62</v>
      </c>
      <c r="I66" s="93">
        <v>0.77569999999999995</v>
      </c>
      <c r="J66" s="93">
        <v>0.83689999999999998</v>
      </c>
      <c r="K66" s="103">
        <f t="shared" si="8"/>
        <v>0.73474285714285714</v>
      </c>
    </row>
    <row r="67" spans="1:11" ht="13.2">
      <c r="A67" s="10"/>
      <c r="B67" s="10"/>
      <c r="C67" s="103"/>
      <c r="D67" s="103"/>
      <c r="E67" s="103"/>
      <c r="F67" s="103"/>
      <c r="G67" s="103"/>
      <c r="H67" s="103"/>
      <c r="I67" s="103"/>
      <c r="J67" s="103"/>
      <c r="K67" s="103"/>
    </row>
    <row r="68" spans="1:11" ht="13.2">
      <c r="A68" s="10"/>
      <c r="B68" s="10"/>
      <c r="C68" s="103"/>
      <c r="D68" s="103"/>
      <c r="E68" s="103"/>
      <c r="F68" s="103"/>
      <c r="G68" s="103"/>
      <c r="H68" s="103"/>
      <c r="I68" s="103"/>
      <c r="J68" s="103"/>
      <c r="K68" s="103"/>
    </row>
    <row r="69" spans="1:11" ht="15.6">
      <c r="A69" s="90" t="s">
        <v>2055</v>
      </c>
      <c r="B69" s="90" t="s">
        <v>2056</v>
      </c>
      <c r="C69" s="106" t="s">
        <v>2077</v>
      </c>
      <c r="D69" s="106"/>
      <c r="E69" s="106" t="s">
        <v>2050</v>
      </c>
      <c r="F69" s="106" t="s">
        <v>2051</v>
      </c>
      <c r="G69" s="106" t="s">
        <v>2052</v>
      </c>
      <c r="H69" s="106" t="s">
        <v>2053</v>
      </c>
      <c r="I69" s="106" t="s">
        <v>2059</v>
      </c>
      <c r="J69" s="106" t="s">
        <v>2054</v>
      </c>
      <c r="K69" s="106" t="s">
        <v>2060</v>
      </c>
    </row>
    <row r="70" spans="1:11" ht="13.2">
      <c r="A70" s="13" t="s">
        <v>2062</v>
      </c>
      <c r="B70" s="13" t="s">
        <v>2069</v>
      </c>
      <c r="C70" s="93">
        <v>0.7641</v>
      </c>
      <c r="D70" s="93"/>
      <c r="E70" s="93">
        <v>0.67469999999999997</v>
      </c>
      <c r="F70" s="93">
        <v>0.94720000000000004</v>
      </c>
      <c r="G70" s="117">
        <v>0.89029999999999998</v>
      </c>
      <c r="H70" s="93">
        <v>0.76090000000000002</v>
      </c>
      <c r="I70" s="93">
        <v>0.95879999999999999</v>
      </c>
      <c r="J70" s="93">
        <v>0.98839999999999995</v>
      </c>
      <c r="K70" s="103">
        <f t="shared" ref="K70:K73" si="9">AVERAGE(C70,E70,F70,G70,H70,I70,J70)</f>
        <v>0.85491428571428585</v>
      </c>
    </row>
    <row r="71" spans="1:11" ht="13.2">
      <c r="A71" s="13" t="s">
        <v>2064</v>
      </c>
      <c r="B71" s="13" t="s">
        <v>2069</v>
      </c>
      <c r="C71" s="93">
        <v>0.76470000000000005</v>
      </c>
      <c r="D71" s="93"/>
      <c r="E71" s="93">
        <v>0.68689999999999996</v>
      </c>
      <c r="F71" s="93">
        <v>0.94620000000000004</v>
      </c>
      <c r="G71" s="93">
        <v>0.89149999999999996</v>
      </c>
      <c r="H71" s="93">
        <v>0.76039999999999996</v>
      </c>
      <c r="I71" s="93">
        <v>0.96130000000000004</v>
      </c>
      <c r="J71" s="93">
        <v>0.98909999999999998</v>
      </c>
      <c r="K71" s="103">
        <f t="shared" si="9"/>
        <v>0.85715714285714273</v>
      </c>
    </row>
    <row r="72" spans="1:11" ht="13.2">
      <c r="A72" s="13" t="s">
        <v>2065</v>
      </c>
      <c r="B72" s="13" t="s">
        <v>2070</v>
      </c>
      <c r="C72" s="93">
        <v>0.73309999999999997</v>
      </c>
      <c r="D72" s="93"/>
      <c r="E72" s="93">
        <v>0.42609999999999998</v>
      </c>
      <c r="F72" s="93">
        <v>0.93069999999999997</v>
      </c>
      <c r="G72" s="93">
        <v>0.85599999999999998</v>
      </c>
      <c r="H72" s="93">
        <v>0.7137</v>
      </c>
      <c r="I72" s="93">
        <v>0.95379999999999998</v>
      </c>
      <c r="J72" s="93">
        <v>0.98939999999999995</v>
      </c>
      <c r="K72" s="103">
        <f t="shared" si="9"/>
        <v>0.8004</v>
      </c>
    </row>
    <row r="73" spans="1:11" ht="13.2">
      <c r="A73" s="13" t="s">
        <v>2067</v>
      </c>
      <c r="B73" s="13" t="s">
        <v>2071</v>
      </c>
      <c r="C73" s="93">
        <v>0.63329999999999997</v>
      </c>
      <c r="D73" s="93"/>
      <c r="E73" s="93">
        <v>0.67889999999999995</v>
      </c>
      <c r="F73" s="93">
        <v>0.7319</v>
      </c>
      <c r="G73" s="93">
        <v>0.75009999999999999</v>
      </c>
      <c r="H73" s="93">
        <v>0.62</v>
      </c>
      <c r="I73" s="93">
        <v>0.755</v>
      </c>
      <c r="J73" s="93">
        <v>0.79969999999999997</v>
      </c>
      <c r="K73" s="103">
        <f t="shared" si="9"/>
        <v>0.70984285714285711</v>
      </c>
    </row>
    <row r="74" spans="1:11" ht="13.2">
      <c r="A74" s="10"/>
      <c r="B74" s="10"/>
      <c r="C74" s="103"/>
      <c r="D74" s="103"/>
      <c r="E74" s="103"/>
      <c r="F74" s="103"/>
      <c r="G74" s="103"/>
      <c r="H74" s="103"/>
      <c r="I74" s="103"/>
      <c r="J74" s="103"/>
      <c r="K74" s="103"/>
    </row>
    <row r="75" spans="1:11" ht="13.2">
      <c r="A75" s="10"/>
      <c r="B75" s="10"/>
      <c r="C75" s="103"/>
      <c r="D75" s="103"/>
      <c r="E75" s="103"/>
      <c r="F75" s="103"/>
      <c r="G75" s="103"/>
      <c r="H75" s="103"/>
      <c r="I75" s="103"/>
      <c r="J75" s="103"/>
      <c r="K75" s="103"/>
    </row>
    <row r="76" spans="1:11" ht="15.6">
      <c r="A76" s="90" t="s">
        <v>2055</v>
      </c>
      <c r="B76" s="90" t="s">
        <v>2056</v>
      </c>
      <c r="C76" s="106" t="s">
        <v>2077</v>
      </c>
      <c r="D76" s="106"/>
      <c r="E76" s="106" t="s">
        <v>2050</v>
      </c>
      <c r="F76" s="106" t="s">
        <v>2051</v>
      </c>
      <c r="G76" s="106" t="s">
        <v>2052</v>
      </c>
      <c r="H76" s="106" t="s">
        <v>2053</v>
      </c>
      <c r="I76" s="106" t="s">
        <v>2059</v>
      </c>
      <c r="J76" s="106" t="s">
        <v>2054</v>
      </c>
      <c r="K76" s="106" t="s">
        <v>2060</v>
      </c>
    </row>
    <row r="77" spans="1:11" ht="13.2">
      <c r="A77" s="13" t="s">
        <v>2062</v>
      </c>
      <c r="B77" s="13" t="s">
        <v>2072</v>
      </c>
      <c r="C77" s="93">
        <v>0.77669999999999995</v>
      </c>
      <c r="D77" s="93"/>
      <c r="E77" s="93">
        <v>0.67879999999999996</v>
      </c>
      <c r="F77" s="93">
        <v>0.9446</v>
      </c>
      <c r="G77" s="117">
        <v>0.89680000000000004</v>
      </c>
      <c r="H77" s="93">
        <v>0.76639999999999997</v>
      </c>
      <c r="I77" s="93">
        <v>0.96360000000000001</v>
      </c>
      <c r="J77" s="93">
        <v>0.98980000000000001</v>
      </c>
      <c r="K77" s="103">
        <f t="shared" ref="K77:K80" si="10">AVERAGE(C77,E77,F77,G77,H77,I77,J77)</f>
        <v>0.85952857142857131</v>
      </c>
    </row>
    <row r="78" spans="1:11" ht="13.2">
      <c r="A78" s="13" t="s">
        <v>2064</v>
      </c>
      <c r="B78" s="13" t="s">
        <v>2072</v>
      </c>
      <c r="C78" s="93">
        <v>0.77380000000000004</v>
      </c>
      <c r="D78" s="93"/>
      <c r="E78" s="93">
        <v>0.69320000000000004</v>
      </c>
      <c r="F78" s="93">
        <v>0.94689999999999996</v>
      </c>
      <c r="G78" s="93">
        <v>0.89649999999999996</v>
      </c>
      <c r="H78" s="93">
        <v>0.76639999999999997</v>
      </c>
      <c r="I78" s="93">
        <v>0.96779999999999999</v>
      </c>
      <c r="J78" s="93">
        <v>0.98980000000000001</v>
      </c>
      <c r="K78" s="103">
        <f t="shared" si="10"/>
        <v>0.86205714285714297</v>
      </c>
    </row>
    <row r="79" spans="1:11" ht="13.2">
      <c r="A79" s="13" t="s">
        <v>2065</v>
      </c>
      <c r="B79" s="13" t="s">
        <v>2073</v>
      </c>
      <c r="C79" s="93">
        <v>0.7409</v>
      </c>
      <c r="D79" s="93"/>
      <c r="E79" s="93">
        <v>0.4229</v>
      </c>
      <c r="F79" s="93">
        <v>0.93600000000000005</v>
      </c>
      <c r="G79" s="93">
        <v>0.85599999999999998</v>
      </c>
      <c r="H79" s="93">
        <v>0.72089999999999999</v>
      </c>
      <c r="I79" s="93">
        <v>0.9546</v>
      </c>
      <c r="J79" s="93">
        <v>0.99070000000000003</v>
      </c>
      <c r="K79" s="103">
        <f t="shared" si="10"/>
        <v>0.80314285714285716</v>
      </c>
    </row>
    <row r="80" spans="1:11" ht="13.2">
      <c r="A80" s="13" t="s">
        <v>2067</v>
      </c>
      <c r="B80" s="13" t="s">
        <v>2074</v>
      </c>
      <c r="C80" s="93">
        <v>0.70020000000000004</v>
      </c>
      <c r="D80" s="93"/>
      <c r="E80" s="93">
        <v>0.60570000000000002</v>
      </c>
      <c r="F80" s="93">
        <v>0.89690000000000003</v>
      </c>
      <c r="G80" s="93">
        <v>0.8478</v>
      </c>
      <c r="H80" s="93">
        <v>0.70820000000000005</v>
      </c>
      <c r="I80" s="93">
        <v>0.92620000000000002</v>
      </c>
      <c r="J80" s="93">
        <v>0.95789999999999997</v>
      </c>
      <c r="K80" s="107">
        <f t="shared" si="10"/>
        <v>0.80612857142857131</v>
      </c>
    </row>
    <row r="81" spans="1:11" ht="13.2">
      <c r="A81" s="10"/>
      <c r="B81" s="10"/>
      <c r="C81" s="103"/>
      <c r="D81" s="103"/>
      <c r="E81" s="103"/>
      <c r="F81" s="103"/>
      <c r="G81" s="103"/>
      <c r="H81" s="103"/>
      <c r="I81" s="103"/>
      <c r="J81" s="103"/>
      <c r="K81" s="103"/>
    </row>
    <row r="82" spans="1:11" ht="13.2">
      <c r="A82" s="10"/>
      <c r="B82" s="10"/>
      <c r="C82" s="103"/>
      <c r="D82" s="103"/>
      <c r="E82" s="103"/>
      <c r="F82" s="103"/>
      <c r="G82" s="103"/>
      <c r="H82" s="103"/>
      <c r="I82" s="103"/>
      <c r="J82" s="103"/>
      <c r="K82" s="103"/>
    </row>
    <row r="83" spans="1:11" ht="15.6">
      <c r="A83" s="90" t="s">
        <v>2055</v>
      </c>
      <c r="B83" s="90" t="s">
        <v>2056</v>
      </c>
      <c r="C83" s="106" t="s">
        <v>2077</v>
      </c>
      <c r="D83" s="106"/>
      <c r="E83" s="106" t="s">
        <v>2050</v>
      </c>
      <c r="F83" s="106" t="s">
        <v>2051</v>
      </c>
      <c r="G83" s="106" t="s">
        <v>2052</v>
      </c>
      <c r="H83" s="106" t="s">
        <v>2053</v>
      </c>
      <c r="I83" s="106" t="s">
        <v>2059</v>
      </c>
      <c r="J83" s="106" t="s">
        <v>2054</v>
      </c>
      <c r="K83" s="106" t="s">
        <v>2060</v>
      </c>
    </row>
    <row r="84" spans="1:11" ht="13.2">
      <c r="A84" s="13" t="s">
        <v>2062</v>
      </c>
      <c r="B84" s="13" t="s">
        <v>2075</v>
      </c>
      <c r="C84" s="93">
        <v>0.76980000000000004</v>
      </c>
      <c r="D84" s="93"/>
      <c r="E84" s="93">
        <v>0.68240000000000001</v>
      </c>
      <c r="F84" s="93">
        <v>0.94330000000000003</v>
      </c>
      <c r="G84" s="93">
        <v>0.89600000000000002</v>
      </c>
      <c r="H84" s="93">
        <v>0.77859999999999996</v>
      </c>
      <c r="I84" s="93">
        <v>0.97199999999999998</v>
      </c>
      <c r="J84" s="93">
        <v>0.98809999999999998</v>
      </c>
      <c r="K84" s="103">
        <f t="shared" ref="K84:K85" si="11">AVERAGE(C84,E84,F84,G84,H84,I84,J84)</f>
        <v>0.86145714285714281</v>
      </c>
    </row>
    <row r="85" spans="1:11" ht="13.2">
      <c r="A85" s="13" t="s">
        <v>2064</v>
      </c>
      <c r="B85" s="13" t="s">
        <v>2075</v>
      </c>
      <c r="C85" s="93">
        <v>0.76580000000000004</v>
      </c>
      <c r="D85" s="93"/>
      <c r="E85" s="93">
        <v>0.69399999999999995</v>
      </c>
      <c r="F85" s="13">
        <v>0.94479999999999997</v>
      </c>
      <c r="G85" s="13">
        <v>0.8982</v>
      </c>
      <c r="H85" s="13">
        <v>0.77710000000000001</v>
      </c>
      <c r="I85" s="13">
        <v>0.97130000000000005</v>
      </c>
      <c r="J85" s="13">
        <v>0.98809999999999998</v>
      </c>
      <c r="K85" s="103">
        <f t="shared" si="11"/>
        <v>0.862757142857143</v>
      </c>
    </row>
    <row r="86" spans="1:11" ht="13.2">
      <c r="F86" s="57"/>
      <c r="K86" s="10"/>
    </row>
    <row r="87" spans="1:11" ht="13.2">
      <c r="F87" s="57"/>
      <c r="K87" s="10"/>
    </row>
    <row r="88" spans="1:11" ht="13.2">
      <c r="F88" s="57"/>
      <c r="K88" s="10"/>
    </row>
    <row r="89" spans="1:11" ht="13.2">
      <c r="F89" s="57"/>
      <c r="K89" s="10"/>
    </row>
    <row r="90" spans="1:11" ht="13.2">
      <c r="F90" s="57"/>
      <c r="K90" s="10"/>
    </row>
    <row r="91" spans="1:11" ht="13.2">
      <c r="F91" s="57"/>
      <c r="K91" s="10"/>
    </row>
    <row r="92" spans="1:11" ht="13.2">
      <c r="F92" s="57"/>
      <c r="K92" s="10"/>
    </row>
    <row r="93" spans="1:11" ht="13.2">
      <c r="F93" s="57"/>
      <c r="K93" s="10"/>
    </row>
    <row r="94" spans="1:11" ht="13.2">
      <c r="F94" s="57"/>
      <c r="K94" s="10"/>
    </row>
    <row r="95" spans="1:11" ht="13.2">
      <c r="F95" s="57"/>
      <c r="K95" s="10"/>
    </row>
    <row r="96" spans="1:11" ht="13.2">
      <c r="F96" s="57"/>
      <c r="K96" s="10"/>
    </row>
    <row r="97" spans="6:11" ht="13.2">
      <c r="F97" s="57"/>
      <c r="K97" s="10"/>
    </row>
    <row r="98" spans="6:11" ht="13.2">
      <c r="F98" s="57"/>
      <c r="K98" s="10"/>
    </row>
    <row r="99" spans="6:11" ht="13.2">
      <c r="F99" s="57"/>
      <c r="K99" s="10"/>
    </row>
    <row r="100" spans="6:11" ht="13.2">
      <c r="F100" s="57"/>
      <c r="K100" s="10"/>
    </row>
    <row r="101" spans="6:11" ht="13.2">
      <c r="F101" s="57"/>
      <c r="K101" s="10"/>
    </row>
    <row r="102" spans="6:11" ht="13.2">
      <c r="F102" s="57"/>
      <c r="K102" s="10"/>
    </row>
    <row r="103" spans="6:11" ht="13.2">
      <c r="F103" s="57"/>
      <c r="K103" s="10"/>
    </row>
    <row r="104" spans="6:11" ht="13.2">
      <c r="F104" s="57"/>
      <c r="K104" s="10"/>
    </row>
    <row r="105" spans="6:11" ht="13.2">
      <c r="F105" s="57"/>
      <c r="K105" s="10"/>
    </row>
    <row r="106" spans="6:11" ht="13.2">
      <c r="F106" s="57"/>
      <c r="K106" s="10"/>
    </row>
    <row r="107" spans="6:11" ht="13.2">
      <c r="F107" s="57"/>
      <c r="K107" s="10"/>
    </row>
    <row r="108" spans="6:11" ht="13.2">
      <c r="F108" s="57"/>
      <c r="K108" s="10"/>
    </row>
    <row r="109" spans="6:11" ht="13.2">
      <c r="F109" s="57"/>
      <c r="K109" s="10"/>
    </row>
    <row r="110" spans="6:11" ht="13.2">
      <c r="F110" s="57"/>
      <c r="K110" s="10"/>
    </row>
    <row r="111" spans="6:11" ht="13.2">
      <c r="F111" s="57"/>
      <c r="K111" s="10"/>
    </row>
    <row r="112" spans="6:11" ht="13.2">
      <c r="F112" s="57"/>
      <c r="K112" s="10"/>
    </row>
    <row r="113" spans="6:11" ht="13.2">
      <c r="F113" s="57"/>
      <c r="K113" s="10"/>
    </row>
    <row r="114" spans="6:11" ht="13.2">
      <c r="F114" s="57"/>
      <c r="K114" s="10"/>
    </row>
    <row r="115" spans="6:11" ht="13.2">
      <c r="F115" s="57"/>
      <c r="K115" s="10"/>
    </row>
    <row r="116" spans="6:11" ht="13.2">
      <c r="F116" s="57"/>
      <c r="K116" s="10"/>
    </row>
    <row r="117" spans="6:11" ht="13.2">
      <c r="F117" s="57"/>
      <c r="K117" s="10"/>
    </row>
    <row r="118" spans="6:11" ht="13.2">
      <c r="F118" s="57"/>
      <c r="K118" s="10"/>
    </row>
    <row r="119" spans="6:11" ht="13.2">
      <c r="F119" s="57"/>
      <c r="K119" s="10"/>
    </row>
    <row r="120" spans="6:11" ht="13.2">
      <c r="F120" s="57"/>
      <c r="K120" s="10"/>
    </row>
    <row r="121" spans="6:11" ht="13.2">
      <c r="F121" s="57"/>
      <c r="K121" s="10"/>
    </row>
    <row r="122" spans="6:11" ht="13.2">
      <c r="F122" s="57"/>
      <c r="K122" s="10"/>
    </row>
    <row r="123" spans="6:11" ht="13.2">
      <c r="F123" s="57"/>
      <c r="K123" s="10"/>
    </row>
    <row r="124" spans="6:11" ht="13.2">
      <c r="F124" s="57"/>
      <c r="K124" s="10"/>
    </row>
    <row r="125" spans="6:11" ht="13.2">
      <c r="F125" s="57"/>
      <c r="K125" s="10"/>
    </row>
    <row r="126" spans="6:11" ht="13.2">
      <c r="F126" s="57"/>
      <c r="K126" s="10"/>
    </row>
    <row r="127" spans="6:11" ht="13.2">
      <c r="F127" s="57"/>
      <c r="K127" s="10"/>
    </row>
    <row r="128" spans="6:11" ht="13.2">
      <c r="F128" s="57"/>
      <c r="K128" s="10"/>
    </row>
    <row r="129" spans="6:11" ht="13.2">
      <c r="F129" s="57"/>
      <c r="K129" s="10"/>
    </row>
    <row r="130" spans="6:11" ht="13.2">
      <c r="F130" s="57"/>
      <c r="K130" s="10"/>
    </row>
    <row r="131" spans="6:11" ht="13.2">
      <c r="F131" s="57"/>
      <c r="K131" s="10"/>
    </row>
    <row r="132" spans="6:11" ht="13.2">
      <c r="F132" s="57"/>
      <c r="K132" s="10"/>
    </row>
    <row r="133" spans="6:11" ht="13.2">
      <c r="F133" s="57"/>
      <c r="K133" s="10"/>
    </row>
    <row r="134" spans="6:11" ht="13.2">
      <c r="F134" s="57"/>
      <c r="K134" s="10"/>
    </row>
    <row r="135" spans="6:11" ht="13.2">
      <c r="F135" s="57"/>
      <c r="K135" s="10"/>
    </row>
    <row r="136" spans="6:11" ht="13.2">
      <c r="F136" s="57"/>
      <c r="K136" s="10"/>
    </row>
    <row r="137" spans="6:11" ht="13.2">
      <c r="F137" s="57"/>
      <c r="K137" s="10"/>
    </row>
    <row r="138" spans="6:11" ht="13.2">
      <c r="F138" s="57"/>
      <c r="K138" s="10"/>
    </row>
    <row r="139" spans="6:11" ht="13.2">
      <c r="F139" s="57"/>
      <c r="K139" s="10"/>
    </row>
    <row r="140" spans="6:11" ht="13.2">
      <c r="F140" s="57"/>
      <c r="K140" s="10"/>
    </row>
    <row r="141" spans="6:11" ht="13.2">
      <c r="F141" s="57"/>
      <c r="K141" s="10"/>
    </row>
    <row r="142" spans="6:11" ht="13.2">
      <c r="F142" s="57"/>
      <c r="K142" s="10"/>
    </row>
    <row r="143" spans="6:11" ht="13.2">
      <c r="F143" s="57"/>
      <c r="K143" s="10"/>
    </row>
    <row r="144" spans="6:11" ht="13.2">
      <c r="F144" s="57"/>
      <c r="K144" s="10"/>
    </row>
    <row r="145" spans="6:11" ht="13.2">
      <c r="F145" s="57"/>
      <c r="K145" s="10"/>
    </row>
    <row r="146" spans="6:11" ht="13.2">
      <c r="F146" s="57"/>
      <c r="K146" s="10"/>
    </row>
    <row r="147" spans="6:11" ht="13.2">
      <c r="F147" s="57"/>
      <c r="K147" s="10"/>
    </row>
    <row r="148" spans="6:11" ht="13.2">
      <c r="F148" s="57"/>
      <c r="K148" s="10"/>
    </row>
    <row r="149" spans="6:11" ht="13.2">
      <c r="F149" s="57"/>
      <c r="K149" s="10"/>
    </row>
    <row r="150" spans="6:11" ht="13.2">
      <c r="F150" s="57"/>
      <c r="K150" s="10"/>
    </row>
    <row r="151" spans="6:11" ht="13.2">
      <c r="F151" s="57"/>
      <c r="K151" s="10"/>
    </row>
    <row r="152" spans="6:11" ht="13.2">
      <c r="F152" s="57"/>
      <c r="K152" s="10"/>
    </row>
    <row r="153" spans="6:11" ht="13.2">
      <c r="F153" s="57"/>
      <c r="K153" s="10"/>
    </row>
    <row r="154" spans="6:11" ht="13.2">
      <c r="F154" s="57"/>
      <c r="K154" s="10"/>
    </row>
    <row r="155" spans="6:11" ht="13.2">
      <c r="F155" s="57"/>
      <c r="K155" s="10"/>
    </row>
    <row r="156" spans="6:11" ht="13.2">
      <c r="F156" s="57"/>
      <c r="K156" s="10"/>
    </row>
    <row r="157" spans="6:11" ht="13.2">
      <c r="F157" s="57"/>
      <c r="K157" s="10"/>
    </row>
    <row r="158" spans="6:11" ht="13.2">
      <c r="F158" s="57"/>
      <c r="K158" s="10"/>
    </row>
    <row r="159" spans="6:11" ht="13.2">
      <c r="F159" s="57"/>
      <c r="K159" s="10"/>
    </row>
    <row r="160" spans="6:11" ht="13.2">
      <c r="F160" s="57"/>
      <c r="K160" s="10"/>
    </row>
    <row r="161" spans="6:11" ht="13.2">
      <c r="F161" s="57"/>
      <c r="K161" s="10"/>
    </row>
    <row r="162" spans="6:11" ht="13.2">
      <c r="F162" s="57"/>
      <c r="K162" s="10"/>
    </row>
    <row r="163" spans="6:11" ht="13.2">
      <c r="F163" s="57"/>
      <c r="K163" s="10"/>
    </row>
    <row r="164" spans="6:11" ht="13.2">
      <c r="F164" s="57"/>
      <c r="K164" s="10"/>
    </row>
    <row r="165" spans="6:11" ht="13.2">
      <c r="F165" s="57"/>
      <c r="K165" s="10"/>
    </row>
    <row r="166" spans="6:11" ht="13.2">
      <c r="F166" s="57"/>
      <c r="K166" s="10"/>
    </row>
    <row r="167" spans="6:11" ht="13.2">
      <c r="F167" s="57"/>
      <c r="K167" s="10"/>
    </row>
    <row r="168" spans="6:11" ht="13.2">
      <c r="F168" s="57"/>
      <c r="K168" s="10"/>
    </row>
    <row r="169" spans="6:11" ht="13.2">
      <c r="F169" s="57"/>
      <c r="K169" s="10"/>
    </row>
    <row r="170" spans="6:11" ht="13.2">
      <c r="F170" s="57"/>
      <c r="K170" s="10"/>
    </row>
    <row r="171" spans="6:11" ht="13.2">
      <c r="F171" s="57"/>
      <c r="K171" s="10"/>
    </row>
    <row r="172" spans="6:11" ht="13.2">
      <c r="F172" s="57"/>
      <c r="K172" s="10"/>
    </row>
    <row r="173" spans="6:11" ht="13.2">
      <c r="F173" s="57"/>
      <c r="K173" s="10"/>
    </row>
    <row r="174" spans="6:11" ht="13.2">
      <c r="F174" s="57"/>
      <c r="K174" s="10"/>
    </row>
    <row r="175" spans="6:11" ht="13.2">
      <c r="F175" s="57"/>
      <c r="K175" s="10"/>
    </row>
    <row r="176" spans="6:11" ht="13.2">
      <c r="F176" s="57"/>
      <c r="K176" s="10"/>
    </row>
    <row r="177" spans="6:11" ht="13.2">
      <c r="F177" s="57"/>
      <c r="K177" s="10"/>
    </row>
    <row r="178" spans="6:11" ht="13.2">
      <c r="F178" s="57"/>
      <c r="K178" s="10"/>
    </row>
    <row r="179" spans="6:11" ht="13.2">
      <c r="F179" s="57"/>
      <c r="K179" s="10"/>
    </row>
    <row r="180" spans="6:11" ht="13.2">
      <c r="F180" s="57"/>
      <c r="K180" s="10"/>
    </row>
    <row r="181" spans="6:11" ht="13.2">
      <c r="F181" s="57"/>
      <c r="K181" s="10"/>
    </row>
    <row r="182" spans="6:11" ht="13.2">
      <c r="F182" s="57"/>
      <c r="K182" s="10"/>
    </row>
    <row r="183" spans="6:11" ht="13.2">
      <c r="F183" s="57"/>
      <c r="K183" s="10"/>
    </row>
    <row r="184" spans="6:11" ht="13.2">
      <c r="F184" s="57"/>
      <c r="K184" s="10"/>
    </row>
    <row r="185" spans="6:11" ht="13.2">
      <c r="F185" s="57"/>
      <c r="K185" s="10"/>
    </row>
    <row r="186" spans="6:11" ht="13.2">
      <c r="F186" s="57"/>
      <c r="K186" s="10"/>
    </row>
    <row r="187" spans="6:11" ht="13.2">
      <c r="F187" s="57"/>
      <c r="K187" s="10"/>
    </row>
    <row r="188" spans="6:11" ht="13.2">
      <c r="F188" s="57"/>
      <c r="K188" s="10"/>
    </row>
    <row r="189" spans="6:11" ht="13.2">
      <c r="F189" s="57"/>
      <c r="K189" s="10"/>
    </row>
    <row r="190" spans="6:11" ht="13.2">
      <c r="F190" s="57"/>
      <c r="K190" s="10"/>
    </row>
    <row r="191" spans="6:11" ht="13.2">
      <c r="F191" s="57"/>
      <c r="K191" s="10"/>
    </row>
    <row r="192" spans="6:11" ht="13.2">
      <c r="F192" s="57"/>
      <c r="K192" s="10"/>
    </row>
    <row r="193" spans="6:11" ht="13.2">
      <c r="F193" s="57"/>
      <c r="K193" s="10"/>
    </row>
    <row r="194" spans="6:11" ht="13.2">
      <c r="F194" s="57"/>
      <c r="K194" s="10"/>
    </row>
    <row r="195" spans="6:11" ht="13.2">
      <c r="F195" s="57"/>
      <c r="K195" s="10"/>
    </row>
    <row r="196" spans="6:11" ht="13.2">
      <c r="F196" s="57"/>
      <c r="K196" s="10"/>
    </row>
    <row r="197" spans="6:11" ht="13.2">
      <c r="F197" s="57"/>
      <c r="K197" s="10"/>
    </row>
    <row r="198" spans="6:11" ht="13.2">
      <c r="F198" s="57"/>
      <c r="K198" s="10"/>
    </row>
    <row r="199" spans="6:11" ht="13.2">
      <c r="F199" s="57"/>
      <c r="K199" s="10"/>
    </row>
    <row r="200" spans="6:11" ht="13.2">
      <c r="F200" s="57"/>
      <c r="K200" s="10"/>
    </row>
    <row r="201" spans="6:11" ht="13.2">
      <c r="F201" s="57"/>
      <c r="K201" s="10"/>
    </row>
    <row r="202" spans="6:11" ht="13.2">
      <c r="F202" s="57"/>
      <c r="K202" s="10"/>
    </row>
    <row r="203" spans="6:11" ht="13.2">
      <c r="F203" s="57"/>
      <c r="K203" s="10"/>
    </row>
    <row r="204" spans="6:11" ht="13.2">
      <c r="F204" s="57"/>
      <c r="K204" s="10"/>
    </row>
    <row r="205" spans="6:11" ht="13.2">
      <c r="F205" s="57"/>
      <c r="K205" s="10"/>
    </row>
    <row r="206" spans="6:11" ht="13.2">
      <c r="F206" s="57"/>
      <c r="K206" s="10"/>
    </row>
    <row r="207" spans="6:11" ht="13.2">
      <c r="F207" s="57"/>
      <c r="K207" s="10"/>
    </row>
    <row r="208" spans="6:11" ht="13.2">
      <c r="F208" s="57"/>
      <c r="K208" s="10"/>
    </row>
    <row r="209" spans="6:11" ht="13.2">
      <c r="F209" s="57"/>
      <c r="K209" s="10"/>
    </row>
    <row r="210" spans="6:11" ht="13.2">
      <c r="F210" s="57"/>
      <c r="K210" s="10"/>
    </row>
    <row r="211" spans="6:11" ht="13.2">
      <c r="F211" s="57"/>
      <c r="K211" s="10"/>
    </row>
    <row r="212" spans="6:11" ht="13.2">
      <c r="F212" s="57"/>
      <c r="K212" s="10"/>
    </row>
    <row r="213" spans="6:11" ht="13.2">
      <c r="F213" s="57"/>
      <c r="K213" s="10"/>
    </row>
    <row r="214" spans="6:11" ht="13.2">
      <c r="F214" s="57"/>
      <c r="K214" s="10"/>
    </row>
    <row r="215" spans="6:11" ht="13.2">
      <c r="F215" s="57"/>
      <c r="K215" s="10"/>
    </row>
    <row r="216" spans="6:11" ht="13.2">
      <c r="F216" s="57"/>
      <c r="K216" s="10"/>
    </row>
    <row r="217" spans="6:11" ht="13.2">
      <c r="F217" s="57"/>
      <c r="K217" s="10"/>
    </row>
    <row r="218" spans="6:11" ht="13.2">
      <c r="F218" s="57"/>
      <c r="K218" s="10"/>
    </row>
    <row r="219" spans="6:11" ht="13.2">
      <c r="F219" s="57"/>
      <c r="K219" s="10"/>
    </row>
    <row r="220" spans="6:11" ht="13.2">
      <c r="F220" s="57"/>
      <c r="K220" s="10"/>
    </row>
    <row r="221" spans="6:11" ht="13.2">
      <c r="F221" s="57"/>
      <c r="K221" s="10"/>
    </row>
    <row r="222" spans="6:11" ht="13.2">
      <c r="F222" s="57"/>
      <c r="K222" s="10"/>
    </row>
    <row r="223" spans="6:11" ht="13.2">
      <c r="F223" s="57"/>
      <c r="K223" s="10"/>
    </row>
    <row r="224" spans="6:11" ht="13.2">
      <c r="F224" s="57"/>
      <c r="K224" s="10"/>
    </row>
    <row r="225" spans="6:11" ht="13.2">
      <c r="F225" s="57"/>
      <c r="K225" s="10"/>
    </row>
    <row r="226" spans="6:11" ht="13.2">
      <c r="F226" s="57"/>
      <c r="K226" s="10"/>
    </row>
    <row r="227" spans="6:11" ht="13.2">
      <c r="F227" s="57"/>
      <c r="K227" s="10"/>
    </row>
    <row r="228" spans="6:11" ht="13.2">
      <c r="F228" s="57"/>
      <c r="K228" s="10"/>
    </row>
    <row r="229" spans="6:11" ht="13.2">
      <c r="F229" s="57"/>
      <c r="K229" s="10"/>
    </row>
    <row r="230" spans="6:11" ht="13.2">
      <c r="F230" s="57"/>
      <c r="K230" s="10"/>
    </row>
    <row r="231" spans="6:11" ht="13.2">
      <c r="F231" s="57"/>
      <c r="K231" s="10"/>
    </row>
    <row r="232" spans="6:11" ht="13.2">
      <c r="F232" s="57"/>
      <c r="K232" s="10"/>
    </row>
    <row r="233" spans="6:11" ht="13.2">
      <c r="F233" s="57"/>
      <c r="K233" s="10"/>
    </row>
    <row r="234" spans="6:11" ht="13.2">
      <c r="F234" s="57"/>
      <c r="K234" s="10"/>
    </row>
    <row r="235" spans="6:11" ht="13.2">
      <c r="F235" s="57"/>
      <c r="K235" s="10"/>
    </row>
    <row r="236" spans="6:11" ht="13.2">
      <c r="F236" s="57"/>
      <c r="K236" s="10"/>
    </row>
    <row r="237" spans="6:11" ht="13.2">
      <c r="F237" s="57"/>
      <c r="K237" s="10"/>
    </row>
    <row r="238" spans="6:11" ht="13.2">
      <c r="F238" s="57"/>
      <c r="K238" s="10"/>
    </row>
    <row r="239" spans="6:11" ht="13.2">
      <c r="F239" s="57"/>
      <c r="K239" s="10"/>
    </row>
    <row r="240" spans="6:11" ht="13.2">
      <c r="F240" s="57"/>
      <c r="K240" s="10"/>
    </row>
    <row r="241" spans="6:11" ht="13.2">
      <c r="F241" s="57"/>
      <c r="K241" s="10"/>
    </row>
    <row r="242" spans="6:11" ht="13.2">
      <c r="F242" s="57"/>
      <c r="K242" s="10"/>
    </row>
    <row r="243" spans="6:11" ht="13.2">
      <c r="F243" s="57"/>
      <c r="K243" s="10"/>
    </row>
    <row r="244" spans="6:11" ht="13.2">
      <c r="F244" s="57"/>
      <c r="K244" s="10"/>
    </row>
    <row r="245" spans="6:11" ht="13.2">
      <c r="F245" s="57"/>
      <c r="K245" s="10"/>
    </row>
    <row r="246" spans="6:11" ht="13.2">
      <c r="F246" s="57"/>
      <c r="K246" s="10"/>
    </row>
    <row r="247" spans="6:11" ht="13.2">
      <c r="F247" s="57"/>
      <c r="K247" s="10"/>
    </row>
    <row r="248" spans="6:11" ht="13.2">
      <c r="F248" s="57"/>
      <c r="K248" s="10"/>
    </row>
    <row r="249" spans="6:11" ht="13.2">
      <c r="F249" s="57"/>
      <c r="K249" s="10"/>
    </row>
    <row r="250" spans="6:11" ht="13.2">
      <c r="F250" s="57"/>
      <c r="K250" s="10"/>
    </row>
    <row r="251" spans="6:11" ht="13.2">
      <c r="F251" s="57"/>
      <c r="K251" s="10"/>
    </row>
    <row r="252" spans="6:11" ht="13.2">
      <c r="F252" s="57"/>
      <c r="K252" s="10"/>
    </row>
    <row r="253" spans="6:11" ht="13.2">
      <c r="F253" s="57"/>
      <c r="K253" s="10"/>
    </row>
    <row r="254" spans="6:11" ht="13.2">
      <c r="F254" s="57"/>
      <c r="K254" s="10"/>
    </row>
    <row r="255" spans="6:11" ht="13.2">
      <c r="F255" s="57"/>
      <c r="K255" s="10"/>
    </row>
    <row r="256" spans="6:11" ht="13.2">
      <c r="F256" s="57"/>
      <c r="K256" s="10"/>
    </row>
    <row r="257" spans="6:11" ht="13.2">
      <c r="F257" s="57"/>
      <c r="K257" s="10"/>
    </row>
    <row r="258" spans="6:11" ht="13.2">
      <c r="F258" s="57"/>
      <c r="K258" s="10"/>
    </row>
    <row r="259" spans="6:11" ht="13.2">
      <c r="F259" s="57"/>
      <c r="K259" s="10"/>
    </row>
    <row r="260" spans="6:11" ht="13.2">
      <c r="F260" s="57"/>
      <c r="K260" s="10"/>
    </row>
    <row r="261" spans="6:11" ht="13.2">
      <c r="F261" s="57"/>
      <c r="K261" s="10"/>
    </row>
    <row r="262" spans="6:11" ht="13.2">
      <c r="F262" s="57"/>
      <c r="K262" s="10"/>
    </row>
    <row r="263" spans="6:11" ht="13.2">
      <c r="F263" s="57"/>
      <c r="K263" s="10"/>
    </row>
    <row r="264" spans="6:11" ht="13.2">
      <c r="F264" s="57"/>
      <c r="K264" s="10"/>
    </row>
    <row r="265" spans="6:11" ht="13.2">
      <c r="F265" s="57"/>
      <c r="K265" s="10"/>
    </row>
    <row r="266" spans="6:11" ht="13.2">
      <c r="F266" s="57"/>
      <c r="K266" s="10"/>
    </row>
    <row r="267" spans="6:11" ht="13.2">
      <c r="F267" s="57"/>
      <c r="K267" s="10"/>
    </row>
    <row r="268" spans="6:11" ht="13.2">
      <c r="F268" s="57"/>
      <c r="K268" s="10"/>
    </row>
    <row r="269" spans="6:11" ht="13.2">
      <c r="F269" s="57"/>
      <c r="K269" s="10"/>
    </row>
    <row r="270" spans="6:11" ht="13.2">
      <c r="F270" s="57"/>
      <c r="K270" s="10"/>
    </row>
    <row r="271" spans="6:11" ht="13.2">
      <c r="F271" s="57"/>
      <c r="K271" s="10"/>
    </row>
    <row r="272" spans="6:11" ht="13.2">
      <c r="F272" s="57"/>
      <c r="K272" s="10"/>
    </row>
    <row r="273" spans="6:11" ht="13.2">
      <c r="F273" s="57"/>
      <c r="K273" s="10"/>
    </row>
    <row r="274" spans="6:11" ht="13.2">
      <c r="F274" s="57"/>
      <c r="K274" s="10"/>
    </row>
    <row r="275" spans="6:11" ht="13.2">
      <c r="F275" s="57"/>
      <c r="K275" s="10"/>
    </row>
    <row r="276" spans="6:11" ht="13.2">
      <c r="F276" s="57"/>
      <c r="K276" s="10"/>
    </row>
    <row r="277" spans="6:11" ht="13.2">
      <c r="F277" s="57"/>
      <c r="K277" s="10"/>
    </row>
    <row r="278" spans="6:11" ht="13.2">
      <c r="F278" s="57"/>
      <c r="K278" s="10"/>
    </row>
    <row r="279" spans="6:11" ht="13.2">
      <c r="F279" s="57"/>
      <c r="K279" s="10"/>
    </row>
    <row r="280" spans="6:11" ht="13.2">
      <c r="F280" s="57"/>
      <c r="K280" s="10"/>
    </row>
    <row r="281" spans="6:11" ht="13.2">
      <c r="F281" s="57"/>
      <c r="K281" s="10"/>
    </row>
    <row r="282" spans="6:11" ht="13.2">
      <c r="F282" s="57"/>
      <c r="K282" s="10"/>
    </row>
    <row r="283" spans="6:11" ht="13.2">
      <c r="F283" s="57"/>
      <c r="K283" s="10"/>
    </row>
    <row r="284" spans="6:11" ht="13.2">
      <c r="F284" s="57"/>
      <c r="K284" s="10"/>
    </row>
    <row r="285" spans="6:11" ht="13.2">
      <c r="F285" s="57"/>
      <c r="K285" s="10"/>
    </row>
    <row r="286" spans="6:11" ht="13.2">
      <c r="F286" s="57"/>
      <c r="K286" s="10"/>
    </row>
    <row r="287" spans="6:11" ht="13.2">
      <c r="F287" s="57"/>
      <c r="K287" s="10"/>
    </row>
    <row r="288" spans="6:11" ht="13.2">
      <c r="F288" s="57"/>
      <c r="K288" s="10"/>
    </row>
    <row r="289" spans="6:11" ht="13.2">
      <c r="F289" s="57"/>
      <c r="K289" s="10"/>
    </row>
    <row r="290" spans="6:11" ht="13.2">
      <c r="F290" s="57"/>
      <c r="K290" s="10"/>
    </row>
    <row r="291" spans="6:11" ht="13.2">
      <c r="F291" s="57"/>
      <c r="K291" s="10"/>
    </row>
    <row r="292" spans="6:11" ht="13.2">
      <c r="F292" s="57"/>
      <c r="K292" s="10"/>
    </row>
    <row r="293" spans="6:11" ht="13.2">
      <c r="F293" s="57"/>
      <c r="K293" s="10"/>
    </row>
    <row r="294" spans="6:11" ht="13.2">
      <c r="F294" s="57"/>
      <c r="K294" s="10"/>
    </row>
    <row r="295" spans="6:11" ht="13.2">
      <c r="F295" s="57"/>
      <c r="K295" s="10"/>
    </row>
    <row r="296" spans="6:11" ht="13.2">
      <c r="F296" s="57"/>
      <c r="K296" s="10"/>
    </row>
    <row r="297" spans="6:11" ht="13.2">
      <c r="F297" s="57"/>
      <c r="K297" s="10"/>
    </row>
    <row r="298" spans="6:11" ht="13.2">
      <c r="F298" s="57"/>
      <c r="K298" s="10"/>
    </row>
    <row r="299" spans="6:11" ht="13.2">
      <c r="F299" s="57"/>
      <c r="K299" s="10"/>
    </row>
    <row r="300" spans="6:11" ht="13.2">
      <c r="F300" s="57"/>
      <c r="K300" s="10"/>
    </row>
    <row r="301" spans="6:11" ht="13.2">
      <c r="F301" s="57"/>
      <c r="K301" s="10"/>
    </row>
    <row r="302" spans="6:11" ht="13.2">
      <c r="F302" s="57"/>
      <c r="K302" s="10"/>
    </row>
    <row r="303" spans="6:11" ht="13.2">
      <c r="F303" s="57"/>
      <c r="K303" s="10"/>
    </row>
    <row r="304" spans="6:11" ht="13.2">
      <c r="F304" s="57"/>
      <c r="K304" s="10"/>
    </row>
    <row r="305" spans="6:11" ht="13.2">
      <c r="F305" s="57"/>
      <c r="K305" s="10"/>
    </row>
    <row r="306" spans="6:11" ht="13.2">
      <c r="F306" s="57"/>
      <c r="K306" s="10"/>
    </row>
    <row r="307" spans="6:11" ht="13.2">
      <c r="F307" s="57"/>
      <c r="K307" s="10"/>
    </row>
    <row r="308" spans="6:11" ht="13.2">
      <c r="F308" s="57"/>
      <c r="K308" s="10"/>
    </row>
    <row r="309" spans="6:11" ht="13.2">
      <c r="F309" s="57"/>
      <c r="K309" s="10"/>
    </row>
    <row r="310" spans="6:11" ht="13.2">
      <c r="F310" s="57"/>
      <c r="K310" s="10"/>
    </row>
    <row r="311" spans="6:11" ht="13.2">
      <c r="F311" s="57"/>
      <c r="K311" s="10"/>
    </row>
    <row r="312" spans="6:11" ht="13.2">
      <c r="F312" s="57"/>
      <c r="K312" s="10"/>
    </row>
    <row r="313" spans="6:11" ht="13.2">
      <c r="F313" s="57"/>
      <c r="K313" s="10"/>
    </row>
    <row r="314" spans="6:11" ht="13.2">
      <c r="F314" s="57"/>
      <c r="K314" s="10"/>
    </row>
    <row r="315" spans="6:11" ht="13.2">
      <c r="F315" s="57"/>
      <c r="K315" s="10"/>
    </row>
    <row r="316" spans="6:11" ht="13.2">
      <c r="F316" s="57"/>
      <c r="K316" s="10"/>
    </row>
    <row r="317" spans="6:11" ht="13.2">
      <c r="F317" s="57"/>
      <c r="K317" s="10"/>
    </row>
    <row r="318" spans="6:11" ht="13.2">
      <c r="F318" s="57"/>
      <c r="K318" s="10"/>
    </row>
    <row r="319" spans="6:11" ht="13.2">
      <c r="F319" s="57"/>
      <c r="K319" s="10"/>
    </row>
    <row r="320" spans="6:11" ht="13.2">
      <c r="F320" s="57"/>
      <c r="K320" s="10"/>
    </row>
    <row r="321" spans="6:11" ht="13.2">
      <c r="F321" s="57"/>
      <c r="K321" s="10"/>
    </row>
    <row r="322" spans="6:11" ht="13.2">
      <c r="F322" s="57"/>
      <c r="K322" s="10"/>
    </row>
    <row r="323" spans="6:11" ht="13.2">
      <c r="F323" s="57"/>
      <c r="K323" s="10"/>
    </row>
    <row r="324" spans="6:11" ht="13.2">
      <c r="F324" s="57"/>
      <c r="K324" s="10"/>
    </row>
    <row r="325" spans="6:11" ht="13.2">
      <c r="F325" s="57"/>
      <c r="K325" s="10"/>
    </row>
    <row r="326" spans="6:11" ht="13.2">
      <c r="F326" s="57"/>
      <c r="K326" s="10"/>
    </row>
    <row r="327" spans="6:11" ht="13.2">
      <c r="F327" s="57"/>
      <c r="K327" s="10"/>
    </row>
    <row r="328" spans="6:11" ht="13.2">
      <c r="F328" s="57"/>
      <c r="K328" s="10"/>
    </row>
    <row r="329" spans="6:11" ht="13.2">
      <c r="F329" s="57"/>
      <c r="K329" s="10"/>
    </row>
    <row r="330" spans="6:11" ht="13.2">
      <c r="F330" s="57"/>
      <c r="K330" s="10"/>
    </row>
    <row r="331" spans="6:11" ht="13.2">
      <c r="F331" s="57"/>
      <c r="K331" s="10"/>
    </row>
    <row r="332" spans="6:11" ht="13.2">
      <c r="F332" s="57"/>
      <c r="K332" s="10"/>
    </row>
    <row r="333" spans="6:11" ht="13.2">
      <c r="F333" s="57"/>
      <c r="K333" s="10"/>
    </row>
    <row r="334" spans="6:11" ht="13.2">
      <c r="F334" s="57"/>
      <c r="K334" s="10"/>
    </row>
    <row r="335" spans="6:11" ht="13.2">
      <c r="F335" s="57"/>
      <c r="K335" s="10"/>
    </row>
    <row r="336" spans="6:11" ht="13.2">
      <c r="F336" s="57"/>
      <c r="K336" s="10"/>
    </row>
    <row r="337" spans="6:11" ht="13.2">
      <c r="F337" s="57"/>
      <c r="K337" s="10"/>
    </row>
    <row r="338" spans="6:11" ht="13.2">
      <c r="F338" s="57"/>
      <c r="K338" s="10"/>
    </row>
    <row r="339" spans="6:11" ht="13.2">
      <c r="F339" s="57"/>
      <c r="K339" s="10"/>
    </row>
    <row r="340" spans="6:11" ht="13.2">
      <c r="F340" s="57"/>
      <c r="K340" s="10"/>
    </row>
    <row r="341" spans="6:11" ht="13.2">
      <c r="F341" s="57"/>
      <c r="K341" s="10"/>
    </row>
    <row r="342" spans="6:11" ht="13.2">
      <c r="F342" s="57"/>
      <c r="K342" s="10"/>
    </row>
    <row r="343" spans="6:11" ht="13.2">
      <c r="F343" s="57"/>
      <c r="K343" s="10"/>
    </row>
    <row r="344" spans="6:11" ht="13.2">
      <c r="F344" s="57"/>
      <c r="K344" s="10"/>
    </row>
    <row r="345" spans="6:11" ht="13.2">
      <c r="F345" s="57"/>
      <c r="K345" s="10"/>
    </row>
    <row r="346" spans="6:11" ht="13.2">
      <c r="F346" s="57"/>
      <c r="K346" s="10"/>
    </row>
    <row r="347" spans="6:11" ht="13.2">
      <c r="F347" s="57"/>
      <c r="K347" s="10"/>
    </row>
    <row r="348" spans="6:11" ht="13.2">
      <c r="F348" s="57"/>
      <c r="K348" s="10"/>
    </row>
    <row r="349" spans="6:11" ht="13.2">
      <c r="F349" s="57"/>
      <c r="K349" s="10"/>
    </row>
    <row r="350" spans="6:11" ht="13.2">
      <c r="F350" s="57"/>
      <c r="K350" s="10"/>
    </row>
    <row r="351" spans="6:11" ht="13.2">
      <c r="F351" s="57"/>
      <c r="K351" s="10"/>
    </row>
    <row r="352" spans="6:11" ht="13.2">
      <c r="F352" s="57"/>
      <c r="K352" s="10"/>
    </row>
    <row r="353" spans="6:11" ht="13.2">
      <c r="F353" s="57"/>
      <c r="K353" s="10"/>
    </row>
    <row r="354" spans="6:11" ht="13.2">
      <c r="F354" s="57"/>
      <c r="K354" s="10"/>
    </row>
    <row r="355" spans="6:11" ht="13.2">
      <c r="F355" s="57"/>
      <c r="K355" s="10"/>
    </row>
    <row r="356" spans="6:11" ht="13.2">
      <c r="F356" s="57"/>
      <c r="K356" s="10"/>
    </row>
    <row r="357" spans="6:11" ht="13.2">
      <c r="F357" s="57"/>
      <c r="K357" s="10"/>
    </row>
    <row r="358" spans="6:11" ht="13.2">
      <c r="F358" s="57"/>
      <c r="K358" s="10"/>
    </row>
    <row r="359" spans="6:11" ht="13.2">
      <c r="F359" s="57"/>
      <c r="K359" s="10"/>
    </row>
    <row r="360" spans="6:11" ht="13.2">
      <c r="F360" s="57"/>
      <c r="K360" s="10"/>
    </row>
    <row r="361" spans="6:11" ht="13.2">
      <c r="F361" s="57"/>
      <c r="K361" s="10"/>
    </row>
    <row r="362" spans="6:11" ht="13.2">
      <c r="F362" s="57"/>
      <c r="K362" s="10"/>
    </row>
    <row r="363" spans="6:11" ht="13.2">
      <c r="F363" s="57"/>
      <c r="K363" s="10"/>
    </row>
    <row r="364" spans="6:11" ht="13.2">
      <c r="F364" s="57"/>
      <c r="K364" s="10"/>
    </row>
    <row r="365" spans="6:11" ht="13.2">
      <c r="F365" s="57"/>
      <c r="K365" s="10"/>
    </row>
    <row r="366" spans="6:11" ht="13.2">
      <c r="F366" s="57"/>
      <c r="K366" s="10"/>
    </row>
    <row r="367" spans="6:11" ht="13.2">
      <c r="F367" s="57"/>
      <c r="K367" s="10"/>
    </row>
    <row r="368" spans="6:11" ht="13.2">
      <c r="F368" s="57"/>
      <c r="K368" s="10"/>
    </row>
    <row r="369" spans="6:11" ht="13.2">
      <c r="F369" s="57"/>
      <c r="K369" s="10"/>
    </row>
    <row r="370" spans="6:11" ht="13.2">
      <c r="F370" s="57"/>
      <c r="K370" s="10"/>
    </row>
    <row r="371" spans="6:11" ht="13.2">
      <c r="F371" s="57"/>
      <c r="K371" s="10"/>
    </row>
    <row r="372" spans="6:11" ht="13.2">
      <c r="F372" s="57"/>
      <c r="K372" s="10"/>
    </row>
    <row r="373" spans="6:11" ht="13.2">
      <c r="F373" s="57"/>
      <c r="K373" s="10"/>
    </row>
    <row r="374" spans="6:11" ht="13.2">
      <c r="F374" s="57"/>
      <c r="K374" s="10"/>
    </row>
    <row r="375" spans="6:11" ht="13.2">
      <c r="F375" s="57"/>
      <c r="K375" s="10"/>
    </row>
    <row r="376" spans="6:11" ht="13.2">
      <c r="F376" s="57"/>
      <c r="K376" s="10"/>
    </row>
    <row r="377" spans="6:11" ht="13.2">
      <c r="F377" s="57"/>
      <c r="K377" s="10"/>
    </row>
    <row r="378" spans="6:11" ht="13.2">
      <c r="F378" s="57"/>
      <c r="K378" s="10"/>
    </row>
    <row r="379" spans="6:11" ht="13.2">
      <c r="F379" s="57"/>
      <c r="K379" s="10"/>
    </row>
    <row r="380" spans="6:11" ht="13.2">
      <c r="F380" s="57"/>
      <c r="K380" s="10"/>
    </row>
    <row r="381" spans="6:11" ht="13.2">
      <c r="F381" s="57"/>
      <c r="K381" s="10"/>
    </row>
    <row r="382" spans="6:11" ht="13.2">
      <c r="F382" s="57"/>
      <c r="K382" s="10"/>
    </row>
    <row r="383" spans="6:11" ht="13.2">
      <c r="F383" s="57"/>
      <c r="K383" s="10"/>
    </row>
    <row r="384" spans="6:11" ht="13.2">
      <c r="F384" s="57"/>
      <c r="K384" s="10"/>
    </row>
    <row r="385" spans="6:11" ht="13.2">
      <c r="F385" s="57"/>
      <c r="K385" s="10"/>
    </row>
    <row r="386" spans="6:11" ht="13.2">
      <c r="F386" s="57"/>
      <c r="K386" s="10"/>
    </row>
    <row r="387" spans="6:11" ht="13.2">
      <c r="F387" s="57"/>
      <c r="K387" s="10"/>
    </row>
    <row r="388" spans="6:11" ht="13.2">
      <c r="F388" s="57"/>
      <c r="K388" s="10"/>
    </row>
    <row r="389" spans="6:11" ht="13.2">
      <c r="F389" s="57"/>
      <c r="K389" s="10"/>
    </row>
    <row r="390" spans="6:11" ht="13.2">
      <c r="F390" s="57"/>
      <c r="K390" s="10"/>
    </row>
    <row r="391" spans="6:11" ht="13.2">
      <c r="F391" s="57"/>
      <c r="K391" s="10"/>
    </row>
    <row r="392" spans="6:11" ht="13.2">
      <c r="F392" s="57"/>
      <c r="K392" s="10"/>
    </row>
    <row r="393" spans="6:11" ht="13.2">
      <c r="F393" s="57"/>
      <c r="K393" s="10"/>
    </row>
    <row r="394" spans="6:11" ht="13.2">
      <c r="F394" s="57"/>
      <c r="K394" s="10"/>
    </row>
    <row r="395" spans="6:11" ht="13.2">
      <c r="F395" s="57"/>
      <c r="K395" s="10"/>
    </row>
    <row r="396" spans="6:11" ht="13.2">
      <c r="F396" s="57"/>
      <c r="K396" s="10"/>
    </row>
    <row r="397" spans="6:11" ht="13.2">
      <c r="F397" s="57"/>
      <c r="K397" s="10"/>
    </row>
    <row r="398" spans="6:11" ht="13.2">
      <c r="F398" s="57"/>
      <c r="K398" s="10"/>
    </row>
    <row r="399" spans="6:11" ht="13.2">
      <c r="F399" s="57"/>
      <c r="K399" s="10"/>
    </row>
    <row r="400" spans="6:11" ht="13.2">
      <c r="F400" s="57"/>
      <c r="K400" s="10"/>
    </row>
    <row r="401" spans="6:11" ht="13.2">
      <c r="F401" s="57"/>
      <c r="K401" s="10"/>
    </row>
    <row r="402" spans="6:11" ht="13.2">
      <c r="F402" s="57"/>
      <c r="K402" s="10"/>
    </row>
    <row r="403" spans="6:11" ht="13.2">
      <c r="F403" s="57"/>
      <c r="K403" s="10"/>
    </row>
    <row r="404" spans="6:11" ht="13.2">
      <c r="F404" s="57"/>
      <c r="K404" s="10"/>
    </row>
    <row r="405" spans="6:11" ht="13.2">
      <c r="F405" s="57"/>
      <c r="K405" s="10"/>
    </row>
    <row r="406" spans="6:11" ht="13.2">
      <c r="F406" s="57"/>
      <c r="K406" s="10"/>
    </row>
    <row r="407" spans="6:11" ht="13.2">
      <c r="F407" s="57"/>
      <c r="K407" s="10"/>
    </row>
    <row r="408" spans="6:11" ht="13.2">
      <c r="F408" s="57"/>
      <c r="K408" s="10"/>
    </row>
    <row r="409" spans="6:11" ht="13.2">
      <c r="F409" s="57"/>
      <c r="K409" s="10"/>
    </row>
    <row r="410" spans="6:11" ht="13.2">
      <c r="F410" s="57"/>
      <c r="K410" s="10"/>
    </row>
    <row r="411" spans="6:11" ht="13.2">
      <c r="F411" s="57"/>
      <c r="K411" s="10"/>
    </row>
    <row r="412" spans="6:11" ht="13.2">
      <c r="F412" s="57"/>
      <c r="K412" s="10"/>
    </row>
    <row r="413" spans="6:11" ht="13.2">
      <c r="F413" s="57"/>
      <c r="K413" s="10"/>
    </row>
    <row r="414" spans="6:11" ht="13.2">
      <c r="F414" s="57"/>
      <c r="K414" s="10"/>
    </row>
    <row r="415" spans="6:11" ht="13.2">
      <c r="F415" s="57"/>
      <c r="K415" s="10"/>
    </row>
    <row r="416" spans="6:11" ht="13.2">
      <c r="F416" s="57"/>
      <c r="K416" s="10"/>
    </row>
    <row r="417" spans="6:11" ht="13.2">
      <c r="F417" s="57"/>
      <c r="K417" s="10"/>
    </row>
    <row r="418" spans="6:11" ht="13.2">
      <c r="F418" s="57"/>
      <c r="K418" s="10"/>
    </row>
    <row r="419" spans="6:11" ht="13.2">
      <c r="F419" s="57"/>
      <c r="K419" s="10"/>
    </row>
    <row r="420" spans="6:11" ht="13.2">
      <c r="F420" s="57"/>
      <c r="K420" s="10"/>
    </row>
    <row r="421" spans="6:11" ht="13.2">
      <c r="F421" s="57"/>
      <c r="K421" s="10"/>
    </row>
    <row r="422" spans="6:11" ht="13.2">
      <c r="F422" s="57"/>
      <c r="K422" s="10"/>
    </row>
    <row r="423" spans="6:11" ht="13.2">
      <c r="F423" s="57"/>
      <c r="K423" s="10"/>
    </row>
    <row r="424" spans="6:11" ht="13.2">
      <c r="F424" s="57"/>
      <c r="K424" s="10"/>
    </row>
    <row r="425" spans="6:11" ht="13.2">
      <c r="F425" s="57"/>
      <c r="K425" s="10"/>
    </row>
    <row r="426" spans="6:11" ht="13.2">
      <c r="F426" s="57"/>
      <c r="K426" s="10"/>
    </row>
    <row r="427" spans="6:11" ht="13.2">
      <c r="F427" s="57"/>
      <c r="K427" s="10"/>
    </row>
    <row r="428" spans="6:11" ht="13.2">
      <c r="F428" s="57"/>
      <c r="K428" s="10"/>
    </row>
    <row r="429" spans="6:11" ht="13.2">
      <c r="F429" s="57"/>
      <c r="K429" s="10"/>
    </row>
    <row r="430" spans="6:11" ht="13.2">
      <c r="F430" s="57"/>
      <c r="K430" s="10"/>
    </row>
    <row r="431" spans="6:11" ht="13.2">
      <c r="F431" s="57"/>
      <c r="K431" s="10"/>
    </row>
    <row r="432" spans="6:11" ht="13.2">
      <c r="F432" s="57"/>
      <c r="K432" s="10"/>
    </row>
    <row r="433" spans="6:11" ht="13.2">
      <c r="F433" s="57"/>
      <c r="K433" s="10"/>
    </row>
    <row r="434" spans="6:11" ht="13.2">
      <c r="F434" s="57"/>
      <c r="K434" s="10"/>
    </row>
    <row r="435" spans="6:11" ht="13.2">
      <c r="F435" s="57"/>
      <c r="K435" s="10"/>
    </row>
    <row r="436" spans="6:11" ht="13.2">
      <c r="F436" s="57"/>
      <c r="K436" s="10"/>
    </row>
    <row r="437" spans="6:11" ht="13.2">
      <c r="F437" s="57"/>
      <c r="K437" s="10"/>
    </row>
    <row r="438" spans="6:11" ht="13.2">
      <c r="F438" s="57"/>
      <c r="K438" s="10"/>
    </row>
    <row r="439" spans="6:11" ht="13.2">
      <c r="F439" s="57"/>
      <c r="K439" s="10"/>
    </row>
    <row r="440" spans="6:11" ht="13.2">
      <c r="F440" s="57"/>
      <c r="K440" s="10"/>
    </row>
    <row r="441" spans="6:11" ht="13.2">
      <c r="F441" s="57"/>
      <c r="K441" s="10"/>
    </row>
    <row r="442" spans="6:11" ht="13.2">
      <c r="F442" s="57"/>
      <c r="K442" s="10"/>
    </row>
    <row r="443" spans="6:11" ht="13.2">
      <c r="F443" s="57"/>
      <c r="K443" s="10"/>
    </row>
    <row r="444" spans="6:11" ht="13.2">
      <c r="F444" s="57"/>
      <c r="K444" s="10"/>
    </row>
    <row r="445" spans="6:11" ht="13.2">
      <c r="F445" s="57"/>
      <c r="K445" s="10"/>
    </row>
    <row r="446" spans="6:11" ht="13.2">
      <c r="F446" s="57"/>
      <c r="K446" s="10"/>
    </row>
    <row r="447" spans="6:11" ht="13.2">
      <c r="F447" s="57"/>
      <c r="K447" s="10"/>
    </row>
    <row r="448" spans="6:11" ht="13.2">
      <c r="F448" s="57"/>
      <c r="K448" s="10"/>
    </row>
    <row r="449" spans="6:11" ht="13.2">
      <c r="F449" s="57"/>
      <c r="K449" s="10"/>
    </row>
    <row r="450" spans="6:11" ht="13.2">
      <c r="F450" s="57"/>
      <c r="K450" s="10"/>
    </row>
    <row r="451" spans="6:11" ht="13.2">
      <c r="F451" s="57"/>
      <c r="K451" s="10"/>
    </row>
    <row r="452" spans="6:11" ht="13.2">
      <c r="F452" s="57"/>
      <c r="K452" s="10"/>
    </row>
    <row r="453" spans="6:11" ht="13.2">
      <c r="F453" s="57"/>
      <c r="K453" s="10"/>
    </row>
    <row r="454" spans="6:11" ht="13.2">
      <c r="F454" s="57"/>
      <c r="K454" s="10"/>
    </row>
    <row r="455" spans="6:11" ht="13.2">
      <c r="F455" s="57"/>
      <c r="K455" s="10"/>
    </row>
    <row r="456" spans="6:11" ht="13.2">
      <c r="F456" s="57"/>
      <c r="K456" s="10"/>
    </row>
    <row r="457" spans="6:11" ht="13.2">
      <c r="F457" s="57"/>
      <c r="K457" s="10"/>
    </row>
    <row r="458" spans="6:11" ht="13.2">
      <c r="F458" s="57"/>
      <c r="K458" s="10"/>
    </row>
    <row r="459" spans="6:11" ht="13.2">
      <c r="F459" s="57"/>
      <c r="K459" s="10"/>
    </row>
    <row r="460" spans="6:11" ht="13.2">
      <c r="F460" s="57"/>
      <c r="K460" s="10"/>
    </row>
    <row r="461" spans="6:11" ht="13.2">
      <c r="F461" s="57"/>
      <c r="K461" s="10"/>
    </row>
    <row r="462" spans="6:11" ht="13.2">
      <c r="F462" s="57"/>
      <c r="K462" s="10"/>
    </row>
    <row r="463" spans="6:11" ht="13.2">
      <c r="F463" s="57"/>
      <c r="K463" s="10"/>
    </row>
    <row r="464" spans="6:11" ht="13.2">
      <c r="F464" s="57"/>
      <c r="K464" s="10"/>
    </row>
    <row r="465" spans="6:11" ht="13.2">
      <c r="F465" s="57"/>
      <c r="K465" s="10"/>
    </row>
    <row r="466" spans="6:11" ht="13.2">
      <c r="F466" s="57"/>
      <c r="K466" s="10"/>
    </row>
    <row r="467" spans="6:11" ht="13.2">
      <c r="F467" s="57"/>
      <c r="K467" s="10"/>
    </row>
    <row r="468" spans="6:11" ht="13.2">
      <c r="F468" s="57"/>
      <c r="K468" s="10"/>
    </row>
    <row r="469" spans="6:11" ht="13.2">
      <c r="F469" s="57"/>
      <c r="K469" s="10"/>
    </row>
    <row r="470" spans="6:11" ht="13.2">
      <c r="F470" s="57"/>
      <c r="K470" s="10"/>
    </row>
    <row r="471" spans="6:11" ht="13.2">
      <c r="F471" s="57"/>
      <c r="K471" s="10"/>
    </row>
    <row r="472" spans="6:11" ht="13.2">
      <c r="F472" s="57"/>
      <c r="K472" s="10"/>
    </row>
    <row r="473" spans="6:11" ht="13.2">
      <c r="F473" s="57"/>
      <c r="K473" s="10"/>
    </row>
    <row r="474" spans="6:11" ht="13.2">
      <c r="F474" s="57"/>
      <c r="K474" s="10"/>
    </row>
    <row r="475" spans="6:11" ht="13.2">
      <c r="F475" s="57"/>
      <c r="K475" s="10"/>
    </row>
    <row r="476" spans="6:11" ht="13.2">
      <c r="F476" s="57"/>
      <c r="K476" s="10"/>
    </row>
    <row r="477" spans="6:11" ht="13.2">
      <c r="F477" s="57"/>
      <c r="K477" s="10"/>
    </row>
    <row r="478" spans="6:11" ht="13.2">
      <c r="F478" s="57"/>
      <c r="K478" s="10"/>
    </row>
    <row r="479" spans="6:11" ht="13.2">
      <c r="F479" s="57"/>
      <c r="K479" s="10"/>
    </row>
    <row r="480" spans="6:11" ht="13.2">
      <c r="F480" s="57"/>
      <c r="K480" s="10"/>
    </row>
    <row r="481" spans="6:11" ht="13.2">
      <c r="F481" s="57"/>
      <c r="K481" s="10"/>
    </row>
    <row r="482" spans="6:11" ht="13.2">
      <c r="F482" s="57"/>
      <c r="K482" s="10"/>
    </row>
    <row r="483" spans="6:11" ht="13.2">
      <c r="F483" s="57"/>
      <c r="K483" s="10"/>
    </row>
    <row r="484" spans="6:11" ht="13.2">
      <c r="F484" s="57"/>
      <c r="K484" s="10"/>
    </row>
    <row r="485" spans="6:11" ht="13.2">
      <c r="F485" s="57"/>
      <c r="K485" s="10"/>
    </row>
    <row r="486" spans="6:11" ht="13.2">
      <c r="F486" s="57"/>
      <c r="K486" s="10"/>
    </row>
    <row r="487" spans="6:11" ht="13.2">
      <c r="F487" s="57"/>
      <c r="K487" s="10"/>
    </row>
    <row r="488" spans="6:11" ht="13.2">
      <c r="F488" s="57"/>
      <c r="K488" s="10"/>
    </row>
    <row r="489" spans="6:11" ht="13.2">
      <c r="F489" s="57"/>
      <c r="K489" s="10"/>
    </row>
    <row r="490" spans="6:11" ht="13.2">
      <c r="F490" s="57"/>
      <c r="K490" s="10"/>
    </row>
    <row r="491" spans="6:11" ht="13.2">
      <c r="F491" s="57"/>
      <c r="K491" s="10"/>
    </row>
    <row r="492" spans="6:11" ht="13.2">
      <c r="F492" s="57"/>
      <c r="K492" s="10"/>
    </row>
    <row r="493" spans="6:11" ht="13.2">
      <c r="F493" s="57"/>
      <c r="K493" s="10"/>
    </row>
    <row r="494" spans="6:11" ht="13.2">
      <c r="F494" s="57"/>
      <c r="K494" s="10"/>
    </row>
    <row r="495" spans="6:11" ht="13.2">
      <c r="F495" s="57"/>
      <c r="K495" s="10"/>
    </row>
    <row r="496" spans="6:11" ht="13.2">
      <c r="F496" s="57"/>
      <c r="K496" s="10"/>
    </row>
    <row r="497" spans="6:11" ht="13.2">
      <c r="F497" s="57"/>
      <c r="K497" s="10"/>
    </row>
    <row r="498" spans="6:11" ht="13.2">
      <c r="F498" s="57"/>
      <c r="K498" s="10"/>
    </row>
    <row r="499" spans="6:11" ht="13.2">
      <c r="F499" s="57"/>
      <c r="K499" s="10"/>
    </row>
    <row r="500" spans="6:11" ht="13.2">
      <c r="F500" s="57"/>
      <c r="K500" s="10"/>
    </row>
    <row r="501" spans="6:11" ht="13.2">
      <c r="F501" s="57"/>
      <c r="K501" s="10"/>
    </row>
    <row r="502" spans="6:11" ht="13.2">
      <c r="F502" s="57"/>
      <c r="K502" s="10"/>
    </row>
    <row r="503" spans="6:11" ht="13.2">
      <c r="F503" s="57"/>
      <c r="K503" s="10"/>
    </row>
    <row r="504" spans="6:11" ht="13.2">
      <c r="F504" s="57"/>
      <c r="K504" s="10"/>
    </row>
    <row r="505" spans="6:11" ht="13.2">
      <c r="F505" s="57"/>
      <c r="K505" s="10"/>
    </row>
    <row r="506" spans="6:11" ht="13.2">
      <c r="F506" s="57"/>
      <c r="K506" s="10"/>
    </row>
    <row r="507" spans="6:11" ht="13.2">
      <c r="F507" s="57"/>
      <c r="K507" s="10"/>
    </row>
    <row r="508" spans="6:11" ht="13.2">
      <c r="F508" s="57"/>
      <c r="K508" s="10"/>
    </row>
    <row r="509" spans="6:11" ht="13.2">
      <c r="F509" s="57"/>
      <c r="K509" s="10"/>
    </row>
    <row r="510" spans="6:11" ht="13.2">
      <c r="F510" s="57"/>
      <c r="K510" s="10"/>
    </row>
    <row r="511" spans="6:11" ht="13.2">
      <c r="F511" s="57"/>
      <c r="K511" s="10"/>
    </row>
    <row r="512" spans="6:11" ht="13.2">
      <c r="F512" s="57"/>
      <c r="K512" s="10"/>
    </row>
    <row r="513" spans="6:11" ht="13.2">
      <c r="F513" s="57"/>
      <c r="K513" s="10"/>
    </row>
    <row r="514" spans="6:11" ht="13.2">
      <c r="F514" s="57"/>
      <c r="K514" s="10"/>
    </row>
    <row r="515" spans="6:11" ht="13.2">
      <c r="F515" s="57"/>
      <c r="K515" s="10"/>
    </row>
    <row r="516" spans="6:11" ht="13.2">
      <c r="F516" s="57"/>
      <c r="K516" s="10"/>
    </row>
    <row r="517" spans="6:11" ht="13.2">
      <c r="F517" s="57"/>
      <c r="K517" s="10"/>
    </row>
    <row r="518" spans="6:11" ht="13.2">
      <c r="F518" s="57"/>
      <c r="K518" s="10"/>
    </row>
    <row r="519" spans="6:11" ht="13.2">
      <c r="F519" s="57"/>
      <c r="K519" s="10"/>
    </row>
    <row r="520" spans="6:11" ht="13.2">
      <c r="F520" s="57"/>
      <c r="K520" s="10"/>
    </row>
    <row r="521" spans="6:11" ht="13.2">
      <c r="F521" s="57"/>
      <c r="K521" s="10"/>
    </row>
    <row r="522" spans="6:11" ht="13.2">
      <c r="F522" s="57"/>
      <c r="K522" s="10"/>
    </row>
    <row r="523" spans="6:11" ht="13.2">
      <c r="F523" s="57"/>
      <c r="K523" s="10"/>
    </row>
    <row r="524" spans="6:11" ht="13.2">
      <c r="F524" s="57"/>
      <c r="K524" s="10"/>
    </row>
    <row r="525" spans="6:11" ht="13.2">
      <c r="F525" s="57"/>
      <c r="K525" s="10"/>
    </row>
    <row r="526" spans="6:11" ht="13.2">
      <c r="F526" s="57"/>
      <c r="K526" s="10"/>
    </row>
    <row r="527" spans="6:11" ht="13.2">
      <c r="F527" s="57"/>
      <c r="K527" s="10"/>
    </row>
    <row r="528" spans="6:11" ht="13.2">
      <c r="F528" s="57"/>
      <c r="K528" s="10"/>
    </row>
    <row r="529" spans="6:11" ht="13.2">
      <c r="F529" s="57"/>
      <c r="K529" s="10"/>
    </row>
    <row r="530" spans="6:11" ht="13.2">
      <c r="F530" s="57"/>
      <c r="K530" s="10"/>
    </row>
    <row r="531" spans="6:11" ht="13.2">
      <c r="F531" s="57"/>
      <c r="K531" s="10"/>
    </row>
    <row r="532" spans="6:11" ht="13.2">
      <c r="F532" s="57"/>
      <c r="K532" s="10"/>
    </row>
    <row r="533" spans="6:11" ht="13.2">
      <c r="F533" s="57"/>
      <c r="K533" s="10"/>
    </row>
    <row r="534" spans="6:11" ht="13.2">
      <c r="F534" s="57"/>
      <c r="K534" s="10"/>
    </row>
    <row r="535" spans="6:11" ht="13.2">
      <c r="F535" s="57"/>
      <c r="K535" s="10"/>
    </row>
    <row r="536" spans="6:11" ht="13.2">
      <c r="F536" s="57"/>
      <c r="K536" s="10"/>
    </row>
    <row r="537" spans="6:11" ht="13.2">
      <c r="F537" s="57"/>
      <c r="K537" s="10"/>
    </row>
    <row r="538" spans="6:11" ht="13.2">
      <c r="F538" s="57"/>
      <c r="K538" s="10"/>
    </row>
    <row r="539" spans="6:11" ht="13.2">
      <c r="F539" s="57"/>
      <c r="K539" s="10"/>
    </row>
    <row r="540" spans="6:11" ht="13.2">
      <c r="F540" s="57"/>
      <c r="K540" s="10"/>
    </row>
    <row r="541" spans="6:11" ht="13.2">
      <c r="F541" s="57"/>
      <c r="K541" s="10"/>
    </row>
    <row r="542" spans="6:11" ht="13.2">
      <c r="F542" s="57"/>
      <c r="K542" s="10"/>
    </row>
    <row r="543" spans="6:11" ht="13.2">
      <c r="F543" s="57"/>
      <c r="K543" s="10"/>
    </row>
    <row r="544" spans="6:11" ht="13.2">
      <c r="F544" s="57"/>
      <c r="K544" s="10"/>
    </row>
    <row r="545" spans="6:11" ht="13.2">
      <c r="F545" s="57"/>
      <c r="K545" s="10"/>
    </row>
    <row r="546" spans="6:11" ht="13.2">
      <c r="F546" s="57"/>
      <c r="K546" s="10"/>
    </row>
    <row r="547" spans="6:11" ht="13.2">
      <c r="F547" s="57"/>
      <c r="K547" s="10"/>
    </row>
    <row r="548" spans="6:11" ht="13.2">
      <c r="F548" s="57"/>
      <c r="K548" s="10"/>
    </row>
    <row r="549" spans="6:11" ht="13.2">
      <c r="F549" s="57"/>
      <c r="K549" s="10"/>
    </row>
    <row r="550" spans="6:11" ht="13.2">
      <c r="F550" s="57"/>
      <c r="K550" s="10"/>
    </row>
    <row r="551" spans="6:11" ht="13.2">
      <c r="F551" s="57"/>
      <c r="K551" s="10"/>
    </row>
    <row r="552" spans="6:11" ht="13.2">
      <c r="F552" s="57"/>
      <c r="K552" s="10"/>
    </row>
    <row r="553" spans="6:11" ht="13.2">
      <c r="F553" s="57"/>
      <c r="K553" s="10"/>
    </row>
    <row r="554" spans="6:11" ht="13.2">
      <c r="F554" s="57"/>
      <c r="K554" s="10"/>
    </row>
    <row r="555" spans="6:11" ht="13.2">
      <c r="F555" s="57"/>
      <c r="K555" s="10"/>
    </row>
    <row r="556" spans="6:11" ht="13.2">
      <c r="F556" s="57"/>
      <c r="K556" s="10"/>
    </row>
    <row r="557" spans="6:11" ht="13.2">
      <c r="F557" s="57"/>
      <c r="K557" s="10"/>
    </row>
    <row r="558" spans="6:11" ht="13.2">
      <c r="F558" s="57"/>
      <c r="K558" s="10"/>
    </row>
    <row r="559" spans="6:11" ht="13.2">
      <c r="F559" s="57"/>
      <c r="K559" s="10"/>
    </row>
    <row r="560" spans="6:11" ht="13.2">
      <c r="F560" s="57"/>
      <c r="K560" s="10"/>
    </row>
    <row r="561" spans="6:11" ht="13.2">
      <c r="F561" s="57"/>
      <c r="K561" s="10"/>
    </row>
    <row r="562" spans="6:11" ht="13.2">
      <c r="F562" s="57"/>
      <c r="K562" s="10"/>
    </row>
    <row r="563" spans="6:11" ht="13.2">
      <c r="F563" s="57"/>
      <c r="K563" s="10"/>
    </row>
    <row r="564" spans="6:11" ht="13.2">
      <c r="F564" s="57"/>
      <c r="K564" s="10"/>
    </row>
    <row r="565" spans="6:11" ht="13.2">
      <c r="F565" s="57"/>
      <c r="K565" s="10"/>
    </row>
    <row r="566" spans="6:11" ht="13.2">
      <c r="F566" s="57"/>
      <c r="K566" s="10"/>
    </row>
    <row r="567" spans="6:11" ht="13.2">
      <c r="F567" s="57"/>
      <c r="K567" s="10"/>
    </row>
    <row r="568" spans="6:11" ht="13.2">
      <c r="F568" s="57"/>
      <c r="K568" s="10"/>
    </row>
    <row r="569" spans="6:11" ht="13.2">
      <c r="F569" s="57"/>
      <c r="K569" s="10"/>
    </row>
    <row r="570" spans="6:11" ht="13.2">
      <c r="F570" s="57"/>
      <c r="K570" s="10"/>
    </row>
    <row r="571" spans="6:11" ht="13.2">
      <c r="F571" s="57"/>
      <c r="K571" s="10"/>
    </row>
    <row r="572" spans="6:11" ht="13.2">
      <c r="F572" s="57"/>
      <c r="K572" s="10"/>
    </row>
    <row r="573" spans="6:11" ht="13.2">
      <c r="F573" s="57"/>
      <c r="K573" s="10"/>
    </row>
    <row r="574" spans="6:11" ht="13.2">
      <c r="F574" s="57"/>
      <c r="K574" s="10"/>
    </row>
    <row r="575" spans="6:11" ht="13.2">
      <c r="F575" s="57"/>
      <c r="K575" s="10"/>
    </row>
    <row r="576" spans="6:11" ht="13.2">
      <c r="F576" s="57"/>
      <c r="K576" s="10"/>
    </row>
    <row r="577" spans="6:11" ht="13.2">
      <c r="F577" s="57"/>
      <c r="K577" s="10"/>
    </row>
    <row r="578" spans="6:11" ht="13.2">
      <c r="F578" s="57"/>
      <c r="K578" s="10"/>
    </row>
    <row r="579" spans="6:11" ht="13.2">
      <c r="F579" s="57"/>
      <c r="K579" s="10"/>
    </row>
    <row r="580" spans="6:11" ht="13.2">
      <c r="F580" s="57"/>
      <c r="K580" s="10"/>
    </row>
    <row r="581" spans="6:11" ht="13.2">
      <c r="F581" s="57"/>
      <c r="K581" s="10"/>
    </row>
    <row r="582" spans="6:11" ht="13.2">
      <c r="F582" s="57"/>
      <c r="K582" s="10"/>
    </row>
    <row r="583" spans="6:11" ht="13.2">
      <c r="F583" s="57"/>
      <c r="K583" s="10"/>
    </row>
    <row r="584" spans="6:11" ht="13.2">
      <c r="F584" s="57"/>
      <c r="K584" s="10"/>
    </row>
    <row r="585" spans="6:11" ht="13.2">
      <c r="F585" s="57"/>
      <c r="K585" s="10"/>
    </row>
    <row r="586" spans="6:11" ht="13.2">
      <c r="F586" s="57"/>
      <c r="K586" s="10"/>
    </row>
    <row r="587" spans="6:11" ht="13.2">
      <c r="F587" s="57"/>
      <c r="K587" s="10"/>
    </row>
    <row r="588" spans="6:11" ht="13.2">
      <c r="F588" s="57"/>
      <c r="K588" s="10"/>
    </row>
    <row r="589" spans="6:11" ht="13.2">
      <c r="F589" s="57"/>
      <c r="K589" s="10"/>
    </row>
    <row r="590" spans="6:11" ht="13.2">
      <c r="F590" s="57"/>
      <c r="K590" s="10"/>
    </row>
    <row r="591" spans="6:11" ht="13.2">
      <c r="F591" s="57"/>
      <c r="K591" s="10"/>
    </row>
    <row r="592" spans="6:11" ht="13.2">
      <c r="F592" s="57"/>
      <c r="K592" s="10"/>
    </row>
    <row r="593" spans="6:11" ht="13.2">
      <c r="F593" s="57"/>
      <c r="K593" s="10"/>
    </row>
    <row r="594" spans="6:11" ht="13.2">
      <c r="F594" s="57"/>
      <c r="K594" s="10"/>
    </row>
    <row r="595" spans="6:11" ht="13.2">
      <c r="F595" s="57"/>
      <c r="K595" s="10"/>
    </row>
    <row r="596" spans="6:11" ht="13.2">
      <c r="F596" s="57"/>
      <c r="K596" s="10"/>
    </row>
    <row r="597" spans="6:11" ht="13.2">
      <c r="F597" s="57"/>
      <c r="K597" s="10"/>
    </row>
    <row r="598" spans="6:11" ht="13.2">
      <c r="F598" s="57"/>
      <c r="K598" s="10"/>
    </row>
    <row r="599" spans="6:11" ht="13.2">
      <c r="F599" s="57"/>
      <c r="K599" s="10"/>
    </row>
    <row r="600" spans="6:11" ht="13.2">
      <c r="F600" s="57"/>
      <c r="K600" s="10"/>
    </row>
    <row r="601" spans="6:11" ht="13.2">
      <c r="F601" s="57"/>
      <c r="K601" s="10"/>
    </row>
    <row r="602" spans="6:11" ht="13.2">
      <c r="F602" s="57"/>
      <c r="K602" s="10"/>
    </row>
    <row r="603" spans="6:11" ht="13.2">
      <c r="F603" s="57"/>
      <c r="K603" s="10"/>
    </row>
    <row r="604" spans="6:11" ht="13.2">
      <c r="F604" s="57"/>
      <c r="K604" s="10"/>
    </row>
    <row r="605" spans="6:11" ht="13.2">
      <c r="F605" s="57"/>
      <c r="K605" s="10"/>
    </row>
    <row r="606" spans="6:11" ht="13.2">
      <c r="F606" s="57"/>
      <c r="K606" s="10"/>
    </row>
    <row r="607" spans="6:11" ht="13.2">
      <c r="F607" s="57"/>
      <c r="K607" s="10"/>
    </row>
    <row r="608" spans="6:11" ht="13.2">
      <c r="F608" s="57"/>
      <c r="K608" s="10"/>
    </row>
    <row r="609" spans="6:11" ht="13.2">
      <c r="F609" s="57"/>
      <c r="K609" s="10"/>
    </row>
    <row r="610" spans="6:11" ht="13.2">
      <c r="F610" s="57"/>
      <c r="K610" s="10"/>
    </row>
    <row r="611" spans="6:11" ht="13.2">
      <c r="F611" s="57"/>
      <c r="K611" s="10"/>
    </row>
    <row r="612" spans="6:11" ht="13.2">
      <c r="F612" s="57"/>
      <c r="K612" s="10"/>
    </row>
    <row r="613" spans="6:11" ht="13.2">
      <c r="F613" s="57"/>
      <c r="K613" s="10"/>
    </row>
    <row r="614" spans="6:11" ht="13.2">
      <c r="F614" s="57"/>
      <c r="K614" s="10"/>
    </row>
    <row r="615" spans="6:11" ht="13.2">
      <c r="F615" s="57"/>
      <c r="K615" s="10"/>
    </row>
    <row r="616" spans="6:11" ht="13.2">
      <c r="F616" s="57"/>
      <c r="K616" s="10"/>
    </row>
    <row r="617" spans="6:11" ht="13.2">
      <c r="F617" s="57"/>
      <c r="K617" s="10"/>
    </row>
    <row r="618" spans="6:11" ht="13.2">
      <c r="F618" s="57"/>
      <c r="K618" s="10"/>
    </row>
    <row r="619" spans="6:11" ht="13.2">
      <c r="F619" s="57"/>
      <c r="K619" s="10"/>
    </row>
    <row r="620" spans="6:11" ht="13.2">
      <c r="F620" s="57"/>
      <c r="K620" s="10"/>
    </row>
    <row r="621" spans="6:11" ht="13.2">
      <c r="F621" s="57"/>
      <c r="K621" s="10"/>
    </row>
    <row r="622" spans="6:11" ht="13.2">
      <c r="F622" s="57"/>
      <c r="K622" s="10"/>
    </row>
    <row r="623" spans="6:11" ht="13.2">
      <c r="F623" s="57"/>
      <c r="K623" s="10"/>
    </row>
    <row r="624" spans="6:11" ht="13.2">
      <c r="F624" s="57"/>
      <c r="K624" s="10"/>
    </row>
    <row r="625" spans="6:11" ht="13.2">
      <c r="F625" s="57"/>
      <c r="K625" s="10"/>
    </row>
    <row r="626" spans="6:11" ht="13.2">
      <c r="F626" s="57"/>
      <c r="K626" s="10"/>
    </row>
    <row r="627" spans="6:11" ht="13.2">
      <c r="F627" s="57"/>
      <c r="K627" s="10"/>
    </row>
    <row r="628" spans="6:11" ht="13.2">
      <c r="F628" s="57"/>
      <c r="K628" s="10"/>
    </row>
    <row r="629" spans="6:11" ht="13.2">
      <c r="F629" s="57"/>
      <c r="K629" s="10"/>
    </row>
    <row r="630" spans="6:11" ht="13.2">
      <c r="F630" s="57"/>
      <c r="K630" s="10"/>
    </row>
    <row r="631" spans="6:11" ht="13.2">
      <c r="F631" s="57"/>
      <c r="K631" s="10"/>
    </row>
    <row r="632" spans="6:11" ht="13.2">
      <c r="F632" s="57"/>
      <c r="K632" s="10"/>
    </row>
    <row r="633" spans="6:11" ht="13.2">
      <c r="F633" s="57"/>
      <c r="K633" s="10"/>
    </row>
    <row r="634" spans="6:11" ht="13.2">
      <c r="F634" s="57"/>
      <c r="K634" s="10"/>
    </row>
    <row r="635" spans="6:11" ht="13.2">
      <c r="F635" s="57"/>
      <c r="K635" s="10"/>
    </row>
    <row r="636" spans="6:11" ht="13.2">
      <c r="F636" s="57"/>
      <c r="K636" s="10"/>
    </row>
    <row r="637" spans="6:11" ht="13.2">
      <c r="F637" s="57"/>
      <c r="K637" s="10"/>
    </row>
    <row r="638" spans="6:11" ht="13.2">
      <c r="F638" s="57"/>
      <c r="K638" s="10"/>
    </row>
    <row r="639" spans="6:11" ht="13.2">
      <c r="F639" s="57"/>
      <c r="K639" s="10"/>
    </row>
    <row r="640" spans="6:11" ht="13.2">
      <c r="F640" s="57"/>
      <c r="K640" s="10"/>
    </row>
    <row r="641" spans="6:11" ht="13.2">
      <c r="F641" s="57"/>
      <c r="K641" s="10"/>
    </row>
    <row r="642" spans="6:11" ht="13.2">
      <c r="F642" s="57"/>
      <c r="K642" s="10"/>
    </row>
    <row r="643" spans="6:11" ht="13.2">
      <c r="F643" s="57"/>
      <c r="K643" s="10"/>
    </row>
    <row r="644" spans="6:11" ht="13.2">
      <c r="F644" s="57"/>
      <c r="K644" s="10"/>
    </row>
    <row r="645" spans="6:11" ht="13.2">
      <c r="F645" s="57"/>
      <c r="K645" s="10"/>
    </row>
    <row r="646" spans="6:11" ht="13.2">
      <c r="F646" s="57"/>
      <c r="K646" s="10"/>
    </row>
    <row r="647" spans="6:11" ht="13.2">
      <c r="F647" s="57"/>
      <c r="K647" s="10"/>
    </row>
    <row r="648" spans="6:11" ht="13.2">
      <c r="F648" s="57"/>
      <c r="K648" s="10"/>
    </row>
    <row r="649" spans="6:11" ht="13.2">
      <c r="F649" s="57"/>
      <c r="K649" s="10"/>
    </row>
    <row r="650" spans="6:11" ht="13.2">
      <c r="F650" s="57"/>
      <c r="K650" s="10"/>
    </row>
    <row r="651" spans="6:11" ht="13.2">
      <c r="F651" s="57"/>
      <c r="K651" s="10"/>
    </row>
    <row r="652" spans="6:11" ht="13.2">
      <c r="F652" s="57"/>
      <c r="K652" s="10"/>
    </row>
    <row r="653" spans="6:11" ht="13.2">
      <c r="F653" s="57"/>
      <c r="K653" s="10"/>
    </row>
    <row r="654" spans="6:11" ht="13.2">
      <c r="F654" s="57"/>
      <c r="K654" s="10"/>
    </row>
    <row r="655" spans="6:11" ht="13.2">
      <c r="F655" s="57"/>
      <c r="K655" s="10"/>
    </row>
    <row r="656" spans="6:11" ht="13.2">
      <c r="F656" s="57"/>
      <c r="K656" s="10"/>
    </row>
    <row r="657" spans="6:11" ht="13.2">
      <c r="F657" s="57"/>
      <c r="K657" s="10"/>
    </row>
    <row r="658" spans="6:11" ht="13.2">
      <c r="F658" s="57"/>
      <c r="K658" s="10"/>
    </row>
    <row r="659" spans="6:11" ht="13.2">
      <c r="F659" s="57"/>
      <c r="K659" s="10"/>
    </row>
    <row r="660" spans="6:11" ht="13.2">
      <c r="F660" s="57"/>
      <c r="K660" s="10"/>
    </row>
    <row r="661" spans="6:11" ht="13.2">
      <c r="F661" s="57"/>
      <c r="K661" s="10"/>
    </row>
    <row r="662" spans="6:11" ht="13.2">
      <c r="F662" s="57"/>
      <c r="K662" s="10"/>
    </row>
    <row r="663" spans="6:11" ht="13.2">
      <c r="F663" s="57"/>
      <c r="K663" s="10"/>
    </row>
    <row r="664" spans="6:11" ht="13.2">
      <c r="F664" s="57"/>
      <c r="K664" s="10"/>
    </row>
    <row r="665" spans="6:11" ht="13.2">
      <c r="F665" s="57"/>
      <c r="K665" s="10"/>
    </row>
    <row r="666" spans="6:11" ht="13.2">
      <c r="F666" s="57"/>
      <c r="K666" s="10"/>
    </row>
    <row r="667" spans="6:11" ht="13.2">
      <c r="F667" s="57"/>
      <c r="K667" s="10"/>
    </row>
    <row r="668" spans="6:11" ht="13.2">
      <c r="F668" s="57"/>
      <c r="K668" s="10"/>
    </row>
    <row r="669" spans="6:11" ht="13.2">
      <c r="F669" s="57"/>
      <c r="K669" s="10"/>
    </row>
    <row r="670" spans="6:11" ht="13.2">
      <c r="F670" s="57"/>
      <c r="K670" s="10"/>
    </row>
    <row r="671" spans="6:11" ht="13.2">
      <c r="F671" s="57"/>
      <c r="K671" s="10"/>
    </row>
    <row r="672" spans="6:11" ht="13.2">
      <c r="F672" s="57"/>
      <c r="K672" s="10"/>
    </row>
    <row r="673" spans="6:11" ht="13.2">
      <c r="F673" s="57"/>
      <c r="K673" s="10"/>
    </row>
    <row r="674" spans="6:11" ht="13.2">
      <c r="F674" s="57"/>
      <c r="K674" s="10"/>
    </row>
    <row r="675" spans="6:11" ht="13.2">
      <c r="F675" s="57"/>
      <c r="K675" s="10"/>
    </row>
    <row r="676" spans="6:11" ht="13.2">
      <c r="F676" s="57"/>
      <c r="K676" s="10"/>
    </row>
    <row r="677" spans="6:11" ht="13.2">
      <c r="F677" s="57"/>
      <c r="K677" s="10"/>
    </row>
    <row r="678" spans="6:11" ht="13.2">
      <c r="F678" s="57"/>
      <c r="K678" s="10"/>
    </row>
    <row r="679" spans="6:11" ht="13.2">
      <c r="F679" s="57"/>
      <c r="K679" s="10"/>
    </row>
    <row r="680" spans="6:11" ht="13.2">
      <c r="F680" s="57"/>
      <c r="K680" s="10"/>
    </row>
    <row r="681" spans="6:11" ht="13.2">
      <c r="F681" s="57"/>
      <c r="K681" s="10"/>
    </row>
    <row r="682" spans="6:11" ht="13.2">
      <c r="F682" s="57"/>
      <c r="K682" s="10"/>
    </row>
    <row r="683" spans="6:11" ht="13.2">
      <c r="F683" s="57"/>
      <c r="K683" s="10"/>
    </row>
    <row r="684" spans="6:11" ht="13.2">
      <c r="F684" s="57"/>
      <c r="K684" s="10"/>
    </row>
    <row r="685" spans="6:11" ht="13.2">
      <c r="F685" s="57"/>
      <c r="K685" s="10"/>
    </row>
    <row r="686" spans="6:11" ht="13.2">
      <c r="F686" s="57"/>
      <c r="K686" s="10"/>
    </row>
    <row r="687" spans="6:11" ht="13.2">
      <c r="F687" s="57"/>
      <c r="K687" s="10"/>
    </row>
    <row r="688" spans="6:11" ht="13.2">
      <c r="F688" s="57"/>
      <c r="K688" s="10"/>
    </row>
    <row r="689" spans="6:11" ht="13.2">
      <c r="F689" s="57"/>
      <c r="K689" s="10"/>
    </row>
    <row r="690" spans="6:11" ht="13.2">
      <c r="F690" s="57"/>
      <c r="K690" s="10"/>
    </row>
    <row r="691" spans="6:11" ht="13.2">
      <c r="F691" s="57"/>
      <c r="K691" s="10"/>
    </row>
    <row r="692" spans="6:11" ht="13.2">
      <c r="F692" s="57"/>
      <c r="K692" s="10"/>
    </row>
    <row r="693" spans="6:11" ht="13.2">
      <c r="F693" s="57"/>
      <c r="K693" s="10"/>
    </row>
    <row r="694" spans="6:11" ht="13.2">
      <c r="F694" s="57"/>
      <c r="K694" s="10"/>
    </row>
    <row r="695" spans="6:11" ht="13.2">
      <c r="F695" s="57"/>
      <c r="K695" s="10"/>
    </row>
    <row r="696" spans="6:11" ht="13.2">
      <c r="F696" s="57"/>
      <c r="K696" s="10"/>
    </row>
    <row r="697" spans="6:11" ht="13.2">
      <c r="F697" s="57"/>
      <c r="K697" s="10"/>
    </row>
    <row r="698" spans="6:11" ht="13.2">
      <c r="F698" s="57"/>
      <c r="K698" s="10"/>
    </row>
    <row r="699" spans="6:11" ht="13.2">
      <c r="F699" s="57"/>
      <c r="K699" s="10"/>
    </row>
    <row r="700" spans="6:11" ht="13.2">
      <c r="F700" s="57"/>
      <c r="K700" s="10"/>
    </row>
    <row r="701" spans="6:11" ht="13.2">
      <c r="F701" s="57"/>
      <c r="K701" s="10"/>
    </row>
    <row r="702" spans="6:11" ht="13.2">
      <c r="F702" s="57"/>
      <c r="K702" s="10"/>
    </row>
    <row r="703" spans="6:11" ht="13.2">
      <c r="F703" s="57"/>
      <c r="K703" s="10"/>
    </row>
    <row r="704" spans="6:11" ht="13.2">
      <c r="F704" s="57"/>
      <c r="K704" s="10"/>
    </row>
    <row r="705" spans="6:11" ht="13.2">
      <c r="F705" s="57"/>
      <c r="K705" s="10"/>
    </row>
    <row r="706" spans="6:11" ht="13.2">
      <c r="F706" s="57"/>
      <c r="K706" s="10"/>
    </row>
    <row r="707" spans="6:11" ht="13.2">
      <c r="F707" s="57"/>
      <c r="K707" s="10"/>
    </row>
    <row r="708" spans="6:11" ht="13.2">
      <c r="F708" s="57"/>
      <c r="K708" s="10"/>
    </row>
    <row r="709" spans="6:11" ht="13.2">
      <c r="F709" s="57"/>
      <c r="K709" s="10"/>
    </row>
    <row r="710" spans="6:11" ht="13.2">
      <c r="F710" s="57"/>
      <c r="K710" s="10"/>
    </row>
    <row r="711" spans="6:11" ht="13.2">
      <c r="F711" s="57"/>
      <c r="K711" s="10"/>
    </row>
    <row r="712" spans="6:11" ht="13.2">
      <c r="F712" s="57"/>
      <c r="K712" s="10"/>
    </row>
    <row r="713" spans="6:11" ht="13.2">
      <c r="F713" s="57"/>
      <c r="K713" s="10"/>
    </row>
    <row r="714" spans="6:11" ht="13.2">
      <c r="F714" s="57"/>
      <c r="K714" s="10"/>
    </row>
    <row r="715" spans="6:11" ht="13.2">
      <c r="F715" s="57"/>
      <c r="K715" s="10"/>
    </row>
    <row r="716" spans="6:11" ht="13.2">
      <c r="F716" s="57"/>
      <c r="K716" s="10"/>
    </row>
    <row r="717" spans="6:11" ht="13.2">
      <c r="F717" s="57"/>
      <c r="K717" s="10"/>
    </row>
    <row r="718" spans="6:11" ht="13.2">
      <c r="F718" s="57"/>
      <c r="K718" s="10"/>
    </row>
    <row r="719" spans="6:11" ht="13.2">
      <c r="F719" s="57"/>
      <c r="K719" s="10"/>
    </row>
    <row r="720" spans="6:11" ht="13.2">
      <c r="F720" s="57"/>
      <c r="K720" s="10"/>
    </row>
    <row r="721" spans="6:11" ht="13.2">
      <c r="F721" s="57"/>
      <c r="K721" s="10"/>
    </row>
    <row r="722" spans="6:11" ht="13.2">
      <c r="F722" s="57"/>
      <c r="K722" s="10"/>
    </row>
    <row r="723" spans="6:11" ht="13.2">
      <c r="F723" s="57"/>
      <c r="K723" s="10"/>
    </row>
    <row r="724" spans="6:11" ht="13.2">
      <c r="F724" s="57"/>
      <c r="K724" s="10"/>
    </row>
    <row r="725" spans="6:11" ht="13.2">
      <c r="F725" s="57"/>
      <c r="K725" s="10"/>
    </row>
    <row r="726" spans="6:11" ht="13.2">
      <c r="F726" s="57"/>
      <c r="K726" s="10"/>
    </row>
    <row r="727" spans="6:11" ht="13.2">
      <c r="F727" s="57"/>
      <c r="K727" s="10"/>
    </row>
    <row r="728" spans="6:11" ht="13.2">
      <c r="F728" s="57"/>
      <c r="K728" s="10"/>
    </row>
    <row r="729" spans="6:11" ht="13.2">
      <c r="F729" s="57"/>
      <c r="K729" s="10"/>
    </row>
    <row r="730" spans="6:11" ht="13.2">
      <c r="F730" s="57"/>
      <c r="K730" s="10"/>
    </row>
    <row r="731" spans="6:11" ht="13.2">
      <c r="F731" s="57"/>
      <c r="K731" s="10"/>
    </row>
    <row r="732" spans="6:11" ht="13.2">
      <c r="F732" s="57"/>
      <c r="K732" s="10"/>
    </row>
    <row r="733" spans="6:11" ht="13.2">
      <c r="F733" s="57"/>
      <c r="K733" s="10"/>
    </row>
    <row r="734" spans="6:11" ht="13.2">
      <c r="F734" s="57"/>
      <c r="K734" s="10"/>
    </row>
    <row r="735" spans="6:11" ht="13.2">
      <c r="F735" s="57"/>
      <c r="K735" s="10"/>
    </row>
    <row r="736" spans="6:11" ht="13.2">
      <c r="F736" s="57"/>
      <c r="K736" s="10"/>
    </row>
    <row r="737" spans="6:11" ht="13.2">
      <c r="F737" s="57"/>
      <c r="K737" s="10"/>
    </row>
    <row r="738" spans="6:11" ht="13.2">
      <c r="F738" s="57"/>
      <c r="K738" s="10"/>
    </row>
    <row r="739" spans="6:11" ht="13.2">
      <c r="F739" s="57"/>
      <c r="K739" s="10"/>
    </row>
    <row r="740" spans="6:11" ht="13.2">
      <c r="F740" s="57"/>
      <c r="K740" s="10"/>
    </row>
    <row r="741" spans="6:11" ht="13.2">
      <c r="F741" s="57"/>
      <c r="K741" s="10"/>
    </row>
    <row r="742" spans="6:11" ht="13.2">
      <c r="F742" s="57"/>
      <c r="K742" s="10"/>
    </row>
    <row r="743" spans="6:11" ht="13.2">
      <c r="F743" s="57"/>
      <c r="K743" s="10"/>
    </row>
    <row r="744" spans="6:11" ht="13.2">
      <c r="F744" s="57"/>
      <c r="K744" s="10"/>
    </row>
    <row r="745" spans="6:11" ht="13.2">
      <c r="F745" s="57"/>
      <c r="K745" s="10"/>
    </row>
    <row r="746" spans="6:11" ht="13.2">
      <c r="F746" s="57"/>
      <c r="K746" s="10"/>
    </row>
    <row r="747" spans="6:11" ht="13.2">
      <c r="F747" s="57"/>
      <c r="K747" s="10"/>
    </row>
    <row r="748" spans="6:11" ht="13.2">
      <c r="F748" s="57"/>
      <c r="K748" s="10"/>
    </row>
    <row r="749" spans="6:11" ht="13.2">
      <c r="F749" s="57"/>
      <c r="K749" s="10"/>
    </row>
    <row r="750" spans="6:11" ht="13.2">
      <c r="F750" s="57"/>
      <c r="K750" s="10"/>
    </row>
    <row r="751" spans="6:11" ht="13.2">
      <c r="F751" s="57"/>
      <c r="K751" s="10"/>
    </row>
    <row r="752" spans="6:11" ht="13.2">
      <c r="F752" s="57"/>
      <c r="K752" s="10"/>
    </row>
    <row r="753" spans="6:11" ht="13.2">
      <c r="F753" s="57"/>
      <c r="K753" s="10"/>
    </row>
    <row r="754" spans="6:11" ht="13.2">
      <c r="F754" s="57"/>
      <c r="K754" s="10"/>
    </row>
    <row r="755" spans="6:11" ht="13.2">
      <c r="F755" s="57"/>
      <c r="K755" s="10"/>
    </row>
    <row r="756" spans="6:11" ht="13.2">
      <c r="F756" s="57"/>
      <c r="K756" s="10"/>
    </row>
    <row r="757" spans="6:11" ht="13.2">
      <c r="F757" s="57"/>
      <c r="K757" s="10"/>
    </row>
    <row r="758" spans="6:11" ht="13.2">
      <c r="F758" s="57"/>
      <c r="K758" s="10"/>
    </row>
    <row r="759" spans="6:11" ht="13.2">
      <c r="F759" s="57"/>
      <c r="K759" s="10"/>
    </row>
    <row r="760" spans="6:11" ht="13.2">
      <c r="F760" s="57"/>
      <c r="K760" s="10"/>
    </row>
    <row r="761" spans="6:11" ht="13.2">
      <c r="F761" s="57"/>
      <c r="K761" s="10"/>
    </row>
    <row r="762" spans="6:11" ht="13.2">
      <c r="F762" s="57"/>
      <c r="K762" s="10"/>
    </row>
    <row r="763" spans="6:11" ht="13.2">
      <c r="F763" s="57"/>
      <c r="K763" s="10"/>
    </row>
    <row r="764" spans="6:11" ht="13.2">
      <c r="F764" s="57"/>
      <c r="K764" s="10"/>
    </row>
    <row r="765" spans="6:11" ht="13.2">
      <c r="F765" s="57"/>
      <c r="K765" s="10"/>
    </row>
    <row r="766" spans="6:11" ht="13.2">
      <c r="F766" s="57"/>
      <c r="K766" s="10"/>
    </row>
    <row r="767" spans="6:11" ht="13.2">
      <c r="F767" s="57"/>
      <c r="K767" s="10"/>
    </row>
    <row r="768" spans="6:11" ht="13.2">
      <c r="F768" s="57"/>
      <c r="K768" s="10"/>
    </row>
    <row r="769" spans="6:11" ht="13.2">
      <c r="F769" s="57"/>
      <c r="K769" s="10"/>
    </row>
    <row r="770" spans="6:11" ht="13.2">
      <c r="F770" s="57"/>
      <c r="K770" s="10"/>
    </row>
    <row r="771" spans="6:11" ht="13.2">
      <c r="F771" s="57"/>
      <c r="K771" s="10"/>
    </row>
    <row r="772" spans="6:11" ht="13.2">
      <c r="F772" s="57"/>
      <c r="K772" s="10"/>
    </row>
    <row r="773" spans="6:11" ht="13.2">
      <c r="F773" s="57"/>
      <c r="K773" s="10"/>
    </row>
    <row r="774" spans="6:11" ht="13.2">
      <c r="F774" s="57"/>
      <c r="K774" s="10"/>
    </row>
    <row r="775" spans="6:11" ht="13.2">
      <c r="F775" s="57"/>
      <c r="K775" s="10"/>
    </row>
    <row r="776" spans="6:11" ht="13.2">
      <c r="F776" s="57"/>
      <c r="K776" s="10"/>
    </row>
    <row r="777" spans="6:11" ht="13.2">
      <c r="F777" s="57"/>
      <c r="K777" s="10"/>
    </row>
    <row r="778" spans="6:11" ht="13.2">
      <c r="F778" s="57"/>
      <c r="K778" s="10"/>
    </row>
    <row r="779" spans="6:11" ht="13.2">
      <c r="F779" s="57"/>
      <c r="K779" s="10"/>
    </row>
    <row r="780" spans="6:11" ht="13.2">
      <c r="F780" s="57"/>
      <c r="K780" s="10"/>
    </row>
    <row r="781" spans="6:11" ht="13.2">
      <c r="F781" s="57"/>
      <c r="K781" s="10"/>
    </row>
    <row r="782" spans="6:11" ht="13.2">
      <c r="F782" s="57"/>
      <c r="K782" s="10"/>
    </row>
    <row r="783" spans="6:11" ht="13.2">
      <c r="F783" s="57"/>
      <c r="K783" s="10"/>
    </row>
    <row r="784" spans="6:11" ht="13.2">
      <c r="F784" s="57"/>
      <c r="K784" s="10"/>
    </row>
    <row r="785" spans="6:11" ht="13.2">
      <c r="F785" s="57"/>
      <c r="K785" s="10"/>
    </row>
    <row r="786" spans="6:11" ht="13.2">
      <c r="F786" s="57"/>
      <c r="K786" s="10"/>
    </row>
    <row r="787" spans="6:11" ht="13.2">
      <c r="F787" s="57"/>
      <c r="K787" s="10"/>
    </row>
    <row r="788" spans="6:11" ht="13.2">
      <c r="F788" s="57"/>
      <c r="K788" s="10"/>
    </row>
    <row r="789" spans="6:11" ht="13.2">
      <c r="F789" s="57"/>
      <c r="K789" s="10"/>
    </row>
    <row r="790" spans="6:11" ht="13.2">
      <c r="F790" s="57"/>
      <c r="K790" s="10"/>
    </row>
    <row r="791" spans="6:11" ht="13.2">
      <c r="F791" s="57"/>
      <c r="K791" s="10"/>
    </row>
    <row r="792" spans="6:11" ht="13.2">
      <c r="F792" s="57"/>
      <c r="K792" s="10"/>
    </row>
    <row r="793" spans="6:11" ht="13.2">
      <c r="F793" s="57"/>
      <c r="K793" s="10"/>
    </row>
    <row r="794" spans="6:11" ht="13.2">
      <c r="F794" s="57"/>
      <c r="K794" s="10"/>
    </row>
    <row r="795" spans="6:11" ht="13.2">
      <c r="F795" s="57"/>
      <c r="K795" s="10"/>
    </row>
    <row r="796" spans="6:11" ht="13.2">
      <c r="F796" s="57"/>
      <c r="K796" s="10"/>
    </row>
    <row r="797" spans="6:11" ht="13.2">
      <c r="F797" s="57"/>
      <c r="K797" s="10"/>
    </row>
    <row r="798" spans="6:11" ht="13.2">
      <c r="F798" s="57"/>
      <c r="K798" s="10"/>
    </row>
    <row r="799" spans="6:11" ht="13.2">
      <c r="F799" s="57"/>
      <c r="K799" s="10"/>
    </row>
    <row r="800" spans="6:11" ht="13.2">
      <c r="F800" s="57"/>
      <c r="K800" s="10"/>
    </row>
    <row r="801" spans="6:11" ht="13.2">
      <c r="F801" s="57"/>
      <c r="K801" s="10"/>
    </row>
    <row r="802" spans="6:11" ht="13.2">
      <c r="F802" s="57"/>
      <c r="K802" s="10"/>
    </row>
    <row r="803" spans="6:11" ht="13.2">
      <c r="F803" s="57"/>
      <c r="K803" s="10"/>
    </row>
    <row r="804" spans="6:11" ht="13.2">
      <c r="F804" s="57"/>
      <c r="K804" s="10"/>
    </row>
    <row r="805" spans="6:11" ht="13.2">
      <c r="F805" s="57"/>
      <c r="K805" s="10"/>
    </row>
    <row r="806" spans="6:11" ht="13.2">
      <c r="F806" s="57"/>
      <c r="K806" s="10"/>
    </row>
    <row r="807" spans="6:11" ht="13.2">
      <c r="F807" s="57"/>
      <c r="K807" s="10"/>
    </row>
    <row r="808" spans="6:11" ht="13.2">
      <c r="F808" s="57"/>
      <c r="K808" s="10"/>
    </row>
    <row r="809" spans="6:11" ht="13.2">
      <c r="F809" s="57"/>
      <c r="K809" s="10"/>
    </row>
    <row r="810" spans="6:11" ht="13.2">
      <c r="F810" s="57"/>
      <c r="K810" s="10"/>
    </row>
    <row r="811" spans="6:11" ht="13.2">
      <c r="F811" s="57"/>
      <c r="K811" s="10"/>
    </row>
    <row r="812" spans="6:11" ht="13.2">
      <c r="F812" s="57"/>
      <c r="K812" s="10"/>
    </row>
    <row r="813" spans="6:11" ht="13.2">
      <c r="F813" s="57"/>
      <c r="K813" s="10"/>
    </row>
    <row r="814" spans="6:11" ht="13.2">
      <c r="F814" s="57"/>
      <c r="K814" s="10"/>
    </row>
    <row r="815" spans="6:11" ht="13.2">
      <c r="F815" s="57"/>
      <c r="K815" s="10"/>
    </row>
    <row r="816" spans="6:11" ht="13.2">
      <c r="F816" s="57"/>
      <c r="K816" s="10"/>
    </row>
    <row r="817" spans="6:11" ht="13.2">
      <c r="F817" s="57"/>
      <c r="K817" s="10"/>
    </row>
    <row r="818" spans="6:11" ht="13.2">
      <c r="F818" s="57"/>
      <c r="K818" s="10"/>
    </row>
    <row r="819" spans="6:11" ht="13.2">
      <c r="F819" s="57"/>
      <c r="K819" s="10"/>
    </row>
    <row r="820" spans="6:11" ht="13.2">
      <c r="F820" s="57"/>
      <c r="K820" s="10"/>
    </row>
    <row r="821" spans="6:11" ht="13.2">
      <c r="F821" s="57"/>
      <c r="K821" s="10"/>
    </row>
    <row r="822" spans="6:11" ht="13.2">
      <c r="F822" s="57"/>
      <c r="K822" s="10"/>
    </row>
    <row r="823" spans="6:11" ht="13.2">
      <c r="F823" s="57"/>
      <c r="K823" s="10"/>
    </row>
    <row r="824" spans="6:11" ht="13.2">
      <c r="F824" s="57"/>
      <c r="K824" s="10"/>
    </row>
    <row r="825" spans="6:11" ht="13.2">
      <c r="F825" s="57"/>
      <c r="K825" s="10"/>
    </row>
    <row r="826" spans="6:11" ht="13.2">
      <c r="F826" s="57"/>
      <c r="K826" s="10"/>
    </row>
    <row r="827" spans="6:11" ht="13.2">
      <c r="F827" s="57"/>
      <c r="K827" s="10"/>
    </row>
    <row r="828" spans="6:11" ht="13.2">
      <c r="F828" s="57"/>
      <c r="K828" s="10"/>
    </row>
    <row r="829" spans="6:11" ht="13.2">
      <c r="F829" s="57"/>
      <c r="K829" s="10"/>
    </row>
    <row r="830" spans="6:11" ht="13.2">
      <c r="F830" s="57"/>
      <c r="K830" s="10"/>
    </row>
    <row r="831" spans="6:11" ht="13.2">
      <c r="F831" s="57"/>
      <c r="K831" s="10"/>
    </row>
    <row r="832" spans="6:11" ht="13.2">
      <c r="F832" s="57"/>
      <c r="K832" s="10"/>
    </row>
    <row r="833" spans="6:11" ht="13.2">
      <c r="F833" s="57"/>
      <c r="K833" s="10"/>
    </row>
    <row r="834" spans="6:11" ht="13.2">
      <c r="F834" s="57"/>
      <c r="K834" s="10"/>
    </row>
    <row r="835" spans="6:11" ht="13.2">
      <c r="F835" s="57"/>
      <c r="K835" s="10"/>
    </row>
    <row r="836" spans="6:11" ht="13.2">
      <c r="F836" s="57"/>
      <c r="K836" s="10"/>
    </row>
    <row r="837" spans="6:11" ht="13.2">
      <c r="F837" s="57"/>
      <c r="K837" s="10"/>
    </row>
    <row r="838" spans="6:11" ht="13.2">
      <c r="F838" s="57"/>
      <c r="K838" s="10"/>
    </row>
    <row r="839" spans="6:11" ht="13.2">
      <c r="F839" s="57"/>
      <c r="K839" s="10"/>
    </row>
    <row r="840" spans="6:11" ht="13.2">
      <c r="F840" s="57"/>
      <c r="K840" s="10"/>
    </row>
    <row r="841" spans="6:11" ht="13.2">
      <c r="F841" s="57"/>
      <c r="K841" s="10"/>
    </row>
    <row r="842" spans="6:11" ht="13.2">
      <c r="F842" s="57"/>
      <c r="K842" s="10"/>
    </row>
    <row r="843" spans="6:11" ht="13.2">
      <c r="F843" s="57"/>
      <c r="K843" s="10"/>
    </row>
    <row r="844" spans="6:11" ht="13.2">
      <c r="F844" s="57"/>
      <c r="K844" s="10"/>
    </row>
    <row r="845" spans="6:11" ht="13.2">
      <c r="F845" s="57"/>
      <c r="K845" s="10"/>
    </row>
    <row r="846" spans="6:11" ht="13.2">
      <c r="F846" s="57"/>
      <c r="K846" s="10"/>
    </row>
    <row r="847" spans="6:11" ht="13.2">
      <c r="F847" s="57"/>
      <c r="K847" s="10"/>
    </row>
    <row r="848" spans="6:11" ht="13.2">
      <c r="F848" s="57"/>
      <c r="K848" s="10"/>
    </row>
    <row r="849" spans="6:11" ht="13.2">
      <c r="F849" s="57"/>
      <c r="K849" s="10"/>
    </row>
    <row r="850" spans="6:11" ht="13.2">
      <c r="F850" s="57"/>
      <c r="K850" s="10"/>
    </row>
    <row r="851" spans="6:11" ht="13.2">
      <c r="F851" s="57"/>
      <c r="K851" s="10"/>
    </row>
    <row r="852" spans="6:11" ht="13.2">
      <c r="F852" s="57"/>
      <c r="K852" s="10"/>
    </row>
    <row r="853" spans="6:11" ht="13.2">
      <c r="F853" s="57"/>
      <c r="K853" s="10"/>
    </row>
    <row r="854" spans="6:11" ht="13.2">
      <c r="F854" s="57"/>
      <c r="K854" s="10"/>
    </row>
    <row r="855" spans="6:11" ht="13.2">
      <c r="F855" s="57"/>
      <c r="K855" s="10"/>
    </row>
    <row r="856" spans="6:11" ht="13.2">
      <c r="F856" s="57"/>
      <c r="K856" s="10"/>
    </row>
    <row r="857" spans="6:11" ht="13.2">
      <c r="F857" s="57"/>
      <c r="K857" s="10"/>
    </row>
    <row r="858" spans="6:11" ht="13.2">
      <c r="F858" s="57"/>
      <c r="K858" s="10"/>
    </row>
    <row r="859" spans="6:11" ht="13.2">
      <c r="F859" s="57"/>
      <c r="K859" s="10"/>
    </row>
    <row r="860" spans="6:11" ht="13.2">
      <c r="F860" s="57"/>
      <c r="K860" s="10"/>
    </row>
    <row r="861" spans="6:11" ht="13.2">
      <c r="F861" s="57"/>
      <c r="K861" s="10"/>
    </row>
    <row r="862" spans="6:11" ht="13.2">
      <c r="F862" s="57"/>
      <c r="K862" s="10"/>
    </row>
    <row r="863" spans="6:11" ht="13.2">
      <c r="F863" s="57"/>
      <c r="K863" s="10"/>
    </row>
    <row r="864" spans="6:11" ht="13.2">
      <c r="F864" s="57"/>
      <c r="K864" s="10"/>
    </row>
    <row r="865" spans="6:11" ht="13.2">
      <c r="F865" s="57"/>
      <c r="K865" s="10"/>
    </row>
    <row r="866" spans="6:11" ht="13.2">
      <c r="F866" s="57"/>
      <c r="K866" s="10"/>
    </row>
    <row r="867" spans="6:11" ht="13.2">
      <c r="F867" s="57"/>
      <c r="K867" s="10"/>
    </row>
    <row r="868" spans="6:11" ht="13.2">
      <c r="F868" s="57"/>
      <c r="K868" s="10"/>
    </row>
    <row r="869" spans="6:11" ht="13.2">
      <c r="F869" s="57"/>
      <c r="K869" s="10"/>
    </row>
    <row r="870" spans="6:11" ht="13.2">
      <c r="F870" s="57"/>
      <c r="K870" s="10"/>
    </row>
    <row r="871" spans="6:11" ht="13.2">
      <c r="F871" s="57"/>
      <c r="K871" s="10"/>
    </row>
    <row r="872" spans="6:11" ht="13.2">
      <c r="F872" s="57"/>
      <c r="K872" s="10"/>
    </row>
    <row r="873" spans="6:11" ht="13.2">
      <c r="F873" s="57"/>
      <c r="K873" s="10"/>
    </row>
    <row r="874" spans="6:11" ht="13.2">
      <c r="F874" s="57"/>
      <c r="K874" s="10"/>
    </row>
    <row r="875" spans="6:11" ht="13.2">
      <c r="F875" s="57"/>
      <c r="K875" s="10"/>
    </row>
    <row r="876" spans="6:11" ht="13.2">
      <c r="F876" s="57"/>
      <c r="K876" s="10"/>
    </row>
    <row r="877" spans="6:11" ht="13.2">
      <c r="F877" s="57"/>
      <c r="K877" s="10"/>
    </row>
    <row r="878" spans="6:11" ht="13.2">
      <c r="F878" s="57"/>
      <c r="K878" s="10"/>
    </row>
    <row r="879" spans="6:11" ht="13.2">
      <c r="F879" s="57"/>
      <c r="K879" s="10"/>
    </row>
    <row r="880" spans="6:11" ht="13.2">
      <c r="F880" s="57"/>
      <c r="K880" s="10"/>
    </row>
    <row r="881" spans="6:11" ht="13.2">
      <c r="F881" s="57"/>
      <c r="K881" s="10"/>
    </row>
    <row r="882" spans="6:11" ht="13.2">
      <c r="F882" s="57"/>
      <c r="K882" s="10"/>
    </row>
    <row r="883" spans="6:11" ht="13.2">
      <c r="F883" s="57"/>
      <c r="K883" s="10"/>
    </row>
    <row r="884" spans="6:11" ht="13.2">
      <c r="F884" s="57"/>
      <c r="K884" s="10"/>
    </row>
    <row r="885" spans="6:11" ht="13.2">
      <c r="F885" s="57"/>
      <c r="K885" s="10"/>
    </row>
    <row r="886" spans="6:11" ht="13.2">
      <c r="F886" s="57"/>
      <c r="K886" s="10"/>
    </row>
    <row r="887" spans="6:11" ht="13.2">
      <c r="F887" s="57"/>
      <c r="K887" s="10"/>
    </row>
    <row r="888" spans="6:11" ht="13.2">
      <c r="F888" s="57"/>
      <c r="K888" s="10"/>
    </row>
    <row r="889" spans="6:11" ht="13.2">
      <c r="F889" s="57"/>
      <c r="K889" s="10"/>
    </row>
    <row r="890" spans="6:11" ht="13.2">
      <c r="F890" s="57"/>
      <c r="K890" s="10"/>
    </row>
    <row r="891" spans="6:11" ht="13.2">
      <c r="F891" s="57"/>
      <c r="K891" s="10"/>
    </row>
    <row r="892" spans="6:11" ht="13.2">
      <c r="F892" s="57"/>
      <c r="K892" s="10"/>
    </row>
    <row r="893" spans="6:11" ht="13.2">
      <c r="F893" s="57"/>
      <c r="K893" s="10"/>
    </row>
    <row r="894" spans="6:11" ht="13.2">
      <c r="F894" s="57"/>
      <c r="K894" s="10"/>
    </row>
    <row r="895" spans="6:11" ht="13.2">
      <c r="F895" s="57"/>
      <c r="K895" s="10"/>
    </row>
    <row r="896" spans="6:11" ht="13.2">
      <c r="F896" s="57"/>
      <c r="K896" s="10"/>
    </row>
    <row r="897" spans="6:11" ht="13.2">
      <c r="F897" s="57"/>
      <c r="K897" s="10"/>
    </row>
    <row r="898" spans="6:11" ht="13.2">
      <c r="F898" s="57"/>
      <c r="K898" s="10"/>
    </row>
    <row r="899" spans="6:11" ht="13.2">
      <c r="F899" s="57"/>
      <c r="K899" s="10"/>
    </row>
    <row r="900" spans="6:11" ht="13.2">
      <c r="F900" s="57"/>
      <c r="K900" s="10"/>
    </row>
    <row r="901" spans="6:11" ht="13.2">
      <c r="F901" s="57"/>
      <c r="K901" s="10"/>
    </row>
    <row r="902" spans="6:11" ht="13.2">
      <c r="F902" s="57"/>
      <c r="K902" s="10"/>
    </row>
    <row r="903" spans="6:11" ht="13.2">
      <c r="F903" s="57"/>
      <c r="K903" s="10"/>
    </row>
    <row r="904" spans="6:11" ht="13.2">
      <c r="F904" s="57"/>
      <c r="K904" s="10"/>
    </row>
    <row r="905" spans="6:11" ht="13.2">
      <c r="F905" s="57"/>
      <c r="K905" s="10"/>
    </row>
    <row r="906" spans="6:11" ht="13.2">
      <c r="F906" s="57"/>
      <c r="K906" s="10"/>
    </row>
    <row r="907" spans="6:11" ht="13.2">
      <c r="F907" s="57"/>
      <c r="K907" s="10"/>
    </row>
    <row r="908" spans="6:11" ht="13.2">
      <c r="F908" s="57"/>
      <c r="K908" s="10"/>
    </row>
    <row r="909" spans="6:11" ht="13.2">
      <c r="F909" s="57"/>
      <c r="K909" s="10"/>
    </row>
    <row r="910" spans="6:11" ht="13.2">
      <c r="F910" s="57"/>
      <c r="K910" s="10"/>
    </row>
    <row r="911" spans="6:11" ht="13.2">
      <c r="F911" s="57"/>
      <c r="K911" s="10"/>
    </row>
    <row r="912" spans="6:11" ht="13.2">
      <c r="F912" s="57"/>
      <c r="K912" s="10"/>
    </row>
    <row r="913" spans="6:11" ht="13.2">
      <c r="F913" s="57"/>
      <c r="K913" s="10"/>
    </row>
    <row r="914" spans="6:11" ht="13.2">
      <c r="F914" s="57"/>
      <c r="K914" s="10"/>
    </row>
    <row r="915" spans="6:11" ht="13.2">
      <c r="F915" s="57"/>
      <c r="K915" s="10"/>
    </row>
    <row r="916" spans="6:11" ht="13.2">
      <c r="F916" s="57"/>
      <c r="K916" s="10"/>
    </row>
    <row r="917" spans="6:11" ht="13.2">
      <c r="F917" s="57"/>
      <c r="K917" s="10"/>
    </row>
    <row r="918" spans="6:11" ht="13.2">
      <c r="F918" s="57"/>
      <c r="K918" s="10"/>
    </row>
    <row r="919" spans="6:11" ht="13.2">
      <c r="F919" s="57"/>
      <c r="K919" s="10"/>
    </row>
    <row r="920" spans="6:11" ht="13.2">
      <c r="F920" s="57"/>
      <c r="K920" s="10"/>
    </row>
    <row r="921" spans="6:11" ht="13.2">
      <c r="F921" s="57"/>
      <c r="K921" s="10"/>
    </row>
    <row r="922" spans="6:11" ht="13.2">
      <c r="F922" s="57"/>
      <c r="K922" s="10"/>
    </row>
    <row r="923" spans="6:11" ht="13.2">
      <c r="F923" s="57"/>
      <c r="K923" s="10"/>
    </row>
    <row r="924" spans="6:11" ht="13.2">
      <c r="F924" s="57"/>
      <c r="K924" s="10"/>
    </row>
    <row r="925" spans="6:11" ht="13.2">
      <c r="F925" s="57"/>
      <c r="K925" s="10"/>
    </row>
    <row r="926" spans="6:11" ht="13.2">
      <c r="F926" s="57"/>
      <c r="K926" s="10"/>
    </row>
    <row r="927" spans="6:11" ht="13.2">
      <c r="F927" s="57"/>
      <c r="K927" s="10"/>
    </row>
    <row r="928" spans="6:11" ht="13.2">
      <c r="F928" s="57"/>
      <c r="K928" s="10"/>
    </row>
    <row r="929" spans="6:11" ht="13.2">
      <c r="F929" s="57"/>
      <c r="K929" s="10"/>
    </row>
    <row r="930" spans="6:11" ht="13.2">
      <c r="F930" s="57"/>
      <c r="K930" s="10"/>
    </row>
    <row r="931" spans="6:11" ht="13.2">
      <c r="F931" s="57"/>
      <c r="K931" s="10"/>
    </row>
    <row r="932" spans="6:11" ht="13.2">
      <c r="F932" s="57"/>
      <c r="K932" s="10"/>
    </row>
    <row r="933" spans="6:11" ht="13.2">
      <c r="F933" s="57"/>
      <c r="K933" s="10"/>
    </row>
    <row r="934" spans="6:11" ht="13.2">
      <c r="F934" s="57"/>
      <c r="K934" s="10"/>
    </row>
    <row r="935" spans="6:11" ht="13.2">
      <c r="F935" s="57"/>
      <c r="K935" s="10"/>
    </row>
    <row r="936" spans="6:11" ht="13.2">
      <c r="F936" s="57"/>
      <c r="K936" s="10"/>
    </row>
    <row r="937" spans="6:11" ht="13.2">
      <c r="F937" s="57"/>
      <c r="K937" s="10"/>
    </row>
    <row r="938" spans="6:11" ht="13.2">
      <c r="F938" s="57"/>
      <c r="K938" s="10"/>
    </row>
    <row r="939" spans="6:11" ht="13.2">
      <c r="F939" s="57"/>
      <c r="K939" s="10"/>
    </row>
    <row r="940" spans="6:11" ht="13.2">
      <c r="F940" s="57"/>
      <c r="K940" s="10"/>
    </row>
    <row r="941" spans="6:11" ht="13.2">
      <c r="F941" s="57"/>
      <c r="K941" s="10"/>
    </row>
    <row r="942" spans="6:11" ht="13.2">
      <c r="F942" s="57"/>
      <c r="K942" s="10"/>
    </row>
    <row r="943" spans="6:11" ht="13.2">
      <c r="F943" s="57"/>
      <c r="K943" s="10"/>
    </row>
    <row r="944" spans="6:11" ht="13.2">
      <c r="F944" s="57"/>
      <c r="K944" s="10"/>
    </row>
    <row r="945" spans="6:11" ht="13.2">
      <c r="F945" s="57"/>
      <c r="K945" s="10"/>
    </row>
    <row r="946" spans="6:11" ht="13.2">
      <c r="F946" s="57"/>
      <c r="K946" s="10"/>
    </row>
    <row r="947" spans="6:11" ht="13.2">
      <c r="F947" s="57"/>
      <c r="K947" s="10"/>
    </row>
    <row r="948" spans="6:11" ht="13.2">
      <c r="F948" s="57"/>
      <c r="K948" s="10"/>
    </row>
    <row r="949" spans="6:11" ht="13.2">
      <c r="F949" s="57"/>
      <c r="K949" s="10"/>
    </row>
    <row r="950" spans="6:11" ht="13.2">
      <c r="F950" s="57"/>
      <c r="K950" s="10"/>
    </row>
    <row r="951" spans="6:11" ht="13.2">
      <c r="F951" s="57"/>
      <c r="K951" s="10"/>
    </row>
    <row r="952" spans="6:11" ht="13.2">
      <c r="F952" s="57"/>
      <c r="K952" s="10"/>
    </row>
    <row r="953" spans="6:11" ht="13.2">
      <c r="F953" s="57"/>
      <c r="K953" s="10"/>
    </row>
    <row r="954" spans="6:11" ht="13.2">
      <c r="F954" s="57"/>
      <c r="K954" s="10"/>
    </row>
    <row r="955" spans="6:11" ht="13.2">
      <c r="F955" s="57"/>
      <c r="K955" s="10"/>
    </row>
    <row r="956" spans="6:11" ht="13.2">
      <c r="F956" s="57"/>
      <c r="K956" s="10"/>
    </row>
    <row r="957" spans="6:11" ht="13.2">
      <c r="F957" s="57"/>
      <c r="K957" s="10"/>
    </row>
    <row r="958" spans="6:11" ht="13.2">
      <c r="F958" s="57"/>
      <c r="K958" s="10"/>
    </row>
    <row r="959" spans="6:11" ht="13.2">
      <c r="F959" s="57"/>
      <c r="K959" s="10"/>
    </row>
    <row r="960" spans="6:11" ht="13.2">
      <c r="F960" s="57"/>
      <c r="K960" s="10"/>
    </row>
    <row r="961" spans="6:11" ht="13.2">
      <c r="F961" s="57"/>
      <c r="K961" s="10"/>
    </row>
    <row r="962" spans="6:11" ht="13.2">
      <c r="F962" s="57"/>
      <c r="K962" s="10"/>
    </row>
    <row r="963" spans="6:11" ht="13.2">
      <c r="F963" s="57"/>
      <c r="K963" s="10"/>
    </row>
    <row r="964" spans="6:11" ht="13.2">
      <c r="F964" s="57"/>
      <c r="K964" s="10"/>
    </row>
    <row r="965" spans="6:11" ht="13.2">
      <c r="F965" s="57"/>
      <c r="K965" s="10"/>
    </row>
    <row r="966" spans="6:11" ht="13.2">
      <c r="F966" s="57"/>
      <c r="K966" s="10"/>
    </row>
    <row r="967" spans="6:11" ht="13.2">
      <c r="F967" s="57"/>
      <c r="K967" s="10"/>
    </row>
    <row r="968" spans="6:11" ht="13.2">
      <c r="F968" s="57"/>
      <c r="K968" s="10"/>
    </row>
    <row r="969" spans="6:11" ht="13.2">
      <c r="F969" s="57"/>
      <c r="K969" s="10"/>
    </row>
    <row r="970" spans="6:11" ht="13.2">
      <c r="F970" s="57"/>
      <c r="K970" s="10"/>
    </row>
    <row r="971" spans="6:11" ht="13.2">
      <c r="F971" s="57"/>
      <c r="K971" s="10"/>
    </row>
    <row r="972" spans="6:11" ht="13.2">
      <c r="F972" s="57"/>
      <c r="K972" s="10"/>
    </row>
    <row r="973" spans="6:11" ht="13.2">
      <c r="F973" s="57"/>
      <c r="K973" s="10"/>
    </row>
    <row r="974" spans="6:11" ht="13.2">
      <c r="F974" s="57"/>
      <c r="K974" s="10"/>
    </row>
    <row r="975" spans="6:11" ht="13.2">
      <c r="F975" s="57"/>
      <c r="K975" s="10"/>
    </row>
    <row r="976" spans="6:11" ht="13.2">
      <c r="F976" s="57"/>
      <c r="K976" s="10"/>
    </row>
    <row r="977" spans="6:11" ht="13.2">
      <c r="F977" s="57"/>
      <c r="K977" s="10"/>
    </row>
    <row r="978" spans="6:11" ht="13.2">
      <c r="F978" s="57"/>
      <c r="K978" s="10"/>
    </row>
    <row r="979" spans="6:11" ht="13.2">
      <c r="F979" s="57"/>
      <c r="K979" s="10"/>
    </row>
    <row r="980" spans="6:11" ht="13.2">
      <c r="F980" s="57"/>
      <c r="K980" s="10"/>
    </row>
    <row r="981" spans="6:11" ht="13.2">
      <c r="F981" s="57"/>
      <c r="K981" s="10"/>
    </row>
    <row r="982" spans="6:11" ht="13.2">
      <c r="F982" s="57"/>
      <c r="K982" s="10"/>
    </row>
    <row r="983" spans="6:11" ht="13.2">
      <c r="F983" s="57"/>
      <c r="K983" s="10"/>
    </row>
    <row r="984" spans="6:11" ht="13.2">
      <c r="F984" s="57"/>
      <c r="K984" s="10"/>
    </row>
    <row r="985" spans="6:11" ht="13.2">
      <c r="F985" s="57"/>
      <c r="K985" s="10"/>
    </row>
    <row r="986" spans="6:11" ht="13.2">
      <c r="F986" s="57"/>
      <c r="K986" s="10"/>
    </row>
    <row r="987" spans="6:11" ht="13.2">
      <c r="F987" s="57"/>
      <c r="K987" s="10"/>
    </row>
    <row r="988" spans="6:11" ht="13.2">
      <c r="F988" s="57"/>
      <c r="K988" s="10"/>
    </row>
    <row r="989" spans="6:11" ht="13.2">
      <c r="F989" s="57"/>
      <c r="K989" s="10"/>
    </row>
    <row r="990" spans="6:11" ht="13.2">
      <c r="F990" s="57"/>
      <c r="K990" s="10"/>
    </row>
    <row r="991" spans="6:11" ht="13.2">
      <c r="F991" s="57"/>
      <c r="K991" s="10"/>
    </row>
    <row r="992" spans="6:11" ht="13.2">
      <c r="F992" s="57"/>
      <c r="K992" s="10"/>
    </row>
    <row r="993" spans="6:11" ht="13.2">
      <c r="F993" s="57"/>
      <c r="K993" s="10"/>
    </row>
    <row r="994" spans="6:11" ht="13.2">
      <c r="F994" s="57"/>
      <c r="K994" s="10"/>
    </row>
    <row r="995" spans="6:11" ht="13.2">
      <c r="F995" s="57"/>
      <c r="K995" s="10"/>
    </row>
    <row r="996" spans="6:11" ht="13.2">
      <c r="F996" s="57"/>
      <c r="K996" s="10"/>
    </row>
    <row r="997" spans="6:11" ht="13.2">
      <c r="F997" s="57"/>
      <c r="K997" s="10"/>
    </row>
    <row r="998" spans="6:11" ht="13.2">
      <c r="F998" s="57"/>
      <c r="K998" s="10"/>
    </row>
    <row r="999" spans="6:11" ht="13.2">
      <c r="F999" s="57"/>
      <c r="K999" s="10"/>
    </row>
    <row r="1000" spans="6:11" ht="13.2">
      <c r="F1000" s="57"/>
      <c r="K1000" s="10"/>
    </row>
    <row r="1001" spans="6:11" ht="13.2">
      <c r="F1001" s="57"/>
      <c r="K1001" s="10"/>
    </row>
  </sheetData>
  <mergeCells count="3">
    <mergeCell ref="C1:K1"/>
    <mergeCell ref="C33:K33"/>
    <mergeCell ref="C61:K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Label Distribution</vt:lpstr>
      <vt:lpstr>Heuristic Features</vt:lpstr>
      <vt:lpstr>Accuracy</vt:lpstr>
      <vt:lpstr>Precision</vt:lpstr>
      <vt:lpstr>Recall</vt:lpstr>
      <vt:lpstr>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Quan</dc:creator>
  <cp:lastModifiedBy>Brandon Quan</cp:lastModifiedBy>
  <dcterms:created xsi:type="dcterms:W3CDTF">2021-12-15T21:27:22Z</dcterms:created>
  <dcterms:modified xsi:type="dcterms:W3CDTF">2021-12-15T21:27:22Z</dcterms:modified>
</cp:coreProperties>
</file>