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l\Desktop\"/>
    </mc:Choice>
  </mc:AlternateContent>
  <xr:revisionPtr revIDLastSave="0" documentId="13_ncr:1_{1EF53373-1F92-491E-BE0D-45B1D1BED717}" xr6:coauthVersionLast="47" xr6:coauthVersionMax="47" xr10:uidLastSave="{00000000-0000-0000-0000-000000000000}"/>
  <bookViews>
    <workbookView xWindow="-120" yWindow="-120" windowWidth="29040" windowHeight="15720" xr2:uid="{93CC96AE-83D8-470C-8AB9-5EB145D3F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20" i="1"/>
  <c r="G21" i="1"/>
  <c r="G22" i="1"/>
  <c r="G23" i="1"/>
  <c r="I18" i="1"/>
  <c r="I16" i="1"/>
  <c r="F20" i="1"/>
  <c r="F21" i="1"/>
  <c r="F22" i="1"/>
  <c r="F23" i="1"/>
  <c r="H18" i="1"/>
  <c r="I17" i="1"/>
  <c r="H17" i="1"/>
  <c r="H16" i="1"/>
  <c r="F10" i="1"/>
  <c r="F7" i="1"/>
  <c r="F8" i="1"/>
  <c r="F9" i="1"/>
  <c r="F6" i="1"/>
  <c r="G10" i="1"/>
  <c r="G8" i="1"/>
  <c r="G7" i="1"/>
  <c r="G9" i="1"/>
  <c r="G6" i="1"/>
  <c r="H4" i="1"/>
  <c r="H5" i="1"/>
  <c r="H3" i="1"/>
  <c r="I4" i="1"/>
  <c r="I5" i="1"/>
  <c r="I3" i="1"/>
</calcChain>
</file>

<file path=xl/sharedStrings.xml><?xml version="1.0" encoding="utf-8"?>
<sst xmlns="http://schemas.openxmlformats.org/spreadsheetml/2006/main" count="26" uniqueCount="17">
  <si>
    <t>Graph</t>
  </si>
  <si>
    <t>Vertices</t>
  </si>
  <si>
    <t>Time</t>
  </si>
  <si>
    <t>g0</t>
  </si>
  <si>
    <t>Size [kB]</t>
  </si>
  <si>
    <t>0:11.12</t>
  </si>
  <si>
    <t>0:43.00</t>
  </si>
  <si>
    <t>0:00.84</t>
  </si>
  <si>
    <t>Time [s]</t>
  </si>
  <si>
    <t>Time / Vertices</t>
  </si>
  <si>
    <t>Time / Size</t>
  </si>
  <si>
    <t>Time approx. [s]</t>
  </si>
  <si>
    <t>ARPACK zamiast własnej implementacji metody Lanczosa i algorytmu QR</t>
  </si>
  <si>
    <t>0:03.34</t>
  </si>
  <si>
    <t>0:03.85</t>
  </si>
  <si>
    <t>0:03.60</t>
  </si>
  <si>
    <t>10:26.43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</si>
</sst>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charset val="238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 tint="4.9989318521683403E-2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B132D-05D6-4321-935B-34218D36D892}">
  <dimension ref="B2:I24"/>
  <sheetViews>
    <sheetView tabSelected="1" workbookViewId="0">
      <selection activeCell="H19" sqref="H19"/>
    </sheetView>
  </sheetViews>
  <sheetFormatPr defaultRowHeight="15" x14ac:dyDescent="0.25"/>
  <cols>
    <col min="1" max="5" width="9.140625" style="1"/>
    <col min="6" max="6" width="11.42578125" style="1" customWidth="1"/>
    <col min="7" max="7" width="11.140625" style="1" customWidth="1"/>
    <col min="8" max="8" width="12" style="1" customWidth="1"/>
    <col min="9" max="9" width="17.7109375" style="1" customWidth="1"/>
    <col min="10" max="16384" width="9.140625" style="1"/>
  </cols>
  <sheetData>
    <row r="2" spans="2:9" x14ac:dyDescent="0.25">
      <c r="B2" s="2" t="s">
        <v>0</v>
      </c>
      <c r="C2" s="2" t="s">
        <v>4</v>
      </c>
      <c r="D2" s="2" t="s">
        <v>1</v>
      </c>
      <c r="E2" s="2" t="s">
        <v>2</v>
      </c>
      <c r="F2" s="7" t="s">
        <v>8</v>
      </c>
      <c r="G2" s="7"/>
      <c r="H2" s="2" t="s">
        <v>10</v>
      </c>
      <c r="I2" s="2" t="s">
        <v>9</v>
      </c>
    </row>
    <row r="3" spans="2:9" x14ac:dyDescent="0.25">
      <c r="B3" s="3" t="s">
        <v>3</v>
      </c>
      <c r="C3" s="3">
        <v>1</v>
      </c>
      <c r="D3" s="3">
        <v>5</v>
      </c>
      <c r="E3" s="4" t="s">
        <v>7</v>
      </c>
      <c r="F3" s="8">
        <v>0.84</v>
      </c>
      <c r="G3" s="8"/>
      <c r="H3" s="5">
        <f xml:space="preserve"> F3/C3</f>
        <v>0.84</v>
      </c>
      <c r="I3" s="6">
        <f>F3/D3</f>
        <v>0.16799999999999998</v>
      </c>
    </row>
    <row r="4" spans="2:9" x14ac:dyDescent="0.25">
      <c r="B4" s="3">
        <v>0</v>
      </c>
      <c r="C4" s="3">
        <v>2</v>
      </c>
      <c r="D4" s="3">
        <v>105</v>
      </c>
      <c r="E4" s="3" t="s">
        <v>5</v>
      </c>
      <c r="F4" s="9">
        <v>11.12</v>
      </c>
      <c r="G4" s="9"/>
      <c r="H4" s="5">
        <f xml:space="preserve"> F4/C4</f>
        <v>5.56</v>
      </c>
      <c r="I4" s="6">
        <f>F4/D4</f>
        <v>0.10590476190476189</v>
      </c>
    </row>
    <row r="5" spans="2:9" x14ac:dyDescent="0.25">
      <c r="B5" s="3">
        <v>6</v>
      </c>
      <c r="C5" s="3">
        <v>5</v>
      </c>
      <c r="D5" s="3">
        <v>316</v>
      </c>
      <c r="E5" s="3" t="s">
        <v>6</v>
      </c>
      <c r="F5" s="8">
        <v>42</v>
      </c>
      <c r="G5" s="8"/>
      <c r="H5" s="5">
        <f xml:space="preserve"> F5/C5</f>
        <v>8.4</v>
      </c>
      <c r="I5" s="6">
        <f>F5/D5</f>
        <v>0.13291139240506328</v>
      </c>
    </row>
    <row r="6" spans="2:9" x14ac:dyDescent="0.25">
      <c r="B6" s="3">
        <v>4</v>
      </c>
      <c r="C6" s="3">
        <v>114</v>
      </c>
      <c r="D6" s="3">
        <v>5715</v>
      </c>
      <c r="E6" s="3"/>
      <c r="F6" s="5">
        <f xml:space="preserve"> H$5*D6</f>
        <v>48006</v>
      </c>
      <c r="G6" s="6">
        <f xml:space="preserve"> I$3*D6</f>
        <v>960.11999999999989</v>
      </c>
      <c r="H6" s="3"/>
      <c r="I6" s="3"/>
    </row>
    <row r="7" spans="2:9" x14ac:dyDescent="0.25">
      <c r="B7" s="3">
        <v>5</v>
      </c>
      <c r="C7" s="3">
        <v>244</v>
      </c>
      <c r="D7" s="3">
        <v>11625</v>
      </c>
      <c r="E7" s="3"/>
      <c r="F7" s="5">
        <f t="shared" ref="F7:F9" si="0" xml:space="preserve"> H$5*D7</f>
        <v>97650</v>
      </c>
      <c r="G7" s="6">
        <f xml:space="preserve"> I$3*D7</f>
        <v>1952.9999999999998</v>
      </c>
      <c r="H7" s="3"/>
      <c r="I7" s="3"/>
    </row>
    <row r="8" spans="2:9" x14ac:dyDescent="0.25">
      <c r="B8" s="3">
        <v>3</v>
      </c>
      <c r="C8" s="3">
        <v>857</v>
      </c>
      <c r="D8" s="3">
        <v>36600</v>
      </c>
      <c r="E8" s="3"/>
      <c r="F8" s="5">
        <f t="shared" si="0"/>
        <v>307440</v>
      </c>
      <c r="G8" s="6">
        <f xml:space="preserve"> I$3*D8</f>
        <v>6148.7999999999993</v>
      </c>
      <c r="H8" s="3"/>
      <c r="I8" s="3"/>
    </row>
    <row r="9" spans="2:9" x14ac:dyDescent="0.25">
      <c r="B9" s="3">
        <v>2</v>
      </c>
      <c r="C9" s="3">
        <v>927</v>
      </c>
      <c r="D9" s="3">
        <v>38961</v>
      </c>
      <c r="E9" s="3"/>
      <c r="F9" s="5">
        <f t="shared" si="0"/>
        <v>327272.40000000002</v>
      </c>
      <c r="G9" s="6">
        <f xml:space="preserve"> I$3*D9</f>
        <v>6545.4479999999994</v>
      </c>
      <c r="H9" s="3"/>
      <c r="I9" s="3"/>
    </row>
    <row r="10" spans="2:9" x14ac:dyDescent="0.25">
      <c r="B10" s="3">
        <v>1</v>
      </c>
      <c r="C10" s="3">
        <v>950</v>
      </c>
      <c r="D10" s="3">
        <v>39741</v>
      </c>
      <c r="E10" s="3"/>
      <c r="F10" s="5">
        <f xml:space="preserve"> H$5*D10</f>
        <v>333824.40000000002</v>
      </c>
      <c r="G10" s="6">
        <f xml:space="preserve"> I$3*D10</f>
        <v>6676.4879999999994</v>
      </c>
      <c r="H10" s="3"/>
      <c r="I10" s="3"/>
    </row>
    <row r="11" spans="2:9" x14ac:dyDescent="0.25">
      <c r="F11" s="10" t="s">
        <v>11</v>
      </c>
      <c r="G11" s="10"/>
    </row>
    <row r="13" spans="2:9" x14ac:dyDescent="0.25">
      <c r="B13" s="11" t="s">
        <v>12</v>
      </c>
      <c r="C13" s="11"/>
      <c r="D13" s="11"/>
      <c r="E13" s="11"/>
      <c r="F13" s="11"/>
      <c r="G13" s="11"/>
      <c r="H13" s="11"/>
      <c r="I13" s="11"/>
    </row>
    <row r="15" spans="2:9" x14ac:dyDescent="0.25">
      <c r="B15" s="2" t="s">
        <v>0</v>
      </c>
      <c r="C15" s="2" t="s">
        <v>4</v>
      </c>
      <c r="D15" s="2" t="s">
        <v>1</v>
      </c>
      <c r="E15" s="2" t="s">
        <v>2</v>
      </c>
      <c r="F15" s="7" t="s">
        <v>8</v>
      </c>
      <c r="G15" s="7"/>
      <c r="H15" s="2" t="s">
        <v>10</v>
      </c>
      <c r="I15" s="2" t="s">
        <v>9</v>
      </c>
    </row>
    <row r="16" spans="2:9" x14ac:dyDescent="0.25">
      <c r="B16" s="3" t="s">
        <v>3</v>
      </c>
      <c r="C16" s="3">
        <v>1</v>
      </c>
      <c r="D16" s="3">
        <v>5</v>
      </c>
      <c r="E16" s="4" t="s">
        <v>13</v>
      </c>
      <c r="F16" s="8">
        <v>3.34</v>
      </c>
      <c r="G16" s="8"/>
      <c r="H16" s="5">
        <f xml:space="preserve"> F16/C16</f>
        <v>3.34</v>
      </c>
      <c r="I16" s="6">
        <f>F16/D16</f>
        <v>0.66799999999999993</v>
      </c>
    </row>
    <row r="17" spans="2:9" x14ac:dyDescent="0.25">
      <c r="B17" s="3">
        <v>0</v>
      </c>
      <c r="C17" s="3">
        <v>2</v>
      </c>
      <c r="D17" s="3">
        <v>105</v>
      </c>
      <c r="E17" s="3" t="s">
        <v>14</v>
      </c>
      <c r="F17" s="9">
        <v>3.85</v>
      </c>
      <c r="G17" s="9"/>
      <c r="H17" s="5">
        <f xml:space="preserve"> F17/C17</f>
        <v>1.925</v>
      </c>
      <c r="I17" s="6">
        <f>F17/D17</f>
        <v>3.6666666666666667E-2</v>
      </c>
    </row>
    <row r="18" spans="2:9" x14ac:dyDescent="0.25">
      <c r="B18" s="3">
        <v>6</v>
      </c>
      <c r="C18" s="3">
        <v>5</v>
      </c>
      <c r="D18" s="3">
        <v>316</v>
      </c>
      <c r="E18" s="3" t="s">
        <v>15</v>
      </c>
      <c r="F18" s="8">
        <v>3.6</v>
      </c>
      <c r="G18" s="8"/>
      <c r="H18" s="5">
        <f xml:space="preserve"> F18/C18</f>
        <v>0.72</v>
      </c>
      <c r="I18" s="6">
        <f>F18/D18</f>
        <v>1.1392405063291139E-2</v>
      </c>
    </row>
    <row r="19" spans="2:9" x14ac:dyDescent="0.25">
      <c r="B19" s="3">
        <v>4</v>
      </c>
      <c r="C19" s="3">
        <v>114</v>
      </c>
      <c r="D19" s="3">
        <v>5715</v>
      </c>
      <c r="E19" s="3" t="s">
        <v>16</v>
      </c>
      <c r="F19" s="8">
        <v>626.42999999999995</v>
      </c>
      <c r="G19" s="8"/>
      <c r="H19" s="5">
        <f xml:space="preserve"> F19/C19</f>
        <v>5.4949999999999992</v>
      </c>
      <c r="I19" s="6">
        <f>F19/D19</f>
        <v>0.10961154855643043</v>
      </c>
    </row>
    <row r="20" spans="2:9" x14ac:dyDescent="0.25">
      <c r="B20" s="3">
        <v>5</v>
      </c>
      <c r="C20" s="3">
        <v>244</v>
      </c>
      <c r="D20" s="3">
        <v>11625</v>
      </c>
      <c r="E20" s="3"/>
      <c r="F20" s="5">
        <f t="shared" ref="F20:F23" si="1">H$18*D20</f>
        <v>8370</v>
      </c>
      <c r="G20" s="6">
        <f t="shared" ref="G20:G23" si="2" xml:space="preserve"> I$18*D20</f>
        <v>132.4367088607595</v>
      </c>
      <c r="H20" s="3"/>
      <c r="I20" s="3"/>
    </row>
    <row r="21" spans="2:9" x14ac:dyDescent="0.25">
      <c r="B21" s="3">
        <v>3</v>
      </c>
      <c r="C21" s="3">
        <v>857</v>
      </c>
      <c r="D21" s="3">
        <v>36600</v>
      </c>
      <c r="E21" s="3"/>
      <c r="F21" s="5">
        <f t="shared" si="1"/>
        <v>26352</v>
      </c>
      <c r="G21" s="6">
        <f t="shared" si="2"/>
        <v>416.96202531645571</v>
      </c>
      <c r="H21" s="3"/>
      <c r="I21" s="3"/>
    </row>
    <row r="22" spans="2:9" x14ac:dyDescent="0.25">
      <c r="B22" s="3">
        <v>2</v>
      </c>
      <c r="C22" s="3">
        <v>927</v>
      </c>
      <c r="D22" s="3">
        <v>38961</v>
      </c>
      <c r="E22" s="3"/>
      <c r="F22" s="5">
        <f t="shared" si="1"/>
        <v>28051.919999999998</v>
      </c>
      <c r="G22" s="6">
        <f t="shared" si="2"/>
        <v>443.85949367088608</v>
      </c>
      <c r="H22" s="3"/>
      <c r="I22" s="3"/>
    </row>
    <row r="23" spans="2:9" x14ac:dyDescent="0.25">
      <c r="B23" s="3">
        <v>1</v>
      </c>
      <c r="C23" s="3">
        <v>950</v>
      </c>
      <c r="D23" s="3">
        <v>39741</v>
      </c>
      <c r="E23" s="3"/>
      <c r="F23" s="5">
        <f t="shared" si="1"/>
        <v>28613.52</v>
      </c>
      <c r="G23" s="6">
        <f t="shared" si="2"/>
        <v>452.74556962025315</v>
      </c>
      <c r="H23" s="3"/>
      <c r="I23" s="3"/>
    </row>
    <row r="24" spans="2:9" x14ac:dyDescent="0.25">
      <c r="F24" s="10" t="s">
        <v>11</v>
      </c>
      <c r="G24" s="10"/>
    </row>
  </sheetData>
  <mergeCells count="12">
    <mergeCell ref="F18:G18"/>
    <mergeCell ref="F24:G24"/>
    <mergeCell ref="F19:G19"/>
    <mergeCell ref="B13:I13"/>
    <mergeCell ref="F15:G15"/>
    <mergeCell ref="F16:G16"/>
    <mergeCell ref="F17:G17"/>
    <mergeCell ref="F2:G2"/>
    <mergeCell ref="F3:G3"/>
    <mergeCell ref="F4:G4"/>
    <mergeCell ref="F5:G5"/>
    <mergeCell ref="F11:G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Ludwiczak Michał (STUD)</dc:creator>
  <cp:lastModifiedBy>Ludwiczak Michał (STUD)</cp:lastModifiedBy>
  <dcterms:created xsi:type="dcterms:W3CDTF">2025-05-03T20:56:02Z</dcterms:created>
  <dcterms:modified xsi:type="dcterms:W3CDTF">2025-05-04T14:16:34Z</dcterms:modified>
</cp:coreProperties>
</file>