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5" i="1" s="1"/>
  <c r="F16" i="1" s="1"/>
  <c r="F17" i="1" s="1"/>
  <c r="F18" i="1" s="1"/>
  <c r="F19" i="1" s="1"/>
  <c r="F20" i="1" s="1"/>
  <c r="F21" i="1" s="1"/>
  <c r="F22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<sst xmlns="http://schemas.openxmlformats.org/spreadsheetml/2006/main" count="240" uniqueCount="148">
  <si>
    <t>PIC32MX350F256H-V</t>
  </si>
  <si>
    <t>pin</t>
  </si>
  <si>
    <t>port</t>
  </si>
  <si>
    <t>function</t>
  </si>
  <si>
    <t>io/init</t>
  </si>
  <si>
    <t>RB0</t>
  </si>
  <si>
    <t>i</t>
  </si>
  <si>
    <t>RB1</t>
  </si>
  <si>
    <t>RB2</t>
  </si>
  <si>
    <t>o0</t>
  </si>
  <si>
    <t>RB3</t>
  </si>
  <si>
    <t>iSen1</t>
  </si>
  <si>
    <t>iSen2</t>
  </si>
  <si>
    <t>iSen3</t>
  </si>
  <si>
    <t>iSen4</t>
  </si>
  <si>
    <t>iSen5</t>
  </si>
  <si>
    <t>iSen6</t>
  </si>
  <si>
    <t>RB10</t>
  </si>
  <si>
    <t>JTAG.TMS(7)</t>
  </si>
  <si>
    <t>RB11</t>
  </si>
  <si>
    <t>JTAG.TDO(5)</t>
  </si>
  <si>
    <t>RB12</t>
  </si>
  <si>
    <t>JTAG.TCK(9)</t>
  </si>
  <si>
    <t>RB13</t>
  </si>
  <si>
    <t>JTAG.TDI(3)</t>
  </si>
  <si>
    <t>RB5/AN5</t>
  </si>
  <si>
    <t>RB4/AN4</t>
  </si>
  <si>
    <t>RB6/AN6</t>
  </si>
  <si>
    <t>RB7/AN7</t>
  </si>
  <si>
    <t>RB8/AN8</t>
  </si>
  <si>
    <t>RB9/AN9</t>
  </si>
  <si>
    <t>RB14/AN14</t>
  </si>
  <si>
    <t>RB15/AN15</t>
  </si>
  <si>
    <t>iSen7</t>
  </si>
  <si>
    <t>iSen8</t>
  </si>
  <si>
    <t>RD0</t>
  </si>
  <si>
    <t>o1</t>
  </si>
  <si>
    <t>LCD_CS1_n</t>
  </si>
  <si>
    <t>RD1/AN24</t>
  </si>
  <si>
    <t>RH</t>
  </si>
  <si>
    <t>RD2/AN25</t>
  </si>
  <si>
    <t>Temp</t>
  </si>
  <si>
    <t>RD3</t>
  </si>
  <si>
    <t>RD4</t>
  </si>
  <si>
    <t>LCD0</t>
  </si>
  <si>
    <t>RD5</t>
  </si>
  <si>
    <t>RD6</t>
  </si>
  <si>
    <t>RD7</t>
  </si>
  <si>
    <t>LCD1</t>
  </si>
  <si>
    <t>LCD2</t>
  </si>
  <si>
    <t>LCD3</t>
  </si>
  <si>
    <t>RD8</t>
  </si>
  <si>
    <t>RD9</t>
  </si>
  <si>
    <t>RD10</t>
  </si>
  <si>
    <t>RD11</t>
  </si>
  <si>
    <t>LCD4</t>
  </si>
  <si>
    <t>LCD5</t>
  </si>
  <si>
    <t>LCD6</t>
  </si>
  <si>
    <t>LCD7</t>
  </si>
  <si>
    <t>MCLR_n</t>
  </si>
  <si>
    <t>Vdd</t>
  </si>
  <si>
    <t>AVdd</t>
  </si>
  <si>
    <t>Osc1</t>
  </si>
  <si>
    <t>RC13/SOSCI</t>
  </si>
  <si>
    <t>32.768kHz rtc</t>
  </si>
  <si>
    <t>RC14/SOSCO</t>
  </si>
  <si>
    <t>Osc2</t>
  </si>
  <si>
    <t>RE0</t>
  </si>
  <si>
    <t>Relay1</t>
  </si>
  <si>
    <t>RE1</t>
  </si>
  <si>
    <t>Relay2</t>
  </si>
  <si>
    <t>RE2/AN20/Cap1</t>
  </si>
  <si>
    <t>CapKey1</t>
  </si>
  <si>
    <t>RE3</t>
  </si>
  <si>
    <t>RE4/AN21/Cap2</t>
  </si>
  <si>
    <t>CapKey2</t>
  </si>
  <si>
    <t>RE5/AN22/Cap3</t>
  </si>
  <si>
    <t>CapKey3</t>
  </si>
  <si>
    <t>RE6/AN23/Cap4</t>
  </si>
  <si>
    <t>CapKey4</t>
  </si>
  <si>
    <t>RE7/AN27</t>
  </si>
  <si>
    <t>RF0</t>
  </si>
  <si>
    <t>RF1</t>
  </si>
  <si>
    <t>RF2</t>
  </si>
  <si>
    <t>LCD_DC</t>
  </si>
  <si>
    <t>RF3</t>
  </si>
  <si>
    <t>LCD_E</t>
  </si>
  <si>
    <t>RF4</t>
  </si>
  <si>
    <t>RF5</t>
  </si>
  <si>
    <t>RG2</t>
  </si>
  <si>
    <t>RG3</t>
  </si>
  <si>
    <t>LCD_RW</t>
  </si>
  <si>
    <t>RG6</t>
  </si>
  <si>
    <t>SMEM_CS_n</t>
  </si>
  <si>
    <t>RG7</t>
  </si>
  <si>
    <t>RG8</t>
  </si>
  <si>
    <t>Vcap</t>
  </si>
  <si>
    <t>Gnd</t>
  </si>
  <si>
    <t>RG9</t>
  </si>
  <si>
    <t>RF6</t>
  </si>
  <si>
    <t>LCD_RES_n</t>
  </si>
  <si>
    <t>o</t>
  </si>
  <si>
    <t xml:space="preserve"> </t>
  </si>
  <si>
    <t>COMM_SHDN_n</t>
  </si>
  <si>
    <t>SCK2</t>
  </si>
  <si>
    <t>PICO2</t>
  </si>
  <si>
    <t>POCI2</t>
  </si>
  <si>
    <t>PGC1</t>
  </si>
  <si>
    <t>PGD1</t>
  </si>
  <si>
    <t>bit</t>
  </si>
  <si>
    <t>TRISA</t>
  </si>
  <si>
    <t>TRISB</t>
  </si>
  <si>
    <t>TRISC</t>
  </si>
  <si>
    <t>TRISD</t>
  </si>
  <si>
    <t>TRISE</t>
  </si>
  <si>
    <t>TRISF</t>
  </si>
  <si>
    <t>TRISG</t>
  </si>
  <si>
    <t>PORTA</t>
  </si>
  <si>
    <t>PORTB</t>
  </si>
  <si>
    <t>PORTC</t>
  </si>
  <si>
    <t>PORTD</t>
  </si>
  <si>
    <t>PORTE</t>
  </si>
  <si>
    <t>PORTF</t>
  </si>
  <si>
    <t>PORTG</t>
  </si>
  <si>
    <t>ai22</t>
  </si>
  <si>
    <t>ai23</t>
  </si>
  <si>
    <t>ai5</t>
  </si>
  <si>
    <t>ai4</t>
  </si>
  <si>
    <t>ai6</t>
  </si>
  <si>
    <t>ai7</t>
  </si>
  <si>
    <t>ai8</t>
  </si>
  <si>
    <t>ai9</t>
  </si>
  <si>
    <t>ai14</t>
  </si>
  <si>
    <t>ai15</t>
  </si>
  <si>
    <t>ai24</t>
  </si>
  <si>
    <t>ai25</t>
  </si>
  <si>
    <t>ai20</t>
  </si>
  <si>
    <t>ai21</t>
  </si>
  <si>
    <t>31-16 unused</t>
  </si>
  <si>
    <t>Free RD3 via</t>
  </si>
  <si>
    <t>LED_Red</t>
  </si>
  <si>
    <t>UART2.Tx as RPF0</t>
  </si>
  <si>
    <t>UART2.Rx as RPF1</t>
  </si>
  <si>
    <t>U1RxD as RPF2</t>
  </si>
  <si>
    <t>U1TxD as RPF3</t>
  </si>
  <si>
    <t>Buzzer as RPF6</t>
  </si>
  <si>
    <t>COMM_EN_n</t>
  </si>
  <si>
    <t>LED_Green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</si>
</sst>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0" borderId="0" xfId="0" applyFont="1" applyAlignment="1">
      <alignment textRotation="90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abSelected="1" workbookViewId="0">
      <selection activeCell="D12" sqref="D12"/>
    </sheetView>
  </sheetViews>
  <sheetFormatPr defaultRowHeight="15" x14ac:dyDescent="0.25"/>
  <cols>
    <col min="2" max="2" width="15.140625" customWidth="1"/>
    <col min="4" max="4" width="16.42578125" customWidth="1"/>
    <col min="5" max="5" width="4.7109375" customWidth="1"/>
    <col min="6" max="6" width="5.7109375" style="5" customWidth="1"/>
    <col min="7" max="7" width="1.7109375" style="5" customWidth="1"/>
    <col min="8" max="9" width="3.7109375" customWidth="1"/>
    <col min="10" max="10" width="1.7109375" customWidth="1"/>
    <col min="11" max="12" width="3.7109375" customWidth="1"/>
    <col min="13" max="13" width="1.7109375" customWidth="1"/>
    <col min="14" max="15" width="3.7109375" customWidth="1"/>
    <col min="16" max="16" width="1.7109375" customWidth="1"/>
    <col min="17" max="18" width="3.7109375" customWidth="1"/>
    <col min="19" max="19" width="1.7109375" customWidth="1"/>
    <col min="20" max="21" width="3.7109375" customWidth="1"/>
    <col min="22" max="22" width="1.7109375" customWidth="1"/>
    <col min="23" max="24" width="3.7109375" customWidth="1"/>
    <col min="25" max="25" width="1.7109375" customWidth="1"/>
    <col min="26" max="27" width="3.7109375" customWidth="1"/>
    <col min="28" max="28" width="1.7109375" customWidth="1"/>
    <col min="29" max="29" width="3.7109375" customWidth="1"/>
    <col min="30" max="30" width="1.7109375" customWidth="1"/>
    <col min="31" max="38" width="3.7109375" customWidth="1"/>
    <col min="39" max="39" width="1.7109375" customWidth="1"/>
    <col min="40" max="53" width="3.7109375" customWidth="1"/>
  </cols>
  <sheetData>
    <row r="1" spans="1:47" x14ac:dyDescent="0.25">
      <c r="A1" t="s">
        <v>0</v>
      </c>
    </row>
    <row r="3" spans="1:47" s="2" customFormat="1" ht="39.75" x14ac:dyDescent="0.25">
      <c r="A3" s="2" t="s">
        <v>1</v>
      </c>
      <c r="B3" s="2" t="s">
        <v>2</v>
      </c>
      <c r="C3" s="2" t="s">
        <v>4</v>
      </c>
      <c r="D3" s="2" t="s">
        <v>3</v>
      </c>
      <c r="F3" s="6" t="s">
        <v>109</v>
      </c>
      <c r="G3" s="6"/>
      <c r="H3" s="8" t="s">
        <v>110</v>
      </c>
      <c r="I3" s="8" t="s">
        <v>117</v>
      </c>
      <c r="K3" s="8" t="s">
        <v>111</v>
      </c>
      <c r="L3" s="8" t="s">
        <v>118</v>
      </c>
      <c r="N3" s="8" t="s">
        <v>112</v>
      </c>
      <c r="O3" s="8" t="s">
        <v>119</v>
      </c>
      <c r="Q3" s="8" t="s">
        <v>113</v>
      </c>
      <c r="R3" s="8" t="s">
        <v>120</v>
      </c>
      <c r="T3" s="8" t="s">
        <v>114</v>
      </c>
      <c r="U3" s="8" t="s">
        <v>121</v>
      </c>
      <c r="W3" s="8" t="s">
        <v>115</v>
      </c>
      <c r="X3" s="8" t="s">
        <v>122</v>
      </c>
      <c r="Z3" s="8" t="s">
        <v>116</v>
      </c>
      <c r="AA3" s="8" t="s">
        <v>123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s="2" customFormat="1" ht="10.5" customHeight="1" x14ac:dyDescent="0.25">
      <c r="F4" s="6"/>
      <c r="G4" s="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x14ac:dyDescent="0.25">
      <c r="A5" s="4">
        <v>1</v>
      </c>
      <c r="B5" t="s">
        <v>76</v>
      </c>
      <c r="C5" t="s">
        <v>124</v>
      </c>
      <c r="D5" t="s">
        <v>77</v>
      </c>
      <c r="F5" s="9" t="s">
        <v>138</v>
      </c>
      <c r="K5" t="s">
        <v>102</v>
      </c>
      <c r="N5" t="s">
        <v>102</v>
      </c>
      <c r="Q5" t="s">
        <v>102</v>
      </c>
      <c r="T5" t="s">
        <v>102</v>
      </c>
      <c r="W5" t="s">
        <v>102</v>
      </c>
      <c r="Z5" t="s">
        <v>102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.75" x14ac:dyDescent="0.25">
      <c r="A6" s="4">
        <f>A5+1</f>
        <v>2</v>
      </c>
      <c r="B6" t="s">
        <v>78</v>
      </c>
      <c r="C6" t="s">
        <v>125</v>
      </c>
      <c r="D6" t="s">
        <v>79</v>
      </c>
      <c r="F6" s="7">
        <v>15</v>
      </c>
      <c r="G6" s="7"/>
      <c r="K6" t="s">
        <v>133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x14ac:dyDescent="0.25">
      <c r="A7" s="4">
        <f t="shared" ref="A7:A66" si="0">A6+1</f>
        <v>3</v>
      </c>
      <c r="B7" t="s">
        <v>80</v>
      </c>
      <c r="C7" t="s">
        <v>9</v>
      </c>
      <c r="D7" t="s">
        <v>147</v>
      </c>
      <c r="F7" s="7">
        <f t="shared" ref="F7:F13" si="1">F6-1</f>
        <v>14</v>
      </c>
      <c r="G7" s="7"/>
      <c r="K7" t="s">
        <v>132</v>
      </c>
      <c r="N7" t="s">
        <v>101</v>
      </c>
      <c r="O7"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.75" x14ac:dyDescent="0.25">
      <c r="A8" s="4">
        <f t="shared" si="0"/>
        <v>4</v>
      </c>
      <c r="B8" t="s">
        <v>92</v>
      </c>
      <c r="C8" t="s">
        <v>9</v>
      </c>
      <c r="D8" t="s">
        <v>104</v>
      </c>
      <c r="F8" s="7">
        <f t="shared" si="1"/>
        <v>13</v>
      </c>
      <c r="G8" s="7"/>
      <c r="K8" t="s">
        <v>6</v>
      </c>
      <c r="N8" t="s">
        <v>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5.75" x14ac:dyDescent="0.25">
      <c r="A9" s="4">
        <f t="shared" si="0"/>
        <v>5</v>
      </c>
      <c r="B9" t="s">
        <v>94</v>
      </c>
      <c r="C9" t="s">
        <v>6</v>
      </c>
      <c r="D9" t="s">
        <v>105</v>
      </c>
      <c r="F9" s="7">
        <f t="shared" si="1"/>
        <v>12</v>
      </c>
      <c r="G9" s="7"/>
      <c r="K9" t="s"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x14ac:dyDescent="0.25">
      <c r="A10" s="4">
        <f t="shared" si="0"/>
        <v>6</v>
      </c>
      <c r="B10" t="s">
        <v>95</v>
      </c>
      <c r="C10" t="s">
        <v>9</v>
      </c>
      <c r="D10" t="s">
        <v>106</v>
      </c>
      <c r="F10" s="7">
        <f t="shared" si="1"/>
        <v>11</v>
      </c>
      <c r="G10" s="7"/>
      <c r="K10" t="s">
        <v>6</v>
      </c>
      <c r="Q10" t="s">
        <v>101</v>
      </c>
      <c r="R10"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x14ac:dyDescent="0.25">
      <c r="A11" s="4">
        <f t="shared" si="0"/>
        <v>7</v>
      </c>
      <c r="B11" t="s">
        <v>59</v>
      </c>
      <c r="F11" s="7">
        <f t="shared" si="1"/>
        <v>10</v>
      </c>
      <c r="G11" s="7"/>
      <c r="K11" t="s">
        <v>6</v>
      </c>
      <c r="Q11" t="s">
        <v>101</v>
      </c>
      <c r="R11"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x14ac:dyDescent="0.25">
      <c r="A12" s="4">
        <f t="shared" si="0"/>
        <v>8</v>
      </c>
      <c r="B12" t="s">
        <v>98</v>
      </c>
      <c r="C12" t="s">
        <v>36</v>
      </c>
      <c r="D12" t="s">
        <v>93</v>
      </c>
      <c r="F12" s="7">
        <f t="shared" si="1"/>
        <v>9</v>
      </c>
      <c r="G12" s="7"/>
      <c r="K12" t="s">
        <v>131</v>
      </c>
      <c r="Q12" t="s">
        <v>101</v>
      </c>
      <c r="R12">
        <v>0</v>
      </c>
      <c r="Z12" t="s">
        <v>101</v>
      </c>
      <c r="AA12">
        <v>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x14ac:dyDescent="0.25">
      <c r="A13" s="4">
        <f t="shared" si="0"/>
        <v>9</v>
      </c>
      <c r="B13" t="s">
        <v>97</v>
      </c>
      <c r="F13" s="7">
        <f t="shared" si="1"/>
        <v>8</v>
      </c>
      <c r="G13" s="7"/>
      <c r="K13" t="s">
        <v>130</v>
      </c>
      <c r="Q13" t="s">
        <v>101</v>
      </c>
      <c r="R13">
        <v>0</v>
      </c>
      <c r="Z13" t="s">
        <v>101</v>
      </c>
      <c r="AA13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x14ac:dyDescent="0.25">
      <c r="A14" s="4">
        <f t="shared" si="0"/>
        <v>10</v>
      </c>
      <c r="B14" t="s"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x14ac:dyDescent="0.25">
      <c r="A15" s="4">
        <f t="shared" si="0"/>
        <v>11</v>
      </c>
      <c r="B15" t="s">
        <v>25</v>
      </c>
      <c r="C15" t="s">
        <v>126</v>
      </c>
      <c r="D15" t="s">
        <v>12</v>
      </c>
      <c r="F15" s="7">
        <f>F13-1</f>
        <v>7</v>
      </c>
      <c r="G15" s="7"/>
      <c r="K15" t="s">
        <v>129</v>
      </c>
      <c r="Q15" t="s">
        <v>101</v>
      </c>
      <c r="R15">
        <v>0</v>
      </c>
      <c r="Z15" t="s">
        <v>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x14ac:dyDescent="0.25">
      <c r="A16" s="4">
        <f t="shared" si="0"/>
        <v>12</v>
      </c>
      <c r="B16" t="s">
        <v>26</v>
      </c>
      <c r="C16" t="s">
        <v>127</v>
      </c>
      <c r="D16" t="s">
        <v>11</v>
      </c>
      <c r="F16" s="7">
        <f t="shared" ref="F16:F22" si="2">F15-1</f>
        <v>6</v>
      </c>
      <c r="G16" s="7"/>
      <c r="K16" t="s">
        <v>128</v>
      </c>
      <c r="Q16" t="s">
        <v>101</v>
      </c>
      <c r="R16">
        <v>0</v>
      </c>
      <c r="T16" t="s">
        <v>125</v>
      </c>
      <c r="W16" t="s">
        <v>101</v>
      </c>
      <c r="X16">
        <v>0</v>
      </c>
      <c r="Z16" t="s">
        <v>101</v>
      </c>
      <c r="AA16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27" ht="15.75" x14ac:dyDescent="0.25">
      <c r="A17" s="4">
        <f t="shared" si="0"/>
        <v>13</v>
      </c>
      <c r="B17" t="s">
        <v>10</v>
      </c>
      <c r="C17" t="s">
        <v>36</v>
      </c>
      <c r="D17" t="s">
        <v>103</v>
      </c>
      <c r="F17" s="7">
        <f t="shared" si="2"/>
        <v>5</v>
      </c>
      <c r="G17" s="7"/>
      <c r="K17" t="s">
        <v>126</v>
      </c>
      <c r="Q17" t="s">
        <v>101</v>
      </c>
      <c r="R17">
        <v>0</v>
      </c>
      <c r="T17" t="s">
        <v>124</v>
      </c>
      <c r="W17" t="s">
        <v>101</v>
      </c>
      <c r="X17">
        <v>1</v>
      </c>
    </row>
    <row r="18" spans="1:27" ht="15.75" x14ac:dyDescent="0.25">
      <c r="A18" s="4">
        <f t="shared" si="0"/>
        <v>14</v>
      </c>
      <c r="B18" t="s">
        <v>8</v>
      </c>
      <c r="C18" t="s">
        <v>9</v>
      </c>
      <c r="D18" t="s">
        <v>146</v>
      </c>
      <c r="F18" s="7">
        <f t="shared" si="2"/>
        <v>4</v>
      </c>
      <c r="G18" s="7"/>
      <c r="K18" t="s">
        <v>127</v>
      </c>
      <c r="Q18" t="s">
        <v>101</v>
      </c>
      <c r="R18">
        <v>0</v>
      </c>
      <c r="T18" t="s">
        <v>137</v>
      </c>
      <c r="W18" t="s">
        <v>101</v>
      </c>
      <c r="X18">
        <v>0</v>
      </c>
    </row>
    <row r="19" spans="1:27" ht="15.75" x14ac:dyDescent="0.25">
      <c r="A19" s="4">
        <f t="shared" si="0"/>
        <v>15</v>
      </c>
      <c r="B19" t="s">
        <v>7</v>
      </c>
      <c r="C19" t="s">
        <v>6</v>
      </c>
      <c r="D19" t="s">
        <v>107</v>
      </c>
      <c r="F19" s="7">
        <f t="shared" si="2"/>
        <v>3</v>
      </c>
      <c r="G19" s="7"/>
      <c r="K19" t="s">
        <v>101</v>
      </c>
      <c r="L19">
        <v>1</v>
      </c>
      <c r="Q19" t="s">
        <v>101</v>
      </c>
      <c r="R19">
        <v>1</v>
      </c>
      <c r="W19" t="s">
        <v>101</v>
      </c>
      <c r="X19">
        <v>0</v>
      </c>
      <c r="Z19" t="s">
        <v>101</v>
      </c>
      <c r="AA19">
        <v>0</v>
      </c>
    </row>
    <row r="20" spans="1:27" ht="15.75" x14ac:dyDescent="0.25">
      <c r="A20" s="4">
        <f t="shared" si="0"/>
        <v>16</v>
      </c>
      <c r="B20" t="s">
        <v>5</v>
      </c>
      <c r="C20" t="s">
        <v>6</v>
      </c>
      <c r="D20" t="s">
        <v>108</v>
      </c>
      <c r="F20" s="7">
        <f t="shared" si="2"/>
        <v>2</v>
      </c>
      <c r="G20" s="7"/>
      <c r="K20" t="s">
        <v>101</v>
      </c>
      <c r="L20">
        <v>0</v>
      </c>
      <c r="Q20" t="s">
        <v>135</v>
      </c>
      <c r="T20" t="s">
        <v>136</v>
      </c>
      <c r="W20" t="s">
        <v>6</v>
      </c>
      <c r="Z20" t="s">
        <v>101</v>
      </c>
      <c r="AA20">
        <v>1</v>
      </c>
    </row>
    <row r="21" spans="1:27" ht="15.75" x14ac:dyDescent="0.25">
      <c r="A21" s="4">
        <f t="shared" si="0"/>
        <v>17</v>
      </c>
      <c r="B21" t="s">
        <v>27</v>
      </c>
      <c r="C21" t="s">
        <v>128</v>
      </c>
      <c r="D21" t="s">
        <v>13</v>
      </c>
      <c r="F21" s="7">
        <f t="shared" si="2"/>
        <v>1</v>
      </c>
      <c r="G21" s="7"/>
      <c r="K21" t="s">
        <v>6</v>
      </c>
      <c r="Q21" t="s">
        <v>134</v>
      </c>
      <c r="T21" t="s">
        <v>101</v>
      </c>
      <c r="U21">
        <v>0</v>
      </c>
    </row>
    <row r="22" spans="1:27" ht="15.75" x14ac:dyDescent="0.25">
      <c r="A22" s="4">
        <f t="shared" si="0"/>
        <v>18</v>
      </c>
      <c r="B22" t="s">
        <v>28</v>
      </c>
      <c r="C22" t="s">
        <v>129</v>
      </c>
      <c r="D22" t="s">
        <v>14</v>
      </c>
      <c r="F22" s="7">
        <f t="shared" si="2"/>
        <v>0</v>
      </c>
      <c r="G22" s="7"/>
      <c r="K22" t="s">
        <v>6</v>
      </c>
      <c r="Q22" t="s">
        <v>101</v>
      </c>
      <c r="R22">
        <v>1</v>
      </c>
      <c r="T22" t="s">
        <v>101</v>
      </c>
      <c r="U22">
        <v>0</v>
      </c>
    </row>
    <row r="23" spans="1:27" ht="15.75" x14ac:dyDescent="0.25">
      <c r="A23" s="4">
        <f t="shared" si="0"/>
        <v>19</v>
      </c>
      <c r="B23" t="s">
        <v>61</v>
      </c>
    </row>
    <row r="24" spans="1:27" ht="15.75" x14ac:dyDescent="0.25">
      <c r="A24" s="4">
        <f t="shared" si="0"/>
        <v>20</v>
      </c>
      <c r="B24" t="s">
        <v>97</v>
      </c>
    </row>
    <row r="25" spans="1:27" ht="15.75" x14ac:dyDescent="0.25">
      <c r="A25" s="4">
        <f t="shared" si="0"/>
        <v>21</v>
      </c>
      <c r="B25" t="s">
        <v>29</v>
      </c>
      <c r="C25" t="s">
        <v>130</v>
      </c>
      <c r="D25" t="s">
        <v>15</v>
      </c>
    </row>
    <row r="26" spans="1:27" ht="15.75" x14ac:dyDescent="0.25">
      <c r="A26" s="4">
        <f t="shared" si="0"/>
        <v>22</v>
      </c>
      <c r="B26" t="s">
        <v>30</v>
      </c>
      <c r="C26" t="s">
        <v>131</v>
      </c>
      <c r="D26" t="s">
        <v>16</v>
      </c>
    </row>
    <row r="27" spans="1:27" ht="15.75" x14ac:dyDescent="0.25">
      <c r="A27" s="4">
        <f t="shared" si="0"/>
        <v>23</v>
      </c>
      <c r="B27" t="s">
        <v>17</v>
      </c>
      <c r="C27" t="s">
        <v>6</v>
      </c>
      <c r="D27" t="s">
        <v>18</v>
      </c>
    </row>
    <row r="28" spans="1:27" ht="15.75" x14ac:dyDescent="0.25">
      <c r="A28" s="4">
        <f t="shared" si="0"/>
        <v>24</v>
      </c>
      <c r="B28" t="s">
        <v>19</v>
      </c>
      <c r="C28" t="s">
        <v>6</v>
      </c>
      <c r="D28" t="s">
        <v>20</v>
      </c>
    </row>
    <row r="29" spans="1:27" ht="15.75" x14ac:dyDescent="0.25">
      <c r="A29" s="4">
        <f t="shared" si="0"/>
        <v>25</v>
      </c>
      <c r="B29" t="s">
        <v>97</v>
      </c>
    </row>
    <row r="30" spans="1:27" ht="15.75" x14ac:dyDescent="0.25">
      <c r="A30" s="4">
        <f t="shared" si="0"/>
        <v>26</v>
      </c>
      <c r="B30" t="s">
        <v>60</v>
      </c>
    </row>
    <row r="31" spans="1:27" ht="15.75" x14ac:dyDescent="0.25">
      <c r="A31" s="4">
        <f t="shared" si="0"/>
        <v>27</v>
      </c>
      <c r="B31" t="s">
        <v>21</v>
      </c>
      <c r="C31" t="s">
        <v>6</v>
      </c>
      <c r="D31" t="s">
        <v>22</v>
      </c>
    </row>
    <row r="32" spans="1:27" ht="15.75" x14ac:dyDescent="0.25">
      <c r="A32" s="4">
        <f t="shared" si="0"/>
        <v>28</v>
      </c>
      <c r="B32" t="s">
        <v>23</v>
      </c>
      <c r="C32" t="s">
        <v>6</v>
      </c>
      <c r="D32" t="s">
        <v>24</v>
      </c>
    </row>
    <row r="33" spans="1:4" ht="15.75" x14ac:dyDescent="0.25">
      <c r="A33" s="4">
        <f t="shared" si="0"/>
        <v>29</v>
      </c>
      <c r="B33" t="s">
        <v>31</v>
      </c>
      <c r="C33" t="s">
        <v>132</v>
      </c>
      <c r="D33" t="s">
        <v>33</v>
      </c>
    </row>
    <row r="34" spans="1:4" ht="15.75" x14ac:dyDescent="0.25">
      <c r="A34" s="4">
        <f t="shared" si="0"/>
        <v>30</v>
      </c>
      <c r="B34" t="s">
        <v>32</v>
      </c>
      <c r="C34" t="s">
        <v>133</v>
      </c>
      <c r="D34" t="s">
        <v>34</v>
      </c>
    </row>
    <row r="35" spans="1:4" ht="15.75" x14ac:dyDescent="0.25">
      <c r="A35" s="4">
        <f t="shared" si="0"/>
        <v>31</v>
      </c>
      <c r="B35" t="s">
        <v>87</v>
      </c>
      <c r="C35" t="s">
        <v>9</v>
      </c>
      <c r="D35" t="s">
        <v>86</v>
      </c>
    </row>
    <row r="36" spans="1:4" ht="15.75" x14ac:dyDescent="0.25">
      <c r="A36" s="4">
        <f t="shared" si="0"/>
        <v>32</v>
      </c>
      <c r="B36" t="s">
        <v>88</v>
      </c>
      <c r="C36" t="s">
        <v>36</v>
      </c>
      <c r="D36" t="s">
        <v>84</v>
      </c>
    </row>
    <row r="37" spans="1:4" ht="15.75" x14ac:dyDescent="0.25">
      <c r="A37" s="4">
        <f t="shared" si="0"/>
        <v>33</v>
      </c>
      <c r="B37" t="s">
        <v>85</v>
      </c>
      <c r="C37" t="s">
        <v>9</v>
      </c>
      <c r="D37" t="s">
        <v>144</v>
      </c>
    </row>
    <row r="38" spans="1:4" ht="15.75" x14ac:dyDescent="0.25">
      <c r="A38" s="4">
        <f t="shared" si="0"/>
        <v>34</v>
      </c>
      <c r="B38" t="s">
        <v>83</v>
      </c>
      <c r="C38" t="s">
        <v>6</v>
      </c>
      <c r="D38" t="s">
        <v>143</v>
      </c>
    </row>
    <row r="39" spans="1:4" ht="15.75" x14ac:dyDescent="0.25">
      <c r="A39" s="4">
        <f t="shared" si="0"/>
        <v>35</v>
      </c>
      <c r="B39" t="s">
        <v>99</v>
      </c>
      <c r="C39" t="s">
        <v>9</v>
      </c>
      <c r="D39" t="s">
        <v>145</v>
      </c>
    </row>
    <row r="40" spans="1:4" ht="15.75" x14ac:dyDescent="0.25">
      <c r="A40" s="4">
        <f t="shared" si="0"/>
        <v>36</v>
      </c>
      <c r="B40" t="s">
        <v>90</v>
      </c>
      <c r="C40" t="s">
        <v>9</v>
      </c>
      <c r="D40" t="s">
        <v>100</v>
      </c>
    </row>
    <row r="41" spans="1:4" ht="15.75" x14ac:dyDescent="0.25">
      <c r="A41" s="4">
        <f t="shared" si="0"/>
        <v>37</v>
      </c>
      <c r="B41" t="s">
        <v>89</v>
      </c>
      <c r="C41" t="s">
        <v>36</v>
      </c>
      <c r="D41" t="s">
        <v>91</v>
      </c>
    </row>
    <row r="42" spans="1:4" ht="15.75" x14ac:dyDescent="0.25">
      <c r="A42" s="4">
        <f t="shared" si="0"/>
        <v>38</v>
      </c>
      <c r="B42" t="s">
        <v>60</v>
      </c>
    </row>
    <row r="43" spans="1:4" ht="15.75" x14ac:dyDescent="0.25">
      <c r="A43" s="4">
        <f t="shared" si="0"/>
        <v>39</v>
      </c>
      <c r="B43" t="s">
        <v>62</v>
      </c>
    </row>
    <row r="44" spans="1:4" ht="15.75" x14ac:dyDescent="0.25">
      <c r="A44" s="4">
        <f t="shared" si="0"/>
        <v>40</v>
      </c>
      <c r="B44" t="s">
        <v>66</v>
      </c>
    </row>
    <row r="45" spans="1:4" ht="15.75" x14ac:dyDescent="0.25">
      <c r="A45" s="4">
        <f t="shared" si="0"/>
        <v>41</v>
      </c>
      <c r="B45" t="s">
        <v>97</v>
      </c>
    </row>
    <row r="46" spans="1:4" ht="15.75" x14ac:dyDescent="0.25">
      <c r="A46" s="4">
        <f t="shared" si="0"/>
        <v>42</v>
      </c>
      <c r="B46" t="s">
        <v>51</v>
      </c>
      <c r="C46" t="s">
        <v>9</v>
      </c>
      <c r="D46" t="s">
        <v>55</v>
      </c>
    </row>
    <row r="47" spans="1:4" ht="15.75" x14ac:dyDescent="0.25">
      <c r="A47" s="4">
        <f t="shared" si="0"/>
        <v>43</v>
      </c>
      <c r="B47" t="s">
        <v>52</v>
      </c>
      <c r="C47" t="s">
        <v>9</v>
      </c>
      <c r="D47" t="s">
        <v>56</v>
      </c>
    </row>
    <row r="48" spans="1:4" ht="15.75" x14ac:dyDescent="0.25">
      <c r="A48" s="4">
        <f t="shared" si="0"/>
        <v>44</v>
      </c>
      <c r="B48" t="s">
        <v>53</v>
      </c>
      <c r="C48" t="s">
        <v>9</v>
      </c>
      <c r="D48" t="s">
        <v>57</v>
      </c>
    </row>
    <row r="49" spans="1:4" ht="15.75" x14ac:dyDescent="0.25">
      <c r="A49" s="4">
        <f t="shared" si="0"/>
        <v>45</v>
      </c>
      <c r="B49" t="s">
        <v>54</v>
      </c>
      <c r="C49" t="s">
        <v>9</v>
      </c>
      <c r="D49" t="s">
        <v>58</v>
      </c>
    </row>
    <row r="50" spans="1:4" ht="15.75" x14ac:dyDescent="0.25">
      <c r="A50" s="4">
        <f t="shared" si="0"/>
        <v>46</v>
      </c>
      <c r="B50" t="s">
        <v>35</v>
      </c>
      <c r="C50" t="s">
        <v>36</v>
      </c>
      <c r="D50" t="s">
        <v>37</v>
      </c>
    </row>
    <row r="51" spans="1:4" ht="15.75" x14ac:dyDescent="0.25">
      <c r="A51" s="4">
        <f t="shared" si="0"/>
        <v>47</v>
      </c>
      <c r="B51" t="s">
        <v>63</v>
      </c>
      <c r="C51" t="s">
        <v>6</v>
      </c>
      <c r="D51" t="s">
        <v>64</v>
      </c>
    </row>
    <row r="52" spans="1:4" ht="15.75" x14ac:dyDescent="0.25">
      <c r="A52" s="4">
        <f t="shared" si="0"/>
        <v>48</v>
      </c>
      <c r="B52" t="s">
        <v>65</v>
      </c>
      <c r="C52" t="s">
        <v>9</v>
      </c>
      <c r="D52" t="s">
        <v>64</v>
      </c>
    </row>
    <row r="53" spans="1:4" ht="15.75" x14ac:dyDescent="0.25">
      <c r="A53" s="4">
        <f t="shared" si="0"/>
        <v>49</v>
      </c>
      <c r="B53" t="s">
        <v>38</v>
      </c>
      <c r="C53" t="s">
        <v>134</v>
      </c>
      <c r="D53" t="s">
        <v>39</v>
      </c>
    </row>
    <row r="54" spans="1:4" ht="15.75" x14ac:dyDescent="0.25">
      <c r="A54" s="4">
        <f t="shared" si="0"/>
        <v>50</v>
      </c>
      <c r="B54" t="s">
        <v>40</v>
      </c>
      <c r="C54" t="s">
        <v>135</v>
      </c>
      <c r="D54" t="s">
        <v>41</v>
      </c>
    </row>
    <row r="55" spans="1:4" ht="15.75" x14ac:dyDescent="0.25">
      <c r="A55" s="4">
        <f t="shared" si="0"/>
        <v>51</v>
      </c>
      <c r="B55" t="s">
        <v>42</v>
      </c>
      <c r="C55" t="s">
        <v>36</v>
      </c>
      <c r="D55" t="s">
        <v>139</v>
      </c>
    </row>
    <row r="56" spans="1:4" ht="15.75" x14ac:dyDescent="0.25">
      <c r="A56" s="4">
        <f t="shared" si="0"/>
        <v>52</v>
      </c>
      <c r="B56" t="s">
        <v>43</v>
      </c>
      <c r="C56" t="s">
        <v>9</v>
      </c>
      <c r="D56" t="s">
        <v>44</v>
      </c>
    </row>
    <row r="57" spans="1:4" ht="15.75" x14ac:dyDescent="0.25">
      <c r="A57" s="4">
        <f t="shared" si="0"/>
        <v>53</v>
      </c>
      <c r="B57" t="s">
        <v>45</v>
      </c>
      <c r="C57" t="s">
        <v>9</v>
      </c>
      <c r="D57" t="s">
        <v>48</v>
      </c>
    </row>
    <row r="58" spans="1:4" ht="15.75" x14ac:dyDescent="0.25">
      <c r="A58" s="4">
        <f t="shared" si="0"/>
        <v>54</v>
      </c>
      <c r="B58" t="s">
        <v>46</v>
      </c>
      <c r="C58" t="s">
        <v>9</v>
      </c>
      <c r="D58" t="s">
        <v>49</v>
      </c>
    </row>
    <row r="59" spans="1:4" ht="15.75" x14ac:dyDescent="0.25">
      <c r="A59" s="4">
        <f t="shared" si="0"/>
        <v>55</v>
      </c>
      <c r="B59" t="s">
        <v>47</v>
      </c>
      <c r="C59" t="s">
        <v>9</v>
      </c>
      <c r="D59" t="s">
        <v>50</v>
      </c>
    </row>
    <row r="60" spans="1:4" ht="15.75" x14ac:dyDescent="0.25">
      <c r="A60" s="4">
        <f t="shared" si="0"/>
        <v>56</v>
      </c>
      <c r="B60" t="s">
        <v>96</v>
      </c>
    </row>
    <row r="61" spans="1:4" ht="15.75" x14ac:dyDescent="0.25">
      <c r="A61" s="4">
        <f t="shared" si="0"/>
        <v>57</v>
      </c>
      <c r="B61" t="s">
        <v>60</v>
      </c>
    </row>
    <row r="62" spans="1:4" ht="15.75" x14ac:dyDescent="0.25">
      <c r="A62" s="4">
        <f t="shared" si="0"/>
        <v>58</v>
      </c>
      <c r="B62" t="s">
        <v>81</v>
      </c>
      <c r="C62" t="s">
        <v>9</v>
      </c>
      <c r="D62" t="s">
        <v>141</v>
      </c>
    </row>
    <row r="63" spans="1:4" ht="15.75" x14ac:dyDescent="0.25">
      <c r="A63" s="4">
        <f t="shared" si="0"/>
        <v>59</v>
      </c>
      <c r="B63" t="s">
        <v>82</v>
      </c>
      <c r="C63" t="s">
        <v>9</v>
      </c>
      <c r="D63" t="s">
        <v>142</v>
      </c>
    </row>
    <row r="64" spans="1:4" ht="15.75" x14ac:dyDescent="0.25">
      <c r="A64" s="4">
        <f t="shared" si="0"/>
        <v>60</v>
      </c>
      <c r="B64" t="s">
        <v>67</v>
      </c>
      <c r="C64" t="s">
        <v>9</v>
      </c>
      <c r="D64" t="s">
        <v>68</v>
      </c>
    </row>
    <row r="65" spans="1:4" ht="15.75" x14ac:dyDescent="0.25">
      <c r="A65" s="4">
        <f t="shared" si="0"/>
        <v>61</v>
      </c>
      <c r="B65" t="s">
        <v>69</v>
      </c>
      <c r="C65" t="s">
        <v>9</v>
      </c>
      <c r="D65" t="s">
        <v>70</v>
      </c>
    </row>
    <row r="66" spans="1:4" ht="15.75" x14ac:dyDescent="0.25">
      <c r="A66" s="4">
        <f t="shared" si="0"/>
        <v>62</v>
      </c>
      <c r="B66" t="s">
        <v>71</v>
      </c>
      <c r="C66" t="s">
        <v>136</v>
      </c>
      <c r="D66" t="s">
        <v>72</v>
      </c>
    </row>
    <row r="67" spans="1:4" ht="15.75" x14ac:dyDescent="0.25">
      <c r="A67" s="4">
        <f>A66+1</f>
        <v>63</v>
      </c>
      <c r="B67" t="s">
        <v>73</v>
      </c>
      <c r="C67" t="s">
        <v>9</v>
      </c>
      <c r="D67" t="s">
        <v>140</v>
      </c>
    </row>
    <row r="68" spans="1:4" ht="15.75" x14ac:dyDescent="0.25">
      <c r="A68" s="4">
        <f>A67+1</f>
        <v>64</v>
      </c>
      <c r="B68" t="s">
        <v>74</v>
      </c>
      <c r="C68" t="s">
        <v>137</v>
      </c>
      <c r="D68" t="s"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2014-07-22T17:13:49Z</dcterms:modified>
</cp:coreProperties>
</file>