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li/Documents/Junior/CS4775/"/>
    </mc:Choice>
  </mc:AlternateContent>
  <xr:revisionPtr revIDLastSave="0" documentId="13_ncr:1_{B5FEAC1D-DC30-4E4F-B5EF-40C237685BAA}" xr6:coauthVersionLast="38" xr6:coauthVersionMax="38" xr10:uidLastSave="{00000000-0000-0000-0000-000000000000}"/>
  <bookViews>
    <workbookView xWindow="5320" yWindow="3220" windowWidth="19760" windowHeight="11820" xr2:uid="{1442499A-D841-BD42-B8FA-055DA0DEC3AA}"/>
  </bookViews>
  <sheets>
    <sheet name="Sheet1" sheetId="1" r:id="rId1"/>
  </sheets>
  <externalReferences>
    <externalReference r:id="rId2"/>
  </externalReferences>
  <definedNames>
    <definedName name="_xlchart.v1.0" hidden="1">Sheet1!$Q$22:$Q$118</definedName>
    <definedName name="_xlchart.v1.1" hidden="1">Sheet1!$R$22:$R$118</definedName>
    <definedName name="_xlchart.v1.2" hidden="1">Sheet1!$Q$22:$Q$118</definedName>
    <definedName name="_xlchart.v1.3" hidden="1">Sheet1!$R$22:$R$118</definedName>
    <definedName name="_xlchart.v1.4" hidden="1">Sheet1!$AO$22:$AO$118</definedName>
    <definedName name="_xlchart.v1.5" hidden="1">Sheet1!$AP$22:$AP$118</definedName>
    <definedName name="phased_4" localSheetId="0">Sheet1!$Q$22:$R$118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3" i="1"/>
  <c r="C16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F3" i="1" s="1"/>
  <c r="D7" i="1"/>
  <c r="C7" i="1"/>
  <c r="I6" i="1"/>
  <c r="H6" i="1"/>
  <c r="G6" i="1"/>
  <c r="F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 l="1"/>
  <c r="D3" i="1"/>
  <c r="E3" i="1"/>
  <c r="G3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8CE94F-2F92-8545-BF00-A3137600105F}" name="phased4" type="6" refreshedVersion="6" background="1" saveData="1">
    <textPr codePage="10000" sourceFile="/Users/michaelli/Desktop/phased.txt" comma="1" consecutive="1" delimiter="]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<sst xmlns="http://schemas.openxmlformats.org/spreadsheetml/2006/main" count="22" uniqueCount="12">
  <si>
    <t>Rate</t>
  </si>
  <si>
    <t>Average Correct</t>
  </si>
  <si>
    <t>60 iterations</t>
  </si>
  <si>
    <t>rate</t>
  </si>
  <si>
    <t>pop1</t>
  </si>
  <si>
    <t>pop2</t>
  </si>
  <si>
    <t>phased1</t>
  </si>
  <si>
    <t>phased2</t>
  </si>
  <si>
    <t>admixture1</t>
  </si>
  <si>
    <t>unphased1</t>
  </si>
  <si>
    <t>unphased2</t>
  </si>
  <si>
    <t>admixture2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</si>
</sst>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Finding optimal</a:t>
            </a:r>
            <a:r>
              <a:rPr lang="en-US" baseline="0"/>
              <a:t> 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Sheet1!$C$2:$I$2</c:f>
              <c:numCache>
                <c:formatCode>General</c:formatCode>
                <c:ptCount val="7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0.05</c:v>
                </c:pt>
              </c:numCache>
            </c:numRef>
          </c:cat>
          <c:val>
            <c:numRef>
              <c:f>Sheet1!$C$3:$I$3</c:f>
              <c:numCache>
                <c:formatCode>General</c:formatCode>
                <c:ptCount val="7"/>
                <c:pt idx="0">
                  <c:v>0.76524822695035466</c:v>
                </c:pt>
                <c:pt idx="1">
                  <c:v>0.8361702127659576</c:v>
                </c:pt>
                <c:pt idx="2">
                  <c:v>0.87517730496453905</c:v>
                </c:pt>
                <c:pt idx="3">
                  <c:v>0.84042553191489378</c:v>
                </c:pt>
                <c:pt idx="4">
                  <c:v>0.82411347517730527</c:v>
                </c:pt>
                <c:pt idx="5">
                  <c:v>0.77304964539007104</c:v>
                </c:pt>
                <c:pt idx="6">
                  <c:v>0.76524822695035455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B-FA4A-A871-AC54262F95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15134943"/>
        <c:axId val="1115136671"/>
      </c:barChart>
      <c:catAx>
        <c:axId val="111513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36671"/>
        <c:crosses val="autoZero"/>
        <c:auto val="1"/>
        <c:lblAlgn val="ctr"/>
        <c:lblOffset val="100"/>
        <c:noMultiLvlLbl val="0"/>
      </c:catAx>
      <c:valAx>
        <c:axId val="11151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assigned correctly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3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Loci Phased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Population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Sheet1!$A$21:$A$117</c:f>
              <c:numCache>
                <c:formatCode>0.00E+00</c:formatCode>
                <c:ptCount val="97"/>
                <c:pt idx="0" formatCode="General">
                  <c:v>0.99815589000000005</c:v>
                </c:pt>
                <c:pt idx="1">
                  <c:v>0.99944363300000005</c:v>
                </c:pt>
                <c:pt idx="2" formatCode="General">
                  <c:v>0.99816150999999997</c:v>
                </c:pt>
                <c:pt idx="3" formatCode="General">
                  <c:v>0.99777636000000003</c:v>
                </c:pt>
                <c:pt idx="4" formatCode="General">
                  <c:v>2.2738699999999999E-3</c:v>
                </c:pt>
                <c:pt idx="5">
                  <c:v>6.7835084899999995E-4</c:v>
                </c:pt>
                <c:pt idx="6" formatCode="General">
                  <c:v>0.99780325999999997</c:v>
                </c:pt>
                <c:pt idx="7">
                  <c:v>2.6124435000000001E-4</c:v>
                </c:pt>
                <c:pt idx="8">
                  <c:v>0.99962707500000003</c:v>
                </c:pt>
                <c:pt idx="9">
                  <c:v>0.99975475199999997</c:v>
                </c:pt>
                <c:pt idx="10" formatCode="General">
                  <c:v>0.99819670000000005</c:v>
                </c:pt>
                <c:pt idx="11" formatCode="General">
                  <c:v>0.99728322000000003</c:v>
                </c:pt>
                <c:pt idx="12" formatCode="General">
                  <c:v>0.99454189999999998</c:v>
                </c:pt>
                <c:pt idx="13">
                  <c:v>0.999617333</c:v>
                </c:pt>
                <c:pt idx="14">
                  <c:v>4.5324959399999998E-4</c:v>
                </c:pt>
                <c:pt idx="15">
                  <c:v>0.999490557</c:v>
                </c:pt>
                <c:pt idx="16">
                  <c:v>6.4305433399999997E-4</c:v>
                </c:pt>
                <c:pt idx="17">
                  <c:v>0.99963236700000002</c:v>
                </c:pt>
                <c:pt idx="18">
                  <c:v>0.99954488799999996</c:v>
                </c:pt>
                <c:pt idx="19" formatCode="General">
                  <c:v>0.99571423000000003</c:v>
                </c:pt>
                <c:pt idx="20">
                  <c:v>5.4121035199999998E-4</c:v>
                </c:pt>
                <c:pt idx="21" formatCode="General">
                  <c:v>1.62721E-3</c:v>
                </c:pt>
                <c:pt idx="22">
                  <c:v>0.99991893200000004</c:v>
                </c:pt>
                <c:pt idx="23">
                  <c:v>0.99947339099999999</c:v>
                </c:pt>
                <c:pt idx="24">
                  <c:v>0.99959435500000005</c:v>
                </c:pt>
                <c:pt idx="25" formatCode="General">
                  <c:v>0.25206384999999998</c:v>
                </c:pt>
                <c:pt idx="26" formatCode="General">
                  <c:v>1.0031899999999999E-3</c:v>
                </c:pt>
                <c:pt idx="27">
                  <c:v>0.99944125800000005</c:v>
                </c:pt>
                <c:pt idx="28">
                  <c:v>4.0390806900000002E-4</c:v>
                </c:pt>
                <c:pt idx="29" formatCode="General">
                  <c:v>0.99861155000000001</c:v>
                </c:pt>
                <c:pt idx="30">
                  <c:v>8.5366565100000006E-5</c:v>
                </c:pt>
                <c:pt idx="31">
                  <c:v>9.1473640799999997E-4</c:v>
                </c:pt>
                <c:pt idx="32" formatCode="General">
                  <c:v>1.29487E-3</c:v>
                </c:pt>
                <c:pt idx="33">
                  <c:v>0.99920109199999996</c:v>
                </c:pt>
                <c:pt idx="34">
                  <c:v>0.99936188699999995</c:v>
                </c:pt>
                <c:pt idx="35" formatCode="General">
                  <c:v>0.99824062999999996</c:v>
                </c:pt>
                <c:pt idx="36" formatCode="General">
                  <c:v>0.99711872000000001</c:v>
                </c:pt>
                <c:pt idx="37" formatCode="General">
                  <c:v>0.99792294000000004</c:v>
                </c:pt>
                <c:pt idx="38">
                  <c:v>6.9029922599999998E-4</c:v>
                </c:pt>
                <c:pt idx="39" formatCode="General">
                  <c:v>0.99757764000000004</c:v>
                </c:pt>
                <c:pt idx="40" formatCode="General">
                  <c:v>1.16642E-3</c:v>
                </c:pt>
                <c:pt idx="41" formatCode="General">
                  <c:v>2.1201599999999998E-3</c:v>
                </c:pt>
                <c:pt idx="42">
                  <c:v>0.99998241600000004</c:v>
                </c:pt>
                <c:pt idx="43" formatCode="General">
                  <c:v>0.12257126</c:v>
                </c:pt>
                <c:pt idx="44">
                  <c:v>1.5425597999999999E-4</c:v>
                </c:pt>
                <c:pt idx="45">
                  <c:v>0.99963309</c:v>
                </c:pt>
                <c:pt idx="46" formatCode="General">
                  <c:v>0.99894019999999994</c:v>
                </c:pt>
                <c:pt idx="47">
                  <c:v>4.3978855100000001E-4</c:v>
                </c:pt>
                <c:pt idx="51" formatCode="General">
                  <c:v>9.8107799999999998E-3</c:v>
                </c:pt>
                <c:pt idx="52">
                  <c:v>2.92647147E-4</c:v>
                </c:pt>
                <c:pt idx="53" formatCode="General">
                  <c:v>0.64744902999999998</c:v>
                </c:pt>
                <c:pt idx="54" formatCode="General">
                  <c:v>2.0459100000000002E-3</c:v>
                </c:pt>
                <c:pt idx="55" formatCode="General">
                  <c:v>4.7084900000000001E-3</c:v>
                </c:pt>
                <c:pt idx="56">
                  <c:v>2.6573221900000002E-4</c:v>
                </c:pt>
                <c:pt idx="57">
                  <c:v>0.99943560300000001</c:v>
                </c:pt>
                <c:pt idx="58" formatCode="General">
                  <c:v>0.99831342000000001</c:v>
                </c:pt>
                <c:pt idx="59">
                  <c:v>0.99957166900000005</c:v>
                </c:pt>
                <c:pt idx="60" formatCode="General">
                  <c:v>3.5102830000000002E-2</c:v>
                </c:pt>
                <c:pt idx="61">
                  <c:v>7.4185076800000003E-4</c:v>
                </c:pt>
                <c:pt idx="62">
                  <c:v>0.99970257200000001</c:v>
                </c:pt>
                <c:pt idx="63" formatCode="General">
                  <c:v>4.8564999999999997E-3</c:v>
                </c:pt>
                <c:pt idx="64" formatCode="General">
                  <c:v>1.72803E-3</c:v>
                </c:pt>
                <c:pt idx="65">
                  <c:v>1.51792362E-4</c:v>
                </c:pt>
                <c:pt idx="66" formatCode="General">
                  <c:v>0.99852479999999999</c:v>
                </c:pt>
                <c:pt idx="67" formatCode="General">
                  <c:v>0.99795548999999995</c:v>
                </c:pt>
                <c:pt idx="68" formatCode="General">
                  <c:v>0.99547496999999996</c:v>
                </c:pt>
                <c:pt idx="69" formatCode="General">
                  <c:v>0.99810829000000001</c:v>
                </c:pt>
                <c:pt idx="70">
                  <c:v>0.99927234799999998</c:v>
                </c:pt>
                <c:pt idx="71">
                  <c:v>4.81682689E-4</c:v>
                </c:pt>
                <c:pt idx="72" formatCode="General">
                  <c:v>0.99799011999999998</c:v>
                </c:pt>
                <c:pt idx="73" formatCode="General">
                  <c:v>0.99862437000000004</c:v>
                </c:pt>
                <c:pt idx="74">
                  <c:v>0.999009386</c:v>
                </c:pt>
                <c:pt idx="75" formatCode="General">
                  <c:v>2.1970700000000002E-3</c:v>
                </c:pt>
                <c:pt idx="76">
                  <c:v>0.99966667300000001</c:v>
                </c:pt>
                <c:pt idx="77" formatCode="General">
                  <c:v>0.99843415000000002</c:v>
                </c:pt>
                <c:pt idx="78" formatCode="General">
                  <c:v>1.1472699999999999E-3</c:v>
                </c:pt>
                <c:pt idx="79">
                  <c:v>6.2442928299999997E-4</c:v>
                </c:pt>
                <c:pt idx="80">
                  <c:v>2.4136399199999999E-4</c:v>
                </c:pt>
                <c:pt idx="81">
                  <c:v>0.99989542300000001</c:v>
                </c:pt>
                <c:pt idx="82">
                  <c:v>1.2816701399999999E-4</c:v>
                </c:pt>
                <c:pt idx="83">
                  <c:v>0.99983224000000004</c:v>
                </c:pt>
                <c:pt idx="84">
                  <c:v>3.22095732E-4</c:v>
                </c:pt>
                <c:pt idx="85" formatCode="General">
                  <c:v>0.99749162999999996</c:v>
                </c:pt>
                <c:pt idx="86">
                  <c:v>3.04244865E-5</c:v>
                </c:pt>
                <c:pt idx="87" formatCode="General">
                  <c:v>0.99855294999999999</c:v>
                </c:pt>
                <c:pt idx="88">
                  <c:v>0.99999077800000002</c:v>
                </c:pt>
                <c:pt idx="89">
                  <c:v>5.6878849800000005E-4</c:v>
                </c:pt>
                <c:pt idx="90">
                  <c:v>4.3005276700000002E-4</c:v>
                </c:pt>
                <c:pt idx="91" formatCode="General">
                  <c:v>0.99811150000000004</c:v>
                </c:pt>
                <c:pt idx="92" formatCode="General">
                  <c:v>2.3007100000000001E-3</c:v>
                </c:pt>
                <c:pt idx="93">
                  <c:v>7.7716206800000002E-5</c:v>
                </c:pt>
                <c:pt idx="94">
                  <c:v>7.28217263E-5</c:v>
                </c:pt>
                <c:pt idx="95">
                  <c:v>0.99962791900000003</c:v>
                </c:pt>
                <c:pt idx="96" formatCode="General">
                  <c:v>1.9137399999999999E-3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6D4B-9CC0-77E93ECF6FCF}"/>
            </c:ext>
          </c:extLst>
        </c:ser>
        <c:ser>
          <c:idx val="1"/>
          <c:order val="1"/>
          <c:tx>
            <c:v>Population2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Sheet1!$B$21:$B$117</c:f>
              <c:numCache>
                <c:formatCode>0.00E+00</c:formatCode>
                <c:ptCount val="97"/>
                <c:pt idx="0" formatCode="General">
                  <c:v>1.8441099999999999E-3</c:v>
                </c:pt>
                <c:pt idx="1">
                  <c:v>5.5636716699999998E-4</c:v>
                </c:pt>
                <c:pt idx="2" formatCode="General">
                  <c:v>1.8384899999999999E-3</c:v>
                </c:pt>
                <c:pt idx="3" formatCode="General">
                  <c:v>2.2236399999999998E-3</c:v>
                </c:pt>
                <c:pt idx="4" formatCode="General">
                  <c:v>0.99772612999999999</c:v>
                </c:pt>
                <c:pt idx="5">
                  <c:v>0.99932164899999998</c:v>
                </c:pt>
                <c:pt idx="6" formatCode="General">
                  <c:v>2.19674E-3</c:v>
                </c:pt>
                <c:pt idx="7">
                  <c:v>0.99973875599999995</c:v>
                </c:pt>
                <c:pt idx="8">
                  <c:v>3.72925236E-4</c:v>
                </c:pt>
                <c:pt idx="9">
                  <c:v>2.4524752899999998E-4</c:v>
                </c:pt>
                <c:pt idx="10" formatCode="General">
                  <c:v>1.8033000000000001E-3</c:v>
                </c:pt>
                <c:pt idx="11" formatCode="General">
                  <c:v>2.7167799999999998E-3</c:v>
                </c:pt>
                <c:pt idx="12" formatCode="General">
                  <c:v>5.4580999999999996E-3</c:v>
                </c:pt>
                <c:pt idx="13">
                  <c:v>3.8266688600000002E-4</c:v>
                </c:pt>
                <c:pt idx="14">
                  <c:v>0.99954675000000004</c:v>
                </c:pt>
                <c:pt idx="15">
                  <c:v>5.0944301999999997E-4</c:v>
                </c:pt>
                <c:pt idx="16">
                  <c:v>0.99935694600000002</c:v>
                </c:pt>
                <c:pt idx="17">
                  <c:v>3.6763325399999998E-4</c:v>
                </c:pt>
                <c:pt idx="18">
                  <c:v>4.5511159800000001E-4</c:v>
                </c:pt>
                <c:pt idx="19" formatCode="General">
                  <c:v>4.2857700000000004E-3</c:v>
                </c:pt>
                <c:pt idx="20">
                  <c:v>0.99945879000000004</c:v>
                </c:pt>
                <c:pt idx="21" formatCode="General">
                  <c:v>0.99837279000000001</c:v>
                </c:pt>
                <c:pt idx="22">
                  <c:v>8.1067719600000005E-5</c:v>
                </c:pt>
                <c:pt idx="23">
                  <c:v>5.2660941999999999E-4</c:v>
                </c:pt>
                <c:pt idx="24">
                  <c:v>4.0564453099999997E-4</c:v>
                </c:pt>
                <c:pt idx="25" formatCode="General">
                  <c:v>0.74793615000000002</c:v>
                </c:pt>
                <c:pt idx="26" formatCode="General">
                  <c:v>0.99899680999999996</c:v>
                </c:pt>
                <c:pt idx="27">
                  <c:v>5.5874212500000003E-4</c:v>
                </c:pt>
                <c:pt idx="28">
                  <c:v>0.99959609199999999</c:v>
                </c:pt>
                <c:pt idx="29" formatCode="General">
                  <c:v>1.3884500000000001E-3</c:v>
                </c:pt>
                <c:pt idx="30">
                  <c:v>0.99991463300000005</c:v>
                </c:pt>
                <c:pt idx="31">
                  <c:v>0.99908526399999997</c:v>
                </c:pt>
                <c:pt idx="32" formatCode="General">
                  <c:v>0.99870513000000005</c:v>
                </c:pt>
                <c:pt idx="33">
                  <c:v>7.9890795900000003E-4</c:v>
                </c:pt>
                <c:pt idx="34">
                  <c:v>6.3811275199999995E-4</c:v>
                </c:pt>
                <c:pt idx="35" formatCode="General">
                  <c:v>1.7593699999999999E-3</c:v>
                </c:pt>
                <c:pt idx="36" formatCode="General">
                  <c:v>2.88128E-3</c:v>
                </c:pt>
                <c:pt idx="37" formatCode="General">
                  <c:v>2.0770599999999999E-3</c:v>
                </c:pt>
                <c:pt idx="38">
                  <c:v>0.99930970100000005</c:v>
                </c:pt>
                <c:pt idx="39" formatCode="General">
                  <c:v>2.4223600000000001E-3</c:v>
                </c:pt>
                <c:pt idx="40" formatCode="General">
                  <c:v>0.99883358</c:v>
                </c:pt>
                <c:pt idx="41" formatCode="General">
                  <c:v>0.99787983999999996</c:v>
                </c:pt>
                <c:pt idx="42">
                  <c:v>1.7584256700000001E-5</c:v>
                </c:pt>
                <c:pt idx="43" formatCode="General">
                  <c:v>0.87742874000000004</c:v>
                </c:pt>
                <c:pt idx="44">
                  <c:v>0.99984574400000004</c:v>
                </c:pt>
                <c:pt idx="45">
                  <c:v>3.6690994600000002E-4</c:v>
                </c:pt>
                <c:pt idx="46" formatCode="General">
                  <c:v>1.0598000000000001E-3</c:v>
                </c:pt>
                <c:pt idx="47">
                  <c:v>0.99956021100000003</c:v>
                </c:pt>
                <c:pt idx="51" formatCode="General">
                  <c:v>0.99018921999999998</c:v>
                </c:pt>
                <c:pt idx="52">
                  <c:v>0.99970735300000002</c:v>
                </c:pt>
                <c:pt idx="53" formatCode="General">
                  <c:v>0.35255097000000002</c:v>
                </c:pt>
                <c:pt idx="54" formatCode="General">
                  <c:v>0.99795409000000002</c:v>
                </c:pt>
                <c:pt idx="55" formatCode="General">
                  <c:v>0.99529151000000005</c:v>
                </c:pt>
                <c:pt idx="56">
                  <c:v>0.99973426799999998</c:v>
                </c:pt>
                <c:pt idx="57">
                  <c:v>5.64396922E-4</c:v>
                </c:pt>
                <c:pt idx="58" formatCode="General">
                  <c:v>1.68658E-3</c:v>
                </c:pt>
                <c:pt idx="59">
                  <c:v>4.2833064500000001E-4</c:v>
                </c:pt>
                <c:pt idx="60" formatCode="General">
                  <c:v>0.96489716999999997</c:v>
                </c:pt>
                <c:pt idx="61">
                  <c:v>0.99925814899999998</c:v>
                </c:pt>
                <c:pt idx="62">
                  <c:v>2.9742830699999999E-4</c:v>
                </c:pt>
                <c:pt idx="63" formatCode="General">
                  <c:v>0.99514349999999996</c:v>
                </c:pt>
                <c:pt idx="64" formatCode="General">
                  <c:v>0.99827197000000001</c:v>
                </c:pt>
                <c:pt idx="65">
                  <c:v>0.99984820799999996</c:v>
                </c:pt>
                <c:pt idx="66" formatCode="General">
                  <c:v>1.4752000000000001E-3</c:v>
                </c:pt>
                <c:pt idx="67" formatCode="General">
                  <c:v>2.0445099999999998E-3</c:v>
                </c:pt>
                <c:pt idx="68" formatCode="General">
                  <c:v>4.5250300000000002E-3</c:v>
                </c:pt>
                <c:pt idx="69" formatCode="General">
                  <c:v>1.89171E-3</c:v>
                </c:pt>
                <c:pt idx="70">
                  <c:v>7.27652208E-4</c:v>
                </c:pt>
                <c:pt idx="71">
                  <c:v>0.99951831700000004</c:v>
                </c:pt>
                <c:pt idx="72" formatCode="General">
                  <c:v>2.0098799999999999E-3</c:v>
                </c:pt>
                <c:pt idx="73" formatCode="General">
                  <c:v>1.3756300000000001E-3</c:v>
                </c:pt>
                <c:pt idx="74">
                  <c:v>9.9061437399999993E-4</c:v>
                </c:pt>
                <c:pt idx="75" formatCode="General">
                  <c:v>0.99780292999999998</c:v>
                </c:pt>
                <c:pt idx="76">
                  <c:v>3.3332737900000002E-4</c:v>
                </c:pt>
                <c:pt idx="77" formatCode="General">
                  <c:v>1.5658499999999999E-3</c:v>
                </c:pt>
                <c:pt idx="78" formatCode="General">
                  <c:v>0.99885272999999997</c:v>
                </c:pt>
                <c:pt idx="79">
                  <c:v>0.99937557099999996</c:v>
                </c:pt>
                <c:pt idx="80">
                  <c:v>0.99975863600000003</c:v>
                </c:pt>
                <c:pt idx="81">
                  <c:v>1.0457661500000001E-4</c:v>
                </c:pt>
                <c:pt idx="82">
                  <c:v>0.99987183300000004</c:v>
                </c:pt>
                <c:pt idx="83">
                  <c:v>1.67760103E-4</c:v>
                </c:pt>
                <c:pt idx="84">
                  <c:v>0.99967790400000001</c:v>
                </c:pt>
                <c:pt idx="85" formatCode="General">
                  <c:v>2.5083699999999998E-3</c:v>
                </c:pt>
                <c:pt idx="86">
                  <c:v>0.99996957600000003</c:v>
                </c:pt>
                <c:pt idx="87" formatCode="General">
                  <c:v>1.4470500000000001E-3</c:v>
                </c:pt>
                <c:pt idx="88">
                  <c:v>9.2222845799999993E-6</c:v>
                </c:pt>
                <c:pt idx="89">
                  <c:v>0.99943121199999996</c:v>
                </c:pt>
                <c:pt idx="90">
                  <c:v>0.99956994700000001</c:v>
                </c:pt>
                <c:pt idx="91" formatCode="General">
                  <c:v>1.8885E-3</c:v>
                </c:pt>
                <c:pt idx="92" formatCode="General">
                  <c:v>0.99769929000000002</c:v>
                </c:pt>
                <c:pt idx="93">
                  <c:v>0.99992228400000005</c:v>
                </c:pt>
                <c:pt idx="94">
                  <c:v>0.99992717799999997</c:v>
                </c:pt>
                <c:pt idx="95">
                  <c:v>3.7208064399999998E-4</c:v>
                </c:pt>
                <c:pt idx="96" formatCode="General">
                  <c:v>0.99808626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6D4B-9CC0-77E93ECF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3156671"/>
        <c:axId val="1222669663"/>
      </c:barChart>
      <c:catAx>
        <c:axId val="1223156671"/>
        <c:scaling>
          <c:orientation val="minMax"/>
        </c:scaling>
        <c:delete val="1"/>
        <c:axPos val="b"/>
        <c:majorTickMark val="none"/>
        <c:minorTickMark val="none"/>
        <c:tickLblPos val="nextTo"/>
        <c:crossAx val="1222669663"/>
        <c:crosses val="autoZero"/>
        <c:auto val="1"/>
        <c:lblAlgn val="ctr"/>
        <c:lblOffset val="100"/>
        <c:noMultiLvlLbl val="0"/>
      </c:catAx>
      <c:valAx>
        <c:axId val="12226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</a:t>
            </a:r>
            <a:r>
              <a:rPr lang="en-US" baseline="0"/>
              <a:t> Loci Unphased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Population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Sheet1!$Q$22:$Q$118</c:f>
              <c:numCache>
                <c:formatCode>General</c:formatCode>
                <c:ptCount val="97"/>
                <c:pt idx="0">
                  <c:v>0.11145774093038199</c:v>
                </c:pt>
                <c:pt idx="1">
                  <c:v>2.46355888501049E-2</c:v>
                </c:pt>
                <c:pt idx="2">
                  <c:v>1.47828081830633E-2</c:v>
                </c:pt>
                <c:pt idx="3">
                  <c:v>8.9541208498016597E-4</c:v>
                </c:pt>
                <c:pt idx="4">
                  <c:v>5.1307211490934299E-2</c:v>
                </c:pt>
                <c:pt idx="5">
                  <c:v>9.5108553575760701E-2</c:v>
                </c:pt>
                <c:pt idx="6">
                  <c:v>9.7813032061346297E-2</c:v>
                </c:pt>
                <c:pt idx="7">
                  <c:v>8.8916685512835797E-2</c:v>
                </c:pt>
                <c:pt idx="8">
                  <c:v>5.3467346937973198E-2</c:v>
                </c:pt>
                <c:pt idx="9">
                  <c:v>9.6710236231636604E-2</c:v>
                </c:pt>
                <c:pt idx="10">
                  <c:v>8.4344403012337899E-4</c:v>
                </c:pt>
                <c:pt idx="11">
                  <c:v>7.7569866862032698E-4</c:v>
                </c:pt>
                <c:pt idx="12">
                  <c:v>2.0631779688578801E-4</c:v>
                </c:pt>
                <c:pt idx="13" formatCode="0.00E+00">
                  <c:v>6.6405768517192898E-6</c:v>
                </c:pt>
                <c:pt idx="14">
                  <c:v>1.20179193096133E-2</c:v>
                </c:pt>
                <c:pt idx="15">
                  <c:v>1.8073494522363599E-2</c:v>
                </c:pt>
                <c:pt idx="16">
                  <c:v>3.7516684996754401E-4</c:v>
                </c:pt>
                <c:pt idx="17">
                  <c:v>1.0755333999181999E-3</c:v>
                </c:pt>
                <c:pt idx="18">
                  <c:v>4.7637775813299497E-3</c:v>
                </c:pt>
                <c:pt idx="19">
                  <c:v>1.93036345246473E-3</c:v>
                </c:pt>
                <c:pt idx="20">
                  <c:v>4.8093028638723501E-2</c:v>
                </c:pt>
                <c:pt idx="21">
                  <c:v>5.9697738470926402E-2</c:v>
                </c:pt>
                <c:pt idx="22">
                  <c:v>3.1692652383800298E-3</c:v>
                </c:pt>
                <c:pt idx="23">
                  <c:v>1.36540775070645E-2</c:v>
                </c:pt>
                <c:pt idx="24">
                  <c:v>5.0954105506207499E-2</c:v>
                </c:pt>
                <c:pt idx="25">
                  <c:v>8.1291440688390199E-2</c:v>
                </c:pt>
                <c:pt idx="26">
                  <c:v>5.3017804252331602E-2</c:v>
                </c:pt>
                <c:pt idx="27">
                  <c:v>5.08201006137734E-2</c:v>
                </c:pt>
                <c:pt idx="28">
                  <c:v>2.8868970529162E-2</c:v>
                </c:pt>
                <c:pt idx="29">
                  <c:v>5.2487639260968902E-3</c:v>
                </c:pt>
                <c:pt idx="30">
                  <c:v>5.8977130823256202E-2</c:v>
                </c:pt>
                <c:pt idx="31">
                  <c:v>6.57606379119101E-2</c:v>
                </c:pt>
                <c:pt idx="32">
                  <c:v>3.1613757315665002E-3</c:v>
                </c:pt>
                <c:pt idx="33">
                  <c:v>7.3544248983291602E-3</c:v>
                </c:pt>
                <c:pt idx="34">
                  <c:v>4.63007567018102E-3</c:v>
                </c:pt>
                <c:pt idx="35">
                  <c:v>6.0654321598407998E-4</c:v>
                </c:pt>
                <c:pt idx="36">
                  <c:v>4.1006952125530199E-4</c:v>
                </c:pt>
                <c:pt idx="37">
                  <c:v>1.88157945882555E-4</c:v>
                </c:pt>
                <c:pt idx="38">
                  <c:v>9.2807863549537101E-2</c:v>
                </c:pt>
                <c:pt idx="39">
                  <c:v>0.100554940901738</c:v>
                </c:pt>
                <c:pt idx="40">
                  <c:v>0.207386711372606</c:v>
                </c:pt>
                <c:pt idx="41">
                  <c:v>0.174090912010504</c:v>
                </c:pt>
                <c:pt idx="42">
                  <c:v>0.13662811140071901</c:v>
                </c:pt>
                <c:pt idx="43">
                  <c:v>0.146910680213893</c:v>
                </c:pt>
                <c:pt idx="44">
                  <c:v>0.17403509782016899</c:v>
                </c:pt>
                <c:pt idx="45">
                  <c:v>0.244455508975501</c:v>
                </c:pt>
                <c:pt idx="46">
                  <c:v>7.4966446134242595E-2</c:v>
                </c:pt>
                <c:pt idx="47">
                  <c:v>0.11374330409137599</c:v>
                </c:pt>
                <c:pt idx="51">
                  <c:v>0.88900158057543599</c:v>
                </c:pt>
                <c:pt idx="52">
                  <c:v>0.87362532882958699</c:v>
                </c:pt>
                <c:pt idx="53">
                  <c:v>0.840530845927694</c:v>
                </c:pt>
                <c:pt idx="54">
                  <c:v>0.863374746310691</c:v>
                </c:pt>
                <c:pt idx="55">
                  <c:v>0.85485584690337202</c:v>
                </c:pt>
                <c:pt idx="56">
                  <c:v>0.86921688804735397</c:v>
                </c:pt>
                <c:pt idx="57">
                  <c:v>0.86018072888683095</c:v>
                </c:pt>
                <c:pt idx="58">
                  <c:v>0.77945915647434505</c:v>
                </c:pt>
                <c:pt idx="59">
                  <c:v>0.759451124463976</c:v>
                </c:pt>
                <c:pt idx="60">
                  <c:v>0.70626473133690204</c:v>
                </c:pt>
                <c:pt idx="61">
                  <c:v>0.90717523044746695</c:v>
                </c:pt>
                <c:pt idx="62">
                  <c:v>0.869054643829683</c:v>
                </c:pt>
                <c:pt idx="63">
                  <c:v>0.77968402817133897</c:v>
                </c:pt>
                <c:pt idx="64">
                  <c:v>0.76304875171282105</c:v>
                </c:pt>
                <c:pt idx="65">
                  <c:v>0.78799308686107805</c:v>
                </c:pt>
                <c:pt idx="66">
                  <c:v>0.80199824246969098</c:v>
                </c:pt>
                <c:pt idx="67">
                  <c:v>0.84475731738485005</c:v>
                </c:pt>
                <c:pt idx="68">
                  <c:v>0.82233525189953105</c:v>
                </c:pt>
                <c:pt idx="69">
                  <c:v>0.88521679827214805</c:v>
                </c:pt>
                <c:pt idx="70">
                  <c:v>0.88646327324974195</c:v>
                </c:pt>
                <c:pt idx="71">
                  <c:v>0.92145033588522196</c:v>
                </c:pt>
                <c:pt idx="72">
                  <c:v>0.93964746072980998</c:v>
                </c:pt>
                <c:pt idx="73">
                  <c:v>0.675450092729318</c:v>
                </c:pt>
                <c:pt idx="74">
                  <c:v>0.57413853370567003</c:v>
                </c:pt>
                <c:pt idx="75">
                  <c:v>0.89609389938648998</c:v>
                </c:pt>
                <c:pt idx="76">
                  <c:v>0.88628224982398196</c:v>
                </c:pt>
                <c:pt idx="77">
                  <c:v>0.86168394328902498</c:v>
                </c:pt>
                <c:pt idx="78">
                  <c:v>0.895271309166639</c:v>
                </c:pt>
                <c:pt idx="79">
                  <c:v>0.87345734474944903</c:v>
                </c:pt>
                <c:pt idx="80">
                  <c:v>0.88384391862359701</c:v>
                </c:pt>
                <c:pt idx="81">
                  <c:v>0.84532800195938596</c:v>
                </c:pt>
                <c:pt idx="82">
                  <c:v>0.78817560939665898</c:v>
                </c:pt>
                <c:pt idx="83">
                  <c:v>0.87020985699266196</c:v>
                </c:pt>
                <c:pt idx="84">
                  <c:v>0.90680975991865098</c:v>
                </c:pt>
                <c:pt idx="85">
                  <c:v>0.33813870887340097</c:v>
                </c:pt>
                <c:pt idx="86">
                  <c:v>0.67336627437214402</c:v>
                </c:pt>
                <c:pt idx="87">
                  <c:v>0.78109004680176097</c:v>
                </c:pt>
                <c:pt idx="88">
                  <c:v>0.88222001154326302</c:v>
                </c:pt>
                <c:pt idx="89">
                  <c:v>0.90754700679959699</c:v>
                </c:pt>
                <c:pt idx="90">
                  <c:v>0.89471219366226995</c:v>
                </c:pt>
                <c:pt idx="91">
                  <c:v>2.0597752435402701E-4</c:v>
                </c:pt>
                <c:pt idx="92">
                  <c:v>7.6666953307190399E-4</c:v>
                </c:pt>
                <c:pt idx="93">
                  <c:v>8.2664362993625701E-2</c:v>
                </c:pt>
                <c:pt idx="94">
                  <c:v>4.4728637666103897E-4</c:v>
                </c:pt>
                <c:pt idx="95">
                  <c:v>0.21724935342881599</c:v>
                </c:pt>
                <c:pt idx="96">
                  <c:v>2.5322736298453098E-3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2-5B4F-A8B4-64E557E02F0D}"/>
            </c:ext>
          </c:extLst>
        </c:ser>
        <c:ser>
          <c:idx val="1"/>
          <c:order val="1"/>
          <c:tx>
            <c:v>Population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Sheet1!$R$22:$R$118</c:f>
              <c:numCache>
                <c:formatCode>General</c:formatCode>
                <c:ptCount val="97"/>
                <c:pt idx="0">
                  <c:v>0.88854225906961803</c:v>
                </c:pt>
                <c:pt idx="1">
                  <c:v>0.97536441114989503</c:v>
                </c:pt>
                <c:pt idx="2">
                  <c:v>0.98521719181693601</c:v>
                </c:pt>
                <c:pt idx="3">
                  <c:v>0.99910458791501899</c:v>
                </c:pt>
                <c:pt idx="4">
                  <c:v>0.94869278850906502</c:v>
                </c:pt>
                <c:pt idx="5">
                  <c:v>0.90489144642423902</c:v>
                </c:pt>
                <c:pt idx="6">
                  <c:v>0.90218696793865305</c:v>
                </c:pt>
                <c:pt idx="7">
                  <c:v>0.91108331448716395</c:v>
                </c:pt>
                <c:pt idx="8">
                  <c:v>0.94653265306202605</c:v>
                </c:pt>
                <c:pt idx="9">
                  <c:v>0.90328976376836301</c:v>
                </c:pt>
                <c:pt idx="10">
                  <c:v>0.99915655596987596</c:v>
                </c:pt>
                <c:pt idx="11">
                  <c:v>0.99922430133137896</c:v>
                </c:pt>
                <c:pt idx="12">
                  <c:v>0.99979368220311404</c:v>
                </c:pt>
                <c:pt idx="13">
                  <c:v>0.99999335942314804</c:v>
                </c:pt>
                <c:pt idx="14">
                  <c:v>0.98798208069038596</c:v>
                </c:pt>
                <c:pt idx="15">
                  <c:v>0.98192650547763605</c:v>
                </c:pt>
                <c:pt idx="16">
                  <c:v>0.99962483315003203</c:v>
                </c:pt>
                <c:pt idx="17">
                  <c:v>0.99892446660008105</c:v>
                </c:pt>
                <c:pt idx="18">
                  <c:v>0.99523622241867005</c:v>
                </c:pt>
                <c:pt idx="19">
                  <c:v>0.998069636547535</c:v>
                </c:pt>
                <c:pt idx="20">
                  <c:v>0.951906971361276</c:v>
                </c:pt>
                <c:pt idx="21">
                  <c:v>0.94030226152907304</c:v>
                </c:pt>
                <c:pt idx="22">
                  <c:v>0.99683073476161899</c:v>
                </c:pt>
                <c:pt idx="23">
                  <c:v>0.98634592249293496</c:v>
                </c:pt>
                <c:pt idx="24">
                  <c:v>0.94904589449379195</c:v>
                </c:pt>
                <c:pt idx="25">
                  <c:v>0.918708559311609</c:v>
                </c:pt>
                <c:pt idx="26">
                  <c:v>0.94698219574766795</c:v>
                </c:pt>
                <c:pt idx="27">
                  <c:v>0.94917989938622604</c:v>
                </c:pt>
                <c:pt idx="28">
                  <c:v>0.97113102947083696</c:v>
                </c:pt>
                <c:pt idx="29">
                  <c:v>0.99475123607390303</c:v>
                </c:pt>
                <c:pt idx="30">
                  <c:v>0.94102286917674305</c:v>
                </c:pt>
                <c:pt idx="31">
                  <c:v>0.93423936208809</c:v>
                </c:pt>
                <c:pt idx="32">
                  <c:v>0.99683862426843295</c:v>
                </c:pt>
                <c:pt idx="33">
                  <c:v>0.99264557510166995</c:v>
                </c:pt>
                <c:pt idx="34">
                  <c:v>0.99536992432981897</c:v>
                </c:pt>
                <c:pt idx="35">
                  <c:v>0.99939345678401503</c:v>
                </c:pt>
                <c:pt idx="36">
                  <c:v>0.999589930478744</c:v>
                </c:pt>
                <c:pt idx="37">
                  <c:v>0.99981184205411699</c:v>
                </c:pt>
                <c:pt idx="38">
                  <c:v>0.90719213645046204</c:v>
                </c:pt>
                <c:pt idx="39">
                  <c:v>0.899445059098261</c:v>
                </c:pt>
                <c:pt idx="40">
                  <c:v>0.792613288627393</c:v>
                </c:pt>
                <c:pt idx="41">
                  <c:v>0.82590908798949503</c:v>
                </c:pt>
                <c:pt idx="42">
                  <c:v>0.86337188859928005</c:v>
                </c:pt>
                <c:pt idx="43">
                  <c:v>0.85308931978610603</c:v>
                </c:pt>
                <c:pt idx="44">
                  <c:v>0.82596490217982999</c:v>
                </c:pt>
                <c:pt idx="45">
                  <c:v>0.75554449102449805</c:v>
                </c:pt>
                <c:pt idx="46">
                  <c:v>0.92503355386575703</c:v>
                </c:pt>
                <c:pt idx="47">
                  <c:v>0.88625669590862399</c:v>
                </c:pt>
                <c:pt idx="51">
                  <c:v>0.110998419424563</c:v>
                </c:pt>
                <c:pt idx="52">
                  <c:v>0.12637467117041201</c:v>
                </c:pt>
                <c:pt idx="53">
                  <c:v>0.159469154072305</c:v>
                </c:pt>
                <c:pt idx="54">
                  <c:v>0.136625253689308</c:v>
                </c:pt>
                <c:pt idx="55">
                  <c:v>0.14514415309662701</c:v>
                </c:pt>
                <c:pt idx="56">
                  <c:v>0.130783111952645</c:v>
                </c:pt>
                <c:pt idx="57">
                  <c:v>0.139819271113168</c:v>
                </c:pt>
                <c:pt idx="58">
                  <c:v>0.22054084352565401</c:v>
                </c:pt>
                <c:pt idx="59">
                  <c:v>0.240548875536023</c:v>
                </c:pt>
                <c:pt idx="60">
                  <c:v>0.29373526866309702</c:v>
                </c:pt>
                <c:pt idx="61">
                  <c:v>9.2824769552532702E-2</c:v>
                </c:pt>
                <c:pt idx="62">
                  <c:v>0.130945356170316</c:v>
                </c:pt>
                <c:pt idx="63">
                  <c:v>0.22031597182866</c:v>
                </c:pt>
                <c:pt idx="64">
                  <c:v>0.23695124828717801</c:v>
                </c:pt>
                <c:pt idx="65">
                  <c:v>0.212006913138921</c:v>
                </c:pt>
                <c:pt idx="66">
                  <c:v>0.19800175753030799</c:v>
                </c:pt>
                <c:pt idx="67">
                  <c:v>0.15524268261515001</c:v>
                </c:pt>
                <c:pt idx="68">
                  <c:v>0.17766474810046801</c:v>
                </c:pt>
                <c:pt idx="69">
                  <c:v>0.114783201727851</c:v>
                </c:pt>
                <c:pt idx="70">
                  <c:v>0.113536726750257</c:v>
                </c:pt>
                <c:pt idx="71">
                  <c:v>7.8549664114777498E-2</c:v>
                </c:pt>
                <c:pt idx="72">
                  <c:v>6.0352539270189402E-2</c:v>
                </c:pt>
                <c:pt idx="73">
                  <c:v>0.324549907270681</c:v>
                </c:pt>
                <c:pt idx="74">
                  <c:v>0.42586146629432903</c:v>
                </c:pt>
                <c:pt idx="75">
                  <c:v>0.10390610061350899</c:v>
                </c:pt>
                <c:pt idx="76">
                  <c:v>0.113717750176017</c:v>
                </c:pt>
                <c:pt idx="77">
                  <c:v>0.13831605671097399</c:v>
                </c:pt>
                <c:pt idx="78">
                  <c:v>0.10472869083336001</c:v>
                </c:pt>
                <c:pt idx="79">
                  <c:v>0.12654265525055</c:v>
                </c:pt>
                <c:pt idx="80">
                  <c:v>0.116156081376402</c:v>
                </c:pt>
                <c:pt idx="81">
                  <c:v>0.15467199804061299</c:v>
                </c:pt>
                <c:pt idx="82">
                  <c:v>0.21182439060333999</c:v>
                </c:pt>
                <c:pt idx="83">
                  <c:v>0.12979014300733699</c:v>
                </c:pt>
                <c:pt idx="84">
                  <c:v>9.3190240081348297E-2</c:v>
                </c:pt>
                <c:pt idx="85">
                  <c:v>0.66186129112659797</c:v>
                </c:pt>
                <c:pt idx="86">
                  <c:v>0.32663372562785498</c:v>
                </c:pt>
                <c:pt idx="87">
                  <c:v>0.218909953198238</c:v>
                </c:pt>
                <c:pt idx="88">
                  <c:v>0.117779988456736</c:v>
                </c:pt>
                <c:pt idx="89">
                  <c:v>9.2452993200402803E-2</c:v>
                </c:pt>
                <c:pt idx="90">
                  <c:v>0.105287806337729</c:v>
                </c:pt>
                <c:pt idx="91">
                  <c:v>0.99979402247564497</c:v>
                </c:pt>
                <c:pt idx="92">
                  <c:v>0.99923333046692797</c:v>
                </c:pt>
                <c:pt idx="93">
                  <c:v>0.91733563700637399</c:v>
                </c:pt>
                <c:pt idx="94">
                  <c:v>0.99955271362333797</c:v>
                </c:pt>
                <c:pt idx="95">
                  <c:v>0.78275064657118298</c:v>
                </c:pt>
                <c:pt idx="96">
                  <c:v>0.99746772637015402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2-5B4F-A8B4-64E557E0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0557711"/>
        <c:axId val="1277533135"/>
      </c:barChart>
      <c:catAx>
        <c:axId val="12805577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7533135"/>
        <c:crosses val="autoZero"/>
        <c:auto val="1"/>
        <c:lblAlgn val="ctr"/>
        <c:lblOffset val="100"/>
        <c:noMultiLvlLbl val="0"/>
      </c:catAx>
      <c:valAx>
        <c:axId val="12775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5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Loci Phased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Population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Sheet1!$I$22:$I$118</c:f>
              <c:numCache>
                <c:formatCode>0.00E+00</c:formatCode>
                <c:ptCount val="97"/>
                <c:pt idx="0">
                  <c:v>5.0449679699999996E-4</c:v>
                </c:pt>
                <c:pt idx="1">
                  <c:v>6.4521778300000003E-4</c:v>
                </c:pt>
                <c:pt idx="2">
                  <c:v>1.5754235E-4</c:v>
                </c:pt>
                <c:pt idx="3">
                  <c:v>5.4643758300000004E-4</c:v>
                </c:pt>
                <c:pt idx="4">
                  <c:v>0.99973728100000003</c:v>
                </c:pt>
                <c:pt idx="5" formatCode="General">
                  <c:v>1.9734100000000001E-3</c:v>
                </c:pt>
                <c:pt idx="6">
                  <c:v>1.09776125E-4</c:v>
                </c:pt>
                <c:pt idx="7">
                  <c:v>5.4662186499999997E-4</c:v>
                </c:pt>
                <c:pt idx="8" formatCode="General">
                  <c:v>0.99888383000000003</c:v>
                </c:pt>
                <c:pt idx="9" formatCode="General">
                  <c:v>0.99891182999999995</c:v>
                </c:pt>
                <c:pt idx="10">
                  <c:v>1.5437591499999999E-5</c:v>
                </c:pt>
                <c:pt idx="11" formatCode="General">
                  <c:v>1.1287700000000001E-3</c:v>
                </c:pt>
                <c:pt idx="12" formatCode="General">
                  <c:v>1.00914E-3</c:v>
                </c:pt>
                <c:pt idx="13">
                  <c:v>0.99938101300000004</c:v>
                </c:pt>
                <c:pt idx="14" formatCode="General">
                  <c:v>1.01538E-3</c:v>
                </c:pt>
                <c:pt idx="15">
                  <c:v>7.1991314700000004E-4</c:v>
                </c:pt>
                <c:pt idx="16" formatCode="General">
                  <c:v>2.3950199999999999E-3</c:v>
                </c:pt>
                <c:pt idx="17" formatCode="General">
                  <c:v>2.5487299999999999E-3</c:v>
                </c:pt>
                <c:pt idx="18">
                  <c:v>0.999236546</c:v>
                </c:pt>
                <c:pt idx="19">
                  <c:v>0.99984891600000003</c:v>
                </c:pt>
                <c:pt idx="20">
                  <c:v>5.6393950799999999E-5</c:v>
                </c:pt>
                <c:pt idx="21">
                  <c:v>2.1839211E-4</c:v>
                </c:pt>
                <c:pt idx="22">
                  <c:v>1.18915161E-4</c:v>
                </c:pt>
                <c:pt idx="23" formatCode="General">
                  <c:v>1.2772599999999999E-3</c:v>
                </c:pt>
                <c:pt idx="24">
                  <c:v>0.99953261400000004</c:v>
                </c:pt>
                <c:pt idx="25" formatCode="General">
                  <c:v>0.99803450000000005</c:v>
                </c:pt>
                <c:pt idx="26">
                  <c:v>0.99981343099999997</c:v>
                </c:pt>
                <c:pt idx="27" formatCode="General">
                  <c:v>0.99816963999999997</c:v>
                </c:pt>
                <c:pt idx="28" formatCode="General">
                  <c:v>1.4386799999999999E-3</c:v>
                </c:pt>
                <c:pt idx="29" formatCode="General">
                  <c:v>1.9456300000000001E-3</c:v>
                </c:pt>
                <c:pt idx="30" formatCode="General">
                  <c:v>0.99888920999999997</c:v>
                </c:pt>
                <c:pt idx="31" formatCode="General">
                  <c:v>0.99769545000000004</c:v>
                </c:pt>
                <c:pt idx="32" formatCode="General">
                  <c:v>0.99857209999999996</c:v>
                </c:pt>
                <c:pt idx="33" formatCode="General">
                  <c:v>0.99873776000000003</c:v>
                </c:pt>
                <c:pt idx="34" formatCode="General">
                  <c:v>0.99618139000000006</c:v>
                </c:pt>
                <c:pt idx="35">
                  <c:v>0.99991923999999999</c:v>
                </c:pt>
                <c:pt idx="36" formatCode="General">
                  <c:v>0.99764154000000005</c:v>
                </c:pt>
                <c:pt idx="37" formatCode="General">
                  <c:v>0.99868920000000005</c:v>
                </c:pt>
                <c:pt idx="38" formatCode="General">
                  <c:v>2.7814599999999999E-3</c:v>
                </c:pt>
                <c:pt idx="39" formatCode="General">
                  <c:v>1.1899300000000001E-3</c:v>
                </c:pt>
                <c:pt idx="40">
                  <c:v>0.99978714800000001</c:v>
                </c:pt>
                <c:pt idx="41" formatCode="General">
                  <c:v>0.99818481999999997</c:v>
                </c:pt>
                <c:pt idx="42" formatCode="General">
                  <c:v>3.1197600000000001E-3</c:v>
                </c:pt>
                <c:pt idx="43">
                  <c:v>0.99978313900000004</c:v>
                </c:pt>
                <c:pt idx="44">
                  <c:v>2.9177053E-4</c:v>
                </c:pt>
                <c:pt idx="45" formatCode="General">
                  <c:v>0.99744692999999995</c:v>
                </c:pt>
                <c:pt idx="46">
                  <c:v>0.99959510500000004</c:v>
                </c:pt>
                <c:pt idx="47">
                  <c:v>0.999572397</c:v>
                </c:pt>
                <c:pt idx="51" formatCode="General">
                  <c:v>0.9989365</c:v>
                </c:pt>
                <c:pt idx="52" formatCode="General">
                  <c:v>0.99850448999999997</c:v>
                </c:pt>
                <c:pt idx="53" formatCode="General">
                  <c:v>0.99773325999999996</c:v>
                </c:pt>
                <c:pt idx="54" formatCode="General">
                  <c:v>1.6910300000000001E-3</c:v>
                </c:pt>
                <c:pt idx="55">
                  <c:v>3.1589939200000002E-4</c:v>
                </c:pt>
                <c:pt idx="56" formatCode="General">
                  <c:v>1.6594400000000001E-3</c:v>
                </c:pt>
                <c:pt idx="57" formatCode="General">
                  <c:v>0.99892895999999998</c:v>
                </c:pt>
                <c:pt idx="58" formatCode="General">
                  <c:v>3.9978699999999997E-3</c:v>
                </c:pt>
                <c:pt idx="59">
                  <c:v>3.5358688600000001E-5</c:v>
                </c:pt>
                <c:pt idx="60" formatCode="General">
                  <c:v>2.1655400000000001E-3</c:v>
                </c:pt>
                <c:pt idx="61" formatCode="General">
                  <c:v>3.5097700000000002E-3</c:v>
                </c:pt>
                <c:pt idx="62">
                  <c:v>2.2444243399999999E-4</c:v>
                </c:pt>
                <c:pt idx="63" formatCode="General">
                  <c:v>1.83599E-3</c:v>
                </c:pt>
                <c:pt idx="64">
                  <c:v>3.5661461E-4</c:v>
                </c:pt>
                <c:pt idx="65">
                  <c:v>2.67432355E-4</c:v>
                </c:pt>
                <c:pt idx="66">
                  <c:v>4.1440681799999999E-5</c:v>
                </c:pt>
                <c:pt idx="67">
                  <c:v>2.4295055200000001E-4</c:v>
                </c:pt>
                <c:pt idx="68" formatCode="General">
                  <c:v>0.64356886999999996</c:v>
                </c:pt>
                <c:pt idx="69">
                  <c:v>0.99923679600000004</c:v>
                </c:pt>
                <c:pt idx="70">
                  <c:v>3.7976391200000002E-4</c:v>
                </c:pt>
                <c:pt idx="71" formatCode="General">
                  <c:v>1.14404E-3</c:v>
                </c:pt>
                <c:pt idx="72">
                  <c:v>0.99920489400000001</c:v>
                </c:pt>
                <c:pt idx="73">
                  <c:v>2.60207877E-4</c:v>
                </c:pt>
                <c:pt idx="74">
                  <c:v>0.99911110000000003</c:v>
                </c:pt>
                <c:pt idx="75">
                  <c:v>6.0086069699999997E-4</c:v>
                </c:pt>
                <c:pt idx="76">
                  <c:v>0.99953304899999995</c:v>
                </c:pt>
                <c:pt idx="77">
                  <c:v>1.3878277200000001E-4</c:v>
                </c:pt>
                <c:pt idx="78" formatCode="General">
                  <c:v>0.99832949000000004</c:v>
                </c:pt>
                <c:pt idx="79">
                  <c:v>2.18466239E-4</c:v>
                </c:pt>
                <c:pt idx="80">
                  <c:v>1.6429060199999999E-4</c:v>
                </c:pt>
                <c:pt idx="81">
                  <c:v>0.99987237600000001</c:v>
                </c:pt>
                <c:pt idx="82">
                  <c:v>3.6660002499999997E-4</c:v>
                </c:pt>
                <c:pt idx="83">
                  <c:v>5.3617209299999997E-4</c:v>
                </c:pt>
                <c:pt idx="84">
                  <c:v>2.25307524E-4</c:v>
                </c:pt>
                <c:pt idx="85" formatCode="General">
                  <c:v>1.2808E-2</c:v>
                </c:pt>
                <c:pt idx="86">
                  <c:v>6.5469498300000002E-4</c:v>
                </c:pt>
                <c:pt idx="87" formatCode="General">
                  <c:v>1.74165E-3</c:v>
                </c:pt>
                <c:pt idx="88">
                  <c:v>0.99966951500000001</c:v>
                </c:pt>
                <c:pt idx="89" formatCode="General">
                  <c:v>1.0856500000000001E-3</c:v>
                </c:pt>
                <c:pt idx="90">
                  <c:v>6.5134590999999995E-4</c:v>
                </c:pt>
                <c:pt idx="91" formatCode="General">
                  <c:v>0.99797548999999997</c:v>
                </c:pt>
                <c:pt idx="92" formatCode="General">
                  <c:v>0.99719813000000002</c:v>
                </c:pt>
                <c:pt idx="93" formatCode="General">
                  <c:v>0.92216138000000003</c:v>
                </c:pt>
                <c:pt idx="94">
                  <c:v>0.99967571399999999</c:v>
                </c:pt>
                <c:pt idx="95" formatCode="General">
                  <c:v>0.99817982999999999</c:v>
                </c:pt>
                <c:pt idx="96">
                  <c:v>0.99935380100000004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D34C-84FD-AC5B3D79FB7C}"/>
            </c:ext>
          </c:extLst>
        </c:ser>
        <c:ser>
          <c:idx val="1"/>
          <c:order val="1"/>
          <c:tx>
            <c:v>Population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Sheet1!$J$22:$J$118</c:f>
              <c:numCache>
                <c:formatCode>0.00E+00</c:formatCode>
                <c:ptCount val="97"/>
                <c:pt idx="0">
                  <c:v>0.99949550300000001</c:v>
                </c:pt>
                <c:pt idx="1">
                  <c:v>0.99935478200000005</c:v>
                </c:pt>
                <c:pt idx="2">
                  <c:v>0.99984245800000005</c:v>
                </c:pt>
                <c:pt idx="3">
                  <c:v>0.99945356200000002</c:v>
                </c:pt>
                <c:pt idx="4">
                  <c:v>2.6271860400000003E-4</c:v>
                </c:pt>
                <c:pt idx="5" formatCode="General">
                  <c:v>0.99802659000000005</c:v>
                </c:pt>
                <c:pt idx="6">
                  <c:v>0.99989022400000005</c:v>
                </c:pt>
                <c:pt idx="7">
                  <c:v>0.999453378</c:v>
                </c:pt>
                <c:pt idx="8" formatCode="General">
                  <c:v>1.1161700000000001E-3</c:v>
                </c:pt>
                <c:pt idx="9" formatCode="General">
                  <c:v>1.0881700000000001E-3</c:v>
                </c:pt>
                <c:pt idx="10">
                  <c:v>0.99998456199999997</c:v>
                </c:pt>
                <c:pt idx="11" formatCode="General">
                  <c:v>0.99887123</c:v>
                </c:pt>
                <c:pt idx="12" formatCode="General">
                  <c:v>0.99899086000000004</c:v>
                </c:pt>
                <c:pt idx="13">
                  <c:v>6.1898708299999998E-4</c:v>
                </c:pt>
                <c:pt idx="14" formatCode="General">
                  <c:v>0.99898461999999999</c:v>
                </c:pt>
                <c:pt idx="15">
                  <c:v>0.99928008700000004</c:v>
                </c:pt>
                <c:pt idx="16" formatCode="General">
                  <c:v>0.99760497999999997</c:v>
                </c:pt>
                <c:pt idx="17" formatCode="General">
                  <c:v>0.99745127</c:v>
                </c:pt>
                <c:pt idx="18">
                  <c:v>7.6345439900000003E-4</c:v>
                </c:pt>
                <c:pt idx="19">
                  <c:v>1.51084286E-4</c:v>
                </c:pt>
                <c:pt idx="20">
                  <c:v>0.99994360599999998</c:v>
                </c:pt>
                <c:pt idx="21">
                  <c:v>0.99978160800000004</c:v>
                </c:pt>
                <c:pt idx="22">
                  <c:v>0.99988108499999995</c:v>
                </c:pt>
                <c:pt idx="23" formatCode="General">
                  <c:v>0.99872274000000005</c:v>
                </c:pt>
                <c:pt idx="24">
                  <c:v>4.6738559500000002E-4</c:v>
                </c:pt>
                <c:pt idx="25" formatCode="General">
                  <c:v>1.9654999999999998E-3</c:v>
                </c:pt>
                <c:pt idx="26">
                  <c:v>1.8656909199999999E-4</c:v>
                </c:pt>
                <c:pt idx="27" formatCode="General">
                  <c:v>1.8303600000000001E-3</c:v>
                </c:pt>
                <c:pt idx="28" formatCode="General">
                  <c:v>0.99856131999999997</c:v>
                </c:pt>
                <c:pt idx="29" formatCode="General">
                  <c:v>0.99805436999999997</c:v>
                </c:pt>
                <c:pt idx="30" formatCode="General">
                  <c:v>1.11079E-3</c:v>
                </c:pt>
                <c:pt idx="31" formatCode="General">
                  <c:v>2.3045499999999998E-3</c:v>
                </c:pt>
                <c:pt idx="32" formatCode="General">
                  <c:v>1.4279E-3</c:v>
                </c:pt>
                <c:pt idx="33" formatCode="General">
                  <c:v>1.26224E-3</c:v>
                </c:pt>
                <c:pt idx="34" formatCode="General">
                  <c:v>3.8186100000000001E-3</c:v>
                </c:pt>
                <c:pt idx="35">
                  <c:v>8.0760436900000003E-5</c:v>
                </c:pt>
                <c:pt idx="36" formatCode="General">
                  <c:v>2.3584600000000002E-3</c:v>
                </c:pt>
                <c:pt idx="37" formatCode="General">
                  <c:v>1.3108E-3</c:v>
                </c:pt>
                <c:pt idx="38" formatCode="General">
                  <c:v>0.99721853999999999</c:v>
                </c:pt>
                <c:pt idx="39" formatCode="General">
                  <c:v>0.99881006999999999</c:v>
                </c:pt>
                <c:pt idx="40">
                  <c:v>2.1285221400000001E-4</c:v>
                </c:pt>
                <c:pt idx="41" formatCode="General">
                  <c:v>1.81518E-3</c:v>
                </c:pt>
                <c:pt idx="42" formatCode="General">
                  <c:v>0.99688023999999997</c:v>
                </c:pt>
                <c:pt idx="43">
                  <c:v>2.1686119E-4</c:v>
                </c:pt>
                <c:pt idx="44">
                  <c:v>0.999708229</c:v>
                </c:pt>
                <c:pt idx="45" formatCode="General">
                  <c:v>2.5530700000000002E-3</c:v>
                </c:pt>
                <c:pt idx="46">
                  <c:v>4.0489514500000002E-4</c:v>
                </c:pt>
                <c:pt idx="47">
                  <c:v>4.2760272599999999E-4</c:v>
                </c:pt>
                <c:pt idx="51" formatCode="General">
                  <c:v>1.0635E-3</c:v>
                </c:pt>
                <c:pt idx="52" formatCode="General">
                  <c:v>1.49551E-3</c:v>
                </c:pt>
                <c:pt idx="53" formatCode="General">
                  <c:v>2.2667400000000002E-3</c:v>
                </c:pt>
                <c:pt idx="54" formatCode="General">
                  <c:v>0.99830896999999996</c:v>
                </c:pt>
                <c:pt idx="55">
                  <c:v>0.99968410100000005</c:v>
                </c:pt>
                <c:pt idx="56" formatCode="General">
                  <c:v>0.99834056000000004</c:v>
                </c:pt>
                <c:pt idx="57" formatCode="General">
                  <c:v>1.0710400000000001E-3</c:v>
                </c:pt>
                <c:pt idx="58" formatCode="General">
                  <c:v>0.99600213000000004</c:v>
                </c:pt>
                <c:pt idx="59">
                  <c:v>0.99996464100000004</c:v>
                </c:pt>
                <c:pt idx="60" formatCode="General">
                  <c:v>0.99783445999999998</c:v>
                </c:pt>
                <c:pt idx="61" formatCode="General">
                  <c:v>0.99649023000000003</c:v>
                </c:pt>
                <c:pt idx="62">
                  <c:v>0.99977555799999995</c:v>
                </c:pt>
                <c:pt idx="63" formatCode="General">
                  <c:v>0.99816400999999999</c:v>
                </c:pt>
                <c:pt idx="64">
                  <c:v>0.99964338500000005</c:v>
                </c:pt>
                <c:pt idx="65">
                  <c:v>0.99973256799999999</c:v>
                </c:pt>
                <c:pt idx="66">
                  <c:v>0.99995855899999997</c:v>
                </c:pt>
                <c:pt idx="67">
                  <c:v>0.99975704899999995</c:v>
                </c:pt>
                <c:pt idx="68" formatCode="General">
                  <c:v>0.35643112999999998</c:v>
                </c:pt>
                <c:pt idx="69">
                  <c:v>7.6320449500000005E-4</c:v>
                </c:pt>
                <c:pt idx="70">
                  <c:v>0.99962023600000005</c:v>
                </c:pt>
                <c:pt idx="71" formatCode="General">
                  <c:v>0.99885595999999999</c:v>
                </c:pt>
                <c:pt idx="72">
                  <c:v>7.9510580299999999E-4</c:v>
                </c:pt>
                <c:pt idx="73">
                  <c:v>0.99973979199999996</c:v>
                </c:pt>
                <c:pt idx="74">
                  <c:v>8.8890000399999996E-4</c:v>
                </c:pt>
                <c:pt idx="75">
                  <c:v>0.99939913899999999</c:v>
                </c:pt>
                <c:pt idx="76">
                  <c:v>4.6695083700000001E-4</c:v>
                </c:pt>
                <c:pt idx="77">
                  <c:v>0.99986121699999997</c:v>
                </c:pt>
                <c:pt idx="78" formatCode="General">
                  <c:v>1.6705100000000001E-3</c:v>
                </c:pt>
                <c:pt idx="79">
                  <c:v>0.99978153400000003</c:v>
                </c:pt>
                <c:pt idx="80">
                  <c:v>0.99983570899999996</c:v>
                </c:pt>
                <c:pt idx="81">
                  <c:v>1.2762428500000001E-4</c:v>
                </c:pt>
                <c:pt idx="82">
                  <c:v>0.99963340000000001</c:v>
                </c:pt>
                <c:pt idx="83">
                  <c:v>0.999463828</c:v>
                </c:pt>
                <c:pt idx="84">
                  <c:v>0.99977469200000002</c:v>
                </c:pt>
                <c:pt idx="85" formatCode="General">
                  <c:v>0.98719199999999996</c:v>
                </c:pt>
                <c:pt idx="86">
                  <c:v>0.99934530499999996</c:v>
                </c:pt>
                <c:pt idx="87" formatCode="General">
                  <c:v>0.99825834999999996</c:v>
                </c:pt>
                <c:pt idx="88">
                  <c:v>3.3048531900000002E-4</c:v>
                </c:pt>
                <c:pt idx="89" formatCode="General">
                  <c:v>0.99891434999999995</c:v>
                </c:pt>
                <c:pt idx="90">
                  <c:v>0.99934865399999995</c:v>
                </c:pt>
                <c:pt idx="91" formatCode="General">
                  <c:v>2.0245100000000002E-3</c:v>
                </c:pt>
                <c:pt idx="92" formatCode="General">
                  <c:v>2.8018700000000001E-3</c:v>
                </c:pt>
                <c:pt idx="93" formatCode="General">
                  <c:v>7.7838619999999997E-2</c:v>
                </c:pt>
                <c:pt idx="94">
                  <c:v>3.2428623799999999E-4</c:v>
                </c:pt>
                <c:pt idx="95" formatCode="General">
                  <c:v>1.8201700000000001E-3</c:v>
                </c:pt>
                <c:pt idx="96">
                  <c:v>6.4619887700000003E-4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D34C-84FD-AC5B3D79F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560191"/>
        <c:axId val="1276561871"/>
      </c:barChart>
      <c:catAx>
        <c:axId val="1276560191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6561871"/>
        <c:crosses val="autoZero"/>
        <c:auto val="1"/>
        <c:lblAlgn val="ctr"/>
        <c:lblOffset val="100"/>
        <c:noMultiLvlLbl val="0"/>
      </c:catAx>
      <c:valAx>
        <c:axId val="12765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Loci Unphased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Population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Sheet1!$Y$22:$Y$118</c:f>
              <c:numCache>
                <c:formatCode>General</c:formatCode>
                <c:ptCount val="97"/>
                <c:pt idx="0">
                  <c:v>0.99225792999999995</c:v>
                </c:pt>
                <c:pt idx="1">
                  <c:v>0.99404488999999996</c:v>
                </c:pt>
                <c:pt idx="2">
                  <c:v>0.89173568999999997</c:v>
                </c:pt>
                <c:pt idx="3">
                  <c:v>0.82646322999999999</c:v>
                </c:pt>
                <c:pt idx="4" formatCode="0.00E+00">
                  <c:v>0.99974075600000001</c:v>
                </c:pt>
                <c:pt idx="5" formatCode="0.00E+00">
                  <c:v>0.99985296700000004</c:v>
                </c:pt>
                <c:pt idx="6">
                  <c:v>0.98901673999999995</c:v>
                </c:pt>
                <c:pt idx="7">
                  <c:v>0.96407513</c:v>
                </c:pt>
                <c:pt idx="8" formatCode="0.00E+00">
                  <c:v>0.99989099800000003</c:v>
                </c:pt>
                <c:pt idx="9">
                  <c:v>0.99898122</c:v>
                </c:pt>
                <c:pt idx="10">
                  <c:v>0.73924590000000001</c:v>
                </c:pt>
                <c:pt idx="11">
                  <c:v>0.80363830000000003</c:v>
                </c:pt>
                <c:pt idx="12">
                  <c:v>0.56202037999999999</c:v>
                </c:pt>
                <c:pt idx="13">
                  <c:v>0.50914035000000002</c:v>
                </c:pt>
                <c:pt idx="14">
                  <c:v>0.67274588000000002</c:v>
                </c:pt>
                <c:pt idx="15">
                  <c:v>0.85876321</c:v>
                </c:pt>
                <c:pt idx="16" formatCode="0.00E+00">
                  <c:v>0.99949768999999999</c:v>
                </c:pt>
                <c:pt idx="17">
                  <c:v>0.99859207000000005</c:v>
                </c:pt>
                <c:pt idx="18" formatCode="0.00E+00">
                  <c:v>0.99977971799999998</c:v>
                </c:pt>
                <c:pt idx="19" formatCode="0.00E+00">
                  <c:v>0.99956882400000002</c:v>
                </c:pt>
                <c:pt idx="20">
                  <c:v>0.81799714999999995</c:v>
                </c:pt>
                <c:pt idx="21">
                  <c:v>0.86147821999999996</c:v>
                </c:pt>
                <c:pt idx="22">
                  <c:v>0.99735828000000004</c:v>
                </c:pt>
                <c:pt idx="23">
                  <c:v>0.97740819000000001</c:v>
                </c:pt>
                <c:pt idx="24" formatCode="0.00E+00">
                  <c:v>0.99994931200000003</c:v>
                </c:pt>
                <c:pt idx="25">
                  <c:v>0.95456036</c:v>
                </c:pt>
                <c:pt idx="26">
                  <c:v>0.99587490000000001</c:v>
                </c:pt>
                <c:pt idx="27">
                  <c:v>0.99384156999999995</c:v>
                </c:pt>
                <c:pt idx="28">
                  <c:v>0.98873381000000005</c:v>
                </c:pt>
                <c:pt idx="29" formatCode="0.00E+00">
                  <c:v>0.99958489500000003</c:v>
                </c:pt>
                <c:pt idx="30">
                  <c:v>0.99658261999999997</c:v>
                </c:pt>
                <c:pt idx="31" formatCode="0.00E+00">
                  <c:v>0.99973541499999996</c:v>
                </c:pt>
                <c:pt idx="32">
                  <c:v>0.99169465000000001</c:v>
                </c:pt>
                <c:pt idx="33">
                  <c:v>0.92653728000000002</c:v>
                </c:pt>
                <c:pt idx="34">
                  <c:v>0.96080719000000003</c:v>
                </c:pt>
                <c:pt idx="35">
                  <c:v>0.90115886999999995</c:v>
                </c:pt>
                <c:pt idx="36">
                  <c:v>0.96933650999999998</c:v>
                </c:pt>
                <c:pt idx="37">
                  <c:v>0.98740258999999997</c:v>
                </c:pt>
                <c:pt idx="38">
                  <c:v>0.90718489999999996</c:v>
                </c:pt>
                <c:pt idx="39">
                  <c:v>0.92311754999999995</c:v>
                </c:pt>
                <c:pt idx="40">
                  <c:v>0.99735847</c:v>
                </c:pt>
                <c:pt idx="41">
                  <c:v>0.99847138999999996</c:v>
                </c:pt>
                <c:pt idx="42">
                  <c:v>0.99868990999999996</c:v>
                </c:pt>
                <c:pt idx="43">
                  <c:v>0.99843048999999995</c:v>
                </c:pt>
                <c:pt idx="44">
                  <c:v>0.98075606000000004</c:v>
                </c:pt>
                <c:pt idx="45" formatCode="0.00E+00">
                  <c:v>0.99908012899999998</c:v>
                </c:pt>
                <c:pt idx="46">
                  <c:v>0.99034180999999999</c:v>
                </c:pt>
                <c:pt idx="47">
                  <c:v>0.99131815000000001</c:v>
                </c:pt>
                <c:pt idx="51" formatCode="0.00E+00">
                  <c:v>8.5219416999999999E-4</c:v>
                </c:pt>
                <c:pt idx="52">
                  <c:v>1.118805E-2</c:v>
                </c:pt>
                <c:pt idx="53" formatCode="0.00E+00">
                  <c:v>3.43970766E-4</c:v>
                </c:pt>
                <c:pt idx="54">
                  <c:v>1.45513E-3</c:v>
                </c:pt>
                <c:pt idx="55" formatCode="0.00E+00">
                  <c:v>5.5788836800000003E-4</c:v>
                </c:pt>
                <c:pt idx="56">
                  <c:v>1.6496E-3</c:v>
                </c:pt>
                <c:pt idx="57">
                  <c:v>1.1813399999999999E-3</c:v>
                </c:pt>
                <c:pt idx="58">
                  <c:v>4.8989100000000002E-3</c:v>
                </c:pt>
                <c:pt idx="59">
                  <c:v>1.6771350000000001E-2</c:v>
                </c:pt>
                <c:pt idx="60">
                  <c:v>1.54729E-3</c:v>
                </c:pt>
                <c:pt idx="61">
                  <c:v>3.2906099999999998E-3</c:v>
                </c:pt>
                <c:pt idx="62">
                  <c:v>2.26917E-3</c:v>
                </c:pt>
                <c:pt idx="63">
                  <c:v>6.0585670000000001E-2</c:v>
                </c:pt>
                <c:pt idx="64">
                  <c:v>8.1584580000000004E-2</c:v>
                </c:pt>
                <c:pt idx="65" formatCode="0.00E+00">
                  <c:v>9.1209192099999997E-4</c:v>
                </c:pt>
                <c:pt idx="66">
                  <c:v>8.7091200000000007E-3</c:v>
                </c:pt>
                <c:pt idx="67">
                  <c:v>1.2802600000000001E-3</c:v>
                </c:pt>
                <c:pt idx="68" formatCode="0.00E+00">
                  <c:v>3.9143792300000001E-4</c:v>
                </c:pt>
                <c:pt idx="69">
                  <c:v>6.4491000000000007E-2</c:v>
                </c:pt>
                <c:pt idx="70">
                  <c:v>4.1015490000000002E-2</c:v>
                </c:pt>
                <c:pt idx="71">
                  <c:v>1.6154400000000001E-3</c:v>
                </c:pt>
                <c:pt idx="72" formatCode="0.00E+00">
                  <c:v>3.7156812400000001E-4</c:v>
                </c:pt>
                <c:pt idx="73">
                  <c:v>2.5347799999999999E-3</c:v>
                </c:pt>
                <c:pt idx="74">
                  <c:v>4.0669900000000004E-3</c:v>
                </c:pt>
                <c:pt idx="75">
                  <c:v>2.3983199999999998E-3</c:v>
                </c:pt>
                <c:pt idx="76">
                  <c:v>1.7255E-3</c:v>
                </c:pt>
                <c:pt idx="77">
                  <c:v>1.15357E-3</c:v>
                </c:pt>
                <c:pt idx="78">
                  <c:v>1.1870830000000001E-2</c:v>
                </c:pt>
                <c:pt idx="79" formatCode="0.00E+00">
                  <c:v>8.7457246299999999E-4</c:v>
                </c:pt>
                <c:pt idx="80" formatCode="0.00E+00">
                  <c:v>9.3049927199999999E-4</c:v>
                </c:pt>
                <c:pt idx="81">
                  <c:v>5.1608699999999997E-3</c:v>
                </c:pt>
                <c:pt idx="82">
                  <c:v>1.50129E-3</c:v>
                </c:pt>
                <c:pt idx="83" formatCode="0.00E+00">
                  <c:v>7.9911070600000001E-4</c:v>
                </c:pt>
                <c:pt idx="84">
                  <c:v>2.7410629999999998E-2</c:v>
                </c:pt>
                <c:pt idx="85">
                  <c:v>1.131249E-2</c:v>
                </c:pt>
                <c:pt idx="86">
                  <c:v>1.543192E-2</c:v>
                </c:pt>
                <c:pt idx="87">
                  <c:v>4.5412100000000004E-3</c:v>
                </c:pt>
                <c:pt idx="88">
                  <c:v>4.1710699999999998E-3</c:v>
                </c:pt>
                <c:pt idx="89">
                  <c:v>7.5100999999999996E-3</c:v>
                </c:pt>
                <c:pt idx="90" formatCode="0.00E+00">
                  <c:v>6.2473859600000001E-4</c:v>
                </c:pt>
                <c:pt idx="91">
                  <c:v>1.1237570000000001E-2</c:v>
                </c:pt>
                <c:pt idx="92">
                  <c:v>6.4830509999999994E-2</c:v>
                </c:pt>
                <c:pt idx="93" formatCode="0.00E+00">
                  <c:v>3.8788015699999998E-5</c:v>
                </c:pt>
                <c:pt idx="94">
                  <c:v>2.2704419999999999E-2</c:v>
                </c:pt>
                <c:pt idx="95">
                  <c:v>0.17638936999999999</c:v>
                </c:pt>
                <c:pt idx="96">
                  <c:v>0.93836653999999997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A-DB42-AEEA-6DCAC6129C5A}"/>
            </c:ext>
          </c:extLst>
        </c:ser>
        <c:ser>
          <c:idx val="1"/>
          <c:order val="1"/>
          <c:tx>
            <c:v>Population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Sheet1!$Z$22:$Z$118</c:f>
              <c:numCache>
                <c:formatCode>General</c:formatCode>
                <c:ptCount val="97"/>
                <c:pt idx="0">
                  <c:v>7.7420700000000002E-3</c:v>
                </c:pt>
                <c:pt idx="1">
                  <c:v>5.9551099999999996E-3</c:v>
                </c:pt>
                <c:pt idx="2">
                  <c:v>0.10826431</c:v>
                </c:pt>
                <c:pt idx="3">
                  <c:v>0.17353677000000001</c:v>
                </c:pt>
                <c:pt idx="4" formatCode="0.00E+00">
                  <c:v>2.5924440100000002E-4</c:v>
                </c:pt>
                <c:pt idx="5" formatCode="0.00E+00">
                  <c:v>1.4703276800000001E-4</c:v>
                </c:pt>
                <c:pt idx="6">
                  <c:v>1.098326E-2</c:v>
                </c:pt>
                <c:pt idx="7">
                  <c:v>3.5924869999999998E-2</c:v>
                </c:pt>
                <c:pt idx="8" formatCode="0.00E+00">
                  <c:v>1.09002299E-4</c:v>
                </c:pt>
                <c:pt idx="9">
                  <c:v>1.0187799999999999E-3</c:v>
                </c:pt>
                <c:pt idx="10">
                  <c:v>0.26075409999999999</c:v>
                </c:pt>
                <c:pt idx="11">
                  <c:v>0.1963617</c:v>
                </c:pt>
                <c:pt idx="12">
                  <c:v>0.43797962000000001</c:v>
                </c:pt>
                <c:pt idx="13">
                  <c:v>0.49085964999999998</c:v>
                </c:pt>
                <c:pt idx="14">
                  <c:v>0.32725411999999998</c:v>
                </c:pt>
                <c:pt idx="15">
                  <c:v>0.14123679</c:v>
                </c:pt>
                <c:pt idx="16" formatCode="0.00E+00">
                  <c:v>5.0230959600000005E-4</c:v>
                </c:pt>
                <c:pt idx="17">
                  <c:v>1.4079299999999999E-3</c:v>
                </c:pt>
                <c:pt idx="18" formatCode="0.00E+00">
                  <c:v>2.2028154300000001E-4</c:v>
                </c:pt>
                <c:pt idx="19" formatCode="0.00E+00">
                  <c:v>4.3117578999999999E-4</c:v>
                </c:pt>
                <c:pt idx="20">
                  <c:v>0.18200284999999999</c:v>
                </c:pt>
                <c:pt idx="21">
                  <c:v>0.13852178000000001</c:v>
                </c:pt>
                <c:pt idx="22">
                  <c:v>2.6417200000000002E-3</c:v>
                </c:pt>
                <c:pt idx="23">
                  <c:v>2.259181E-2</c:v>
                </c:pt>
                <c:pt idx="24" formatCode="0.00E+00">
                  <c:v>5.0688100499999998E-5</c:v>
                </c:pt>
                <c:pt idx="25">
                  <c:v>4.5439640000000003E-2</c:v>
                </c:pt>
                <c:pt idx="26">
                  <c:v>4.1250999999999996E-3</c:v>
                </c:pt>
                <c:pt idx="27">
                  <c:v>6.1584300000000003E-3</c:v>
                </c:pt>
                <c:pt idx="28">
                  <c:v>1.1266190000000001E-2</c:v>
                </c:pt>
                <c:pt idx="29" formatCode="0.00E+00">
                  <c:v>4.1510549999999998E-4</c:v>
                </c:pt>
                <c:pt idx="30">
                  <c:v>3.4173799999999998E-3</c:v>
                </c:pt>
                <c:pt idx="31" formatCode="0.00E+00">
                  <c:v>2.6458459100000002E-4</c:v>
                </c:pt>
                <c:pt idx="32">
                  <c:v>8.3053499999999995E-3</c:v>
                </c:pt>
                <c:pt idx="33">
                  <c:v>7.3462719999999995E-2</c:v>
                </c:pt>
                <c:pt idx="34">
                  <c:v>3.9192810000000002E-2</c:v>
                </c:pt>
                <c:pt idx="35">
                  <c:v>9.8841129999999999E-2</c:v>
                </c:pt>
                <c:pt idx="36">
                  <c:v>3.0663490000000002E-2</c:v>
                </c:pt>
                <c:pt idx="37">
                  <c:v>1.259741E-2</c:v>
                </c:pt>
                <c:pt idx="38">
                  <c:v>9.2815099999999998E-2</c:v>
                </c:pt>
                <c:pt idx="39">
                  <c:v>7.6882450000000005E-2</c:v>
                </c:pt>
                <c:pt idx="40">
                  <c:v>2.64153E-3</c:v>
                </c:pt>
                <c:pt idx="41">
                  <c:v>1.5286099999999999E-3</c:v>
                </c:pt>
                <c:pt idx="42">
                  <c:v>1.3100900000000001E-3</c:v>
                </c:pt>
                <c:pt idx="43">
                  <c:v>1.5695100000000001E-3</c:v>
                </c:pt>
                <c:pt idx="44">
                  <c:v>1.9243940000000001E-2</c:v>
                </c:pt>
                <c:pt idx="45" formatCode="0.00E+00">
                  <c:v>9.1987096799999997E-4</c:v>
                </c:pt>
                <c:pt idx="46">
                  <c:v>9.6581900000000005E-3</c:v>
                </c:pt>
                <c:pt idx="47">
                  <c:v>8.6818499999999996E-3</c:v>
                </c:pt>
                <c:pt idx="51" formatCode="0.00E+00">
                  <c:v>0.99914780599999997</c:v>
                </c:pt>
                <c:pt idx="52">
                  <c:v>0.98881195</c:v>
                </c:pt>
                <c:pt idx="53" formatCode="0.00E+00">
                  <c:v>0.99965602899999995</c:v>
                </c:pt>
                <c:pt idx="54">
                  <c:v>0.99854487000000003</c:v>
                </c:pt>
                <c:pt idx="55" formatCode="0.00E+00">
                  <c:v>0.99944211199999999</c:v>
                </c:pt>
                <c:pt idx="56">
                  <c:v>0.99835039999999997</c:v>
                </c:pt>
                <c:pt idx="57">
                  <c:v>0.99881865999999997</c:v>
                </c:pt>
                <c:pt idx="58">
                  <c:v>0.99510109000000002</c:v>
                </c:pt>
                <c:pt idx="59">
                  <c:v>0.98322865000000004</c:v>
                </c:pt>
                <c:pt idx="60">
                  <c:v>0.99845271000000002</c:v>
                </c:pt>
                <c:pt idx="61">
                  <c:v>0.99670939000000003</c:v>
                </c:pt>
                <c:pt idx="62">
                  <c:v>0.99773082999999996</c:v>
                </c:pt>
                <c:pt idx="63">
                  <c:v>0.93941432999999996</c:v>
                </c:pt>
                <c:pt idx="64">
                  <c:v>0.91841541999999998</c:v>
                </c:pt>
                <c:pt idx="65" formatCode="0.00E+00">
                  <c:v>0.99908790800000002</c:v>
                </c:pt>
                <c:pt idx="66">
                  <c:v>0.99129087999999999</c:v>
                </c:pt>
                <c:pt idx="67">
                  <c:v>0.99871973999999997</c:v>
                </c:pt>
                <c:pt idx="68" formatCode="0.00E+00">
                  <c:v>0.99960856200000003</c:v>
                </c:pt>
                <c:pt idx="69">
                  <c:v>0.93550900000000003</c:v>
                </c:pt>
                <c:pt idx="70">
                  <c:v>0.95898450999999996</c:v>
                </c:pt>
                <c:pt idx="71">
                  <c:v>0.99838455999999998</c:v>
                </c:pt>
                <c:pt idx="72" formatCode="0.00E+00">
                  <c:v>0.99962843199999996</c:v>
                </c:pt>
                <c:pt idx="73">
                  <c:v>0.99746522000000004</c:v>
                </c:pt>
                <c:pt idx="74">
                  <c:v>0.99593301000000001</c:v>
                </c:pt>
                <c:pt idx="75">
                  <c:v>0.99760168000000005</c:v>
                </c:pt>
                <c:pt idx="76">
                  <c:v>0.99827449999999995</c:v>
                </c:pt>
                <c:pt idx="77">
                  <c:v>0.99884642999999995</c:v>
                </c:pt>
                <c:pt idx="78">
                  <c:v>0.98812917</c:v>
                </c:pt>
                <c:pt idx="79" formatCode="0.00E+00">
                  <c:v>0.99912542800000004</c:v>
                </c:pt>
                <c:pt idx="80" formatCode="0.00E+00">
                  <c:v>0.99906950100000003</c:v>
                </c:pt>
                <c:pt idx="81">
                  <c:v>0.99483913000000002</c:v>
                </c:pt>
                <c:pt idx="82">
                  <c:v>0.99849871000000001</c:v>
                </c:pt>
                <c:pt idx="83" formatCode="0.00E+00">
                  <c:v>0.99920088900000004</c:v>
                </c:pt>
                <c:pt idx="84">
                  <c:v>0.97258937000000001</c:v>
                </c:pt>
                <c:pt idx="85">
                  <c:v>0.98868750999999999</c:v>
                </c:pt>
                <c:pt idx="86">
                  <c:v>0.98456807999999996</c:v>
                </c:pt>
                <c:pt idx="87">
                  <c:v>0.99545879000000004</c:v>
                </c:pt>
                <c:pt idx="88">
                  <c:v>0.99582892999999995</c:v>
                </c:pt>
                <c:pt idx="89">
                  <c:v>0.99248990000000004</c:v>
                </c:pt>
                <c:pt idx="90" formatCode="0.00E+00">
                  <c:v>0.99937526099999996</c:v>
                </c:pt>
                <c:pt idx="91">
                  <c:v>0.98876242999999997</c:v>
                </c:pt>
                <c:pt idx="92">
                  <c:v>0.93516949000000005</c:v>
                </c:pt>
                <c:pt idx="93" formatCode="0.00E+00">
                  <c:v>0.99996121199999999</c:v>
                </c:pt>
                <c:pt idx="94">
                  <c:v>0.97729558000000005</c:v>
                </c:pt>
                <c:pt idx="95">
                  <c:v>0.82361063000000001</c:v>
                </c:pt>
                <c:pt idx="96">
                  <c:v>6.1633460000000001E-2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A-DB42-AEEA-6DCAC6129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985039"/>
        <c:axId val="1221531791"/>
      </c:barChart>
      <c:catAx>
        <c:axId val="1276985039"/>
        <c:scaling>
          <c:orientation val="minMax"/>
        </c:scaling>
        <c:delete val="1"/>
        <c:axPos val="b"/>
        <c:majorTickMark val="none"/>
        <c:minorTickMark val="none"/>
        <c:tickLblPos val="nextTo"/>
        <c:crossAx val="1221531791"/>
        <c:crosses val="autoZero"/>
        <c:auto val="1"/>
        <c:lblAlgn val="ctr"/>
        <c:lblOffset val="100"/>
        <c:noMultiLvlLbl val="0"/>
      </c:catAx>
      <c:valAx>
        <c:axId val="12215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8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Admixture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Population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Sheet1!$AG$22:$AG$118</c:f>
              <c:numCache>
                <c:formatCode>General</c:formatCode>
                <c:ptCount val="97"/>
                <c:pt idx="0">
                  <c:v>0.76586356</c:v>
                </c:pt>
                <c:pt idx="1">
                  <c:v>0.79619024000000005</c:v>
                </c:pt>
                <c:pt idx="2">
                  <c:v>0.75530134999999998</c:v>
                </c:pt>
                <c:pt idx="3">
                  <c:v>0.68212238999999997</c:v>
                </c:pt>
                <c:pt idx="4">
                  <c:v>0.63046634000000001</c:v>
                </c:pt>
                <c:pt idx="5">
                  <c:v>0.64090667999999995</c:v>
                </c:pt>
                <c:pt idx="6">
                  <c:v>0.61248086999999996</c:v>
                </c:pt>
                <c:pt idx="7">
                  <c:v>0.70251998999999998</c:v>
                </c:pt>
                <c:pt idx="8">
                  <c:v>0.68918778999999997</c:v>
                </c:pt>
                <c:pt idx="9">
                  <c:v>0.71023731000000001</c:v>
                </c:pt>
                <c:pt idx="10">
                  <c:v>0.85239235000000002</c:v>
                </c:pt>
                <c:pt idx="11">
                  <c:v>0.77046387000000005</c:v>
                </c:pt>
                <c:pt idx="12">
                  <c:v>0.81590761999999994</c:v>
                </c:pt>
                <c:pt idx="13">
                  <c:v>0.74690842000000002</c:v>
                </c:pt>
                <c:pt idx="14">
                  <c:v>0.71260557000000002</c:v>
                </c:pt>
                <c:pt idx="15">
                  <c:v>0.78289772000000002</c:v>
                </c:pt>
                <c:pt idx="16">
                  <c:v>0.80397507999999995</c:v>
                </c:pt>
                <c:pt idx="17">
                  <c:v>0.74311826000000003</c:v>
                </c:pt>
                <c:pt idx="18">
                  <c:v>0.84038197000000003</c:v>
                </c:pt>
                <c:pt idx="19">
                  <c:v>0.75518589000000003</c:v>
                </c:pt>
                <c:pt idx="20">
                  <c:v>0.56397220000000003</c:v>
                </c:pt>
                <c:pt idx="21">
                  <c:v>0.56491316999999996</c:v>
                </c:pt>
                <c:pt idx="22">
                  <c:v>0.76730767</c:v>
                </c:pt>
                <c:pt idx="23">
                  <c:v>0.71819703000000001</c:v>
                </c:pt>
                <c:pt idx="24">
                  <c:v>0.73755515999999999</c:v>
                </c:pt>
                <c:pt idx="25">
                  <c:v>0.68003577999999998</c:v>
                </c:pt>
                <c:pt idx="26">
                  <c:v>0.72753007000000003</c:v>
                </c:pt>
                <c:pt idx="27">
                  <c:v>0.56952462000000004</c:v>
                </c:pt>
                <c:pt idx="28">
                  <c:v>0.73126203000000001</c:v>
                </c:pt>
                <c:pt idx="29">
                  <c:v>0.68323626000000004</c:v>
                </c:pt>
                <c:pt idx="30">
                  <c:v>0.85253482000000003</c:v>
                </c:pt>
                <c:pt idx="31">
                  <c:v>0.82276764000000002</c:v>
                </c:pt>
                <c:pt idx="32">
                  <c:v>0.79806869999999996</c:v>
                </c:pt>
                <c:pt idx="33">
                  <c:v>0.83812597</c:v>
                </c:pt>
                <c:pt idx="34">
                  <c:v>0.6849151</c:v>
                </c:pt>
                <c:pt idx="35">
                  <c:v>0.64935290999999995</c:v>
                </c:pt>
                <c:pt idx="36">
                  <c:v>0.64819515000000005</c:v>
                </c:pt>
                <c:pt idx="37">
                  <c:v>0.74732900000000002</c:v>
                </c:pt>
                <c:pt idx="38">
                  <c:v>0.66157047999999996</c:v>
                </c:pt>
                <c:pt idx="39">
                  <c:v>0.68803093999999998</c:v>
                </c:pt>
                <c:pt idx="40">
                  <c:v>0.69715240000000001</c:v>
                </c:pt>
                <c:pt idx="41">
                  <c:v>0.7606174</c:v>
                </c:pt>
                <c:pt idx="42">
                  <c:v>0.71067561000000001</c:v>
                </c:pt>
                <c:pt idx="43">
                  <c:v>0.70247652000000005</c:v>
                </c:pt>
                <c:pt idx="44">
                  <c:v>0.67890636999999998</c:v>
                </c:pt>
                <c:pt idx="45">
                  <c:v>0.67221951000000002</c:v>
                </c:pt>
                <c:pt idx="46">
                  <c:v>0.62028437000000003</c:v>
                </c:pt>
                <c:pt idx="47">
                  <c:v>0.57480505999999998</c:v>
                </c:pt>
                <c:pt idx="51">
                  <c:v>0.14766430999999999</c:v>
                </c:pt>
                <c:pt idx="52">
                  <c:v>0.15989033</c:v>
                </c:pt>
                <c:pt idx="53">
                  <c:v>3.134634E-2</c:v>
                </c:pt>
                <c:pt idx="54">
                  <c:v>0.10608103000000001</c:v>
                </c:pt>
                <c:pt idx="55">
                  <c:v>0.18743331999999999</c:v>
                </c:pt>
                <c:pt idx="56">
                  <c:v>0.13657137</c:v>
                </c:pt>
                <c:pt idx="57">
                  <c:v>0.16394819999999999</c:v>
                </c:pt>
                <c:pt idx="58">
                  <c:v>0.126139</c:v>
                </c:pt>
                <c:pt idx="59">
                  <c:v>0.36664562000000001</c:v>
                </c:pt>
                <c:pt idx="60">
                  <c:v>0.30032153</c:v>
                </c:pt>
                <c:pt idx="61">
                  <c:v>7.1021730000000005E-2</c:v>
                </c:pt>
                <c:pt idx="62">
                  <c:v>0.12277339</c:v>
                </c:pt>
                <c:pt idx="63">
                  <c:v>0.11620885</c:v>
                </c:pt>
                <c:pt idx="64">
                  <c:v>0.13990942000000001</c:v>
                </c:pt>
                <c:pt idx="65">
                  <c:v>0.12222758</c:v>
                </c:pt>
                <c:pt idx="66">
                  <c:v>0.14322862</c:v>
                </c:pt>
                <c:pt idx="67">
                  <c:v>2.5697850000000001E-2</c:v>
                </c:pt>
                <c:pt idx="68">
                  <c:v>0.10958438</c:v>
                </c:pt>
                <c:pt idx="69">
                  <c:v>0.10170397</c:v>
                </c:pt>
                <c:pt idx="70">
                  <c:v>0.1594071</c:v>
                </c:pt>
                <c:pt idx="71">
                  <c:v>8.9030299999999993E-3</c:v>
                </c:pt>
                <c:pt idx="72">
                  <c:v>2.7511750000000001E-2</c:v>
                </c:pt>
                <c:pt idx="73">
                  <c:v>0.33908599</c:v>
                </c:pt>
                <c:pt idx="74">
                  <c:v>0.17016050999999999</c:v>
                </c:pt>
                <c:pt idx="75">
                  <c:v>0.10558462</c:v>
                </c:pt>
                <c:pt idx="76">
                  <c:v>9.2877929999999997E-2</c:v>
                </c:pt>
                <c:pt idx="77">
                  <c:v>8.8361490000000001E-2</c:v>
                </c:pt>
                <c:pt idx="78">
                  <c:v>9.6332130000000002E-2</c:v>
                </c:pt>
                <c:pt idx="79">
                  <c:v>6.031036E-2</c:v>
                </c:pt>
                <c:pt idx="80">
                  <c:v>3.8041520000000002E-2</c:v>
                </c:pt>
                <c:pt idx="81">
                  <c:v>3.8723880000000002E-2</c:v>
                </c:pt>
                <c:pt idx="82">
                  <c:v>5.5377860000000001E-2</c:v>
                </c:pt>
                <c:pt idx="83">
                  <c:v>7.7576229999999996E-2</c:v>
                </c:pt>
                <c:pt idx="84">
                  <c:v>6.2729400000000005E-2</c:v>
                </c:pt>
                <c:pt idx="85">
                  <c:v>0.43543887999999997</c:v>
                </c:pt>
                <c:pt idx="86">
                  <c:v>0.30732404000000002</c:v>
                </c:pt>
                <c:pt idx="87">
                  <c:v>0.10656866</c:v>
                </c:pt>
                <c:pt idx="88">
                  <c:v>0.14764436</c:v>
                </c:pt>
                <c:pt idx="89">
                  <c:v>0.1062834</c:v>
                </c:pt>
                <c:pt idx="90">
                  <c:v>2.660013E-2</c:v>
                </c:pt>
                <c:pt idx="91">
                  <c:v>0.68354749999999997</c:v>
                </c:pt>
                <c:pt idx="92">
                  <c:v>0.78673808999999995</c:v>
                </c:pt>
                <c:pt idx="93">
                  <c:v>0.44744202</c:v>
                </c:pt>
                <c:pt idx="94">
                  <c:v>0.52228686000000002</c:v>
                </c:pt>
                <c:pt idx="95">
                  <c:v>0.46741066999999997</c:v>
                </c:pt>
                <c:pt idx="96">
                  <c:v>0.42656433999999999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9-2645-9E4B-C53215CA7276}"/>
            </c:ext>
          </c:extLst>
        </c:ser>
        <c:ser>
          <c:idx val="1"/>
          <c:order val="1"/>
          <c:tx>
            <c:v>Population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Sheet1!$AH$22:$AH$118</c:f>
              <c:numCache>
                <c:formatCode>General</c:formatCode>
                <c:ptCount val="97"/>
                <c:pt idx="0">
                  <c:v>0.23413644</c:v>
                </c:pt>
                <c:pt idx="1">
                  <c:v>0.20380976000000001</c:v>
                </c:pt>
                <c:pt idx="2">
                  <c:v>0.24469864999999999</c:v>
                </c:pt>
                <c:pt idx="3">
                  <c:v>0.31787760999999998</c:v>
                </c:pt>
                <c:pt idx="4">
                  <c:v>0.36953365999999999</c:v>
                </c:pt>
                <c:pt idx="5">
                  <c:v>0.35909331999999999</c:v>
                </c:pt>
                <c:pt idx="6">
                  <c:v>0.38751912999999999</c:v>
                </c:pt>
                <c:pt idx="7">
                  <c:v>0.29748001000000002</c:v>
                </c:pt>
                <c:pt idx="8">
                  <c:v>0.31081220999999998</c:v>
                </c:pt>
                <c:pt idx="9">
                  <c:v>0.28976268999999999</c:v>
                </c:pt>
                <c:pt idx="10">
                  <c:v>0.14760765000000001</c:v>
                </c:pt>
                <c:pt idx="11">
                  <c:v>0.22953613</c:v>
                </c:pt>
                <c:pt idx="12">
                  <c:v>0.18409238</c:v>
                </c:pt>
                <c:pt idx="13">
                  <c:v>0.25309157999999998</c:v>
                </c:pt>
                <c:pt idx="14">
                  <c:v>0.28739442999999998</c:v>
                </c:pt>
                <c:pt idx="15">
                  <c:v>0.21710228000000001</c:v>
                </c:pt>
                <c:pt idx="16">
                  <c:v>0.19602491999999999</c:v>
                </c:pt>
                <c:pt idx="17">
                  <c:v>0.25688174000000003</c:v>
                </c:pt>
                <c:pt idx="18">
                  <c:v>0.15961802999999999</c:v>
                </c:pt>
                <c:pt idx="19">
                  <c:v>0.24481411</c:v>
                </c:pt>
                <c:pt idx="20">
                  <c:v>0.43602780000000002</c:v>
                </c:pt>
                <c:pt idx="21">
                  <c:v>0.43508682999999998</c:v>
                </c:pt>
                <c:pt idx="22">
                  <c:v>0.23269233</c:v>
                </c:pt>
                <c:pt idx="23">
                  <c:v>0.28180296999999999</c:v>
                </c:pt>
                <c:pt idx="24">
                  <c:v>0.26244484000000001</c:v>
                </c:pt>
                <c:pt idx="25">
                  <c:v>0.31996422000000002</c:v>
                </c:pt>
                <c:pt idx="26">
                  <c:v>0.27246993000000003</c:v>
                </c:pt>
                <c:pt idx="27">
                  <c:v>0.43047538000000002</c:v>
                </c:pt>
                <c:pt idx="28">
                  <c:v>0.26873796999999999</c:v>
                </c:pt>
                <c:pt idx="29">
                  <c:v>0.31676374000000002</c:v>
                </c:pt>
                <c:pt idx="30">
                  <c:v>0.14746518</c:v>
                </c:pt>
                <c:pt idx="31">
                  <c:v>0.17723236000000001</c:v>
                </c:pt>
                <c:pt idx="32">
                  <c:v>0.20193130000000001</c:v>
                </c:pt>
                <c:pt idx="33">
                  <c:v>0.16187403</c:v>
                </c:pt>
                <c:pt idx="34">
                  <c:v>0.3150849</c:v>
                </c:pt>
                <c:pt idx="35">
                  <c:v>0.35064708999999999</c:v>
                </c:pt>
                <c:pt idx="36">
                  <c:v>0.35180485</c:v>
                </c:pt>
                <c:pt idx="37">
                  <c:v>0.25267099999999998</c:v>
                </c:pt>
                <c:pt idx="38">
                  <c:v>0.33842951999999998</c:v>
                </c:pt>
                <c:pt idx="39">
                  <c:v>0.31196906000000002</c:v>
                </c:pt>
                <c:pt idx="40">
                  <c:v>0.30284759999999999</c:v>
                </c:pt>
                <c:pt idx="41">
                  <c:v>0.2393826</c:v>
                </c:pt>
                <c:pt idx="42">
                  <c:v>0.28932438999999999</c:v>
                </c:pt>
                <c:pt idx="43">
                  <c:v>0.29752348000000001</c:v>
                </c:pt>
                <c:pt idx="44">
                  <c:v>0.32109363000000002</c:v>
                </c:pt>
                <c:pt idx="45">
                  <c:v>0.32778048999999998</c:v>
                </c:pt>
                <c:pt idx="46">
                  <c:v>0.37971563000000003</c:v>
                </c:pt>
                <c:pt idx="47">
                  <c:v>0.42519494000000002</c:v>
                </c:pt>
                <c:pt idx="51">
                  <c:v>0.85233568999999998</c:v>
                </c:pt>
                <c:pt idx="52">
                  <c:v>0.84010967000000003</c:v>
                </c:pt>
                <c:pt idx="53">
                  <c:v>0.96865365999999997</c:v>
                </c:pt>
                <c:pt idx="54">
                  <c:v>0.89391896999999998</c:v>
                </c:pt>
                <c:pt idx="55">
                  <c:v>0.81256667999999999</c:v>
                </c:pt>
                <c:pt idx="56">
                  <c:v>0.86342863000000003</c:v>
                </c:pt>
                <c:pt idx="57">
                  <c:v>0.83605180000000001</c:v>
                </c:pt>
                <c:pt idx="58">
                  <c:v>0.873861</c:v>
                </c:pt>
                <c:pt idx="59">
                  <c:v>0.63335437999999999</c:v>
                </c:pt>
                <c:pt idx="60">
                  <c:v>0.69967847000000005</c:v>
                </c:pt>
                <c:pt idx="61">
                  <c:v>0.92897826999999999</c:v>
                </c:pt>
                <c:pt idx="62">
                  <c:v>0.87722661000000002</c:v>
                </c:pt>
                <c:pt idx="63">
                  <c:v>0.88379114999999997</c:v>
                </c:pt>
                <c:pt idx="64">
                  <c:v>0.86009058000000005</c:v>
                </c:pt>
                <c:pt idx="65">
                  <c:v>0.87777242</c:v>
                </c:pt>
                <c:pt idx="66">
                  <c:v>0.85677137999999997</c:v>
                </c:pt>
                <c:pt idx="67">
                  <c:v>0.97430214999999998</c:v>
                </c:pt>
                <c:pt idx="68">
                  <c:v>0.89041561999999996</c:v>
                </c:pt>
                <c:pt idx="69">
                  <c:v>0.89829603000000002</c:v>
                </c:pt>
                <c:pt idx="70">
                  <c:v>0.84059289999999998</c:v>
                </c:pt>
                <c:pt idx="71">
                  <c:v>0.99109696999999997</c:v>
                </c:pt>
                <c:pt idx="72">
                  <c:v>0.97248825000000005</c:v>
                </c:pt>
                <c:pt idx="73">
                  <c:v>0.66091401000000005</c:v>
                </c:pt>
                <c:pt idx="74">
                  <c:v>0.82983949000000001</c:v>
                </c:pt>
                <c:pt idx="75">
                  <c:v>0.89441537999999998</c:v>
                </c:pt>
                <c:pt idx="76">
                  <c:v>0.90712207</c:v>
                </c:pt>
                <c:pt idx="77">
                  <c:v>0.91163850999999996</c:v>
                </c:pt>
                <c:pt idx="78">
                  <c:v>0.90366787000000004</c:v>
                </c:pt>
                <c:pt idx="79">
                  <c:v>0.93968963999999999</c:v>
                </c:pt>
                <c:pt idx="80">
                  <c:v>0.96195847999999995</c:v>
                </c:pt>
                <c:pt idx="81">
                  <c:v>0.96127611999999996</c:v>
                </c:pt>
                <c:pt idx="82">
                  <c:v>0.94462214</c:v>
                </c:pt>
                <c:pt idx="83">
                  <c:v>0.92242376999999998</c:v>
                </c:pt>
                <c:pt idx="84">
                  <c:v>0.93727059999999995</c:v>
                </c:pt>
                <c:pt idx="85">
                  <c:v>0.56456112000000003</c:v>
                </c:pt>
                <c:pt idx="86">
                  <c:v>0.69267595999999998</c:v>
                </c:pt>
                <c:pt idx="87">
                  <c:v>0.89343134000000002</c:v>
                </c:pt>
                <c:pt idx="88">
                  <c:v>0.85235563999999997</c:v>
                </c:pt>
                <c:pt idx="89">
                  <c:v>0.89371659999999997</c:v>
                </c:pt>
                <c:pt idx="90">
                  <c:v>0.97339986999999994</c:v>
                </c:pt>
                <c:pt idx="91">
                  <c:v>0.31645250000000003</c:v>
                </c:pt>
                <c:pt idx="92">
                  <c:v>0.21326191</c:v>
                </c:pt>
                <c:pt idx="93">
                  <c:v>0.55255798</c:v>
                </c:pt>
                <c:pt idx="94">
                  <c:v>0.47771313999999998</c:v>
                </c:pt>
                <c:pt idx="95">
                  <c:v>0.53258932999999997</c:v>
                </c:pt>
                <c:pt idx="96">
                  <c:v>0.57343566000000001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9-2645-9E4B-C53215CA7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1775311"/>
        <c:axId val="1161353647"/>
      </c:barChart>
      <c:catAx>
        <c:axId val="12217753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1353647"/>
        <c:crosses val="autoZero"/>
        <c:auto val="1"/>
        <c:lblAlgn val="ctr"/>
        <c:lblOffset val="100"/>
        <c:noMultiLvlLbl val="0"/>
      </c:catAx>
      <c:valAx>
        <c:axId val="11613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77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Admixture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Population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Sheet1!$AO$22:$AO$118</c:f>
              <c:numCache>
                <c:formatCode>General</c:formatCode>
                <c:ptCount val="97"/>
                <c:pt idx="0">
                  <c:v>0.95559879999999997</c:v>
                </c:pt>
                <c:pt idx="1">
                  <c:v>0.87597694999999998</c:v>
                </c:pt>
                <c:pt idx="2">
                  <c:v>0.85405942999999995</c:v>
                </c:pt>
                <c:pt idx="3">
                  <c:v>0.90648901000000004</c:v>
                </c:pt>
                <c:pt idx="4">
                  <c:v>0.87870627999999995</c:v>
                </c:pt>
                <c:pt idx="5">
                  <c:v>0.82914801000000005</c:v>
                </c:pt>
                <c:pt idx="6">
                  <c:v>0.63644566999999996</c:v>
                </c:pt>
                <c:pt idx="7">
                  <c:v>0.71061854000000002</c:v>
                </c:pt>
                <c:pt idx="8">
                  <c:v>0.77337222000000005</c:v>
                </c:pt>
                <c:pt idx="9">
                  <c:v>0.78487720999999999</c:v>
                </c:pt>
                <c:pt idx="10">
                  <c:v>0.92271517999999997</c:v>
                </c:pt>
                <c:pt idx="11">
                  <c:v>0.95838071000000002</c:v>
                </c:pt>
                <c:pt idx="12">
                  <c:v>0.95697202999999997</c:v>
                </c:pt>
                <c:pt idx="13">
                  <c:v>0.92253887000000001</c:v>
                </c:pt>
                <c:pt idx="14">
                  <c:v>0.92156083</c:v>
                </c:pt>
                <c:pt idx="15">
                  <c:v>0.84787060999999997</c:v>
                </c:pt>
                <c:pt idx="16">
                  <c:v>0.79452067000000004</c:v>
                </c:pt>
                <c:pt idx="17">
                  <c:v>0.90122046</c:v>
                </c:pt>
                <c:pt idx="18">
                  <c:v>0.81217220999999995</c:v>
                </c:pt>
                <c:pt idx="19">
                  <c:v>0.81179316000000001</c:v>
                </c:pt>
                <c:pt idx="20">
                  <c:v>0.7173486</c:v>
                </c:pt>
                <c:pt idx="21">
                  <c:v>0.80089969999999999</c:v>
                </c:pt>
                <c:pt idx="22">
                  <c:v>0.87244405999999997</c:v>
                </c:pt>
                <c:pt idx="23">
                  <c:v>0.84825448000000003</c:v>
                </c:pt>
                <c:pt idx="24">
                  <c:v>0.71977473000000003</c:v>
                </c:pt>
                <c:pt idx="25">
                  <c:v>0.6973085</c:v>
                </c:pt>
                <c:pt idx="26">
                  <c:v>0.80022404000000003</c:v>
                </c:pt>
                <c:pt idx="27">
                  <c:v>0.78656954999999995</c:v>
                </c:pt>
                <c:pt idx="28">
                  <c:v>0.78821467000000001</c:v>
                </c:pt>
                <c:pt idx="29">
                  <c:v>0.81179153000000004</c:v>
                </c:pt>
                <c:pt idx="30">
                  <c:v>0.96821323000000004</c:v>
                </c:pt>
                <c:pt idx="31">
                  <c:v>0.97119935000000002</c:v>
                </c:pt>
                <c:pt idx="32">
                  <c:v>0.94939024999999999</c:v>
                </c:pt>
                <c:pt idx="33">
                  <c:v>0.95006453000000002</c:v>
                </c:pt>
                <c:pt idx="34">
                  <c:v>0.76702621000000004</c:v>
                </c:pt>
                <c:pt idx="35">
                  <c:v>0.85031710999999999</c:v>
                </c:pt>
                <c:pt idx="36">
                  <c:v>0.75960123999999996</c:v>
                </c:pt>
                <c:pt idx="37">
                  <c:v>0.82769563000000002</c:v>
                </c:pt>
                <c:pt idx="38">
                  <c:v>0.77734895999999998</c:v>
                </c:pt>
                <c:pt idx="39">
                  <c:v>0.73377347999999998</c:v>
                </c:pt>
                <c:pt idx="40">
                  <c:v>0.70858365000000001</c:v>
                </c:pt>
                <c:pt idx="41">
                  <c:v>0.76280731999999996</c:v>
                </c:pt>
                <c:pt idx="42">
                  <c:v>0.77254076000000005</c:v>
                </c:pt>
                <c:pt idx="43">
                  <c:v>0.82012143999999998</c:v>
                </c:pt>
                <c:pt idx="44">
                  <c:v>0.64233189000000002</c:v>
                </c:pt>
                <c:pt idx="45">
                  <c:v>0.65078354999999999</c:v>
                </c:pt>
                <c:pt idx="46">
                  <c:v>0.58020901999999996</c:v>
                </c:pt>
                <c:pt idx="47">
                  <c:v>0.66271672000000004</c:v>
                </c:pt>
                <c:pt idx="51">
                  <c:v>0.14481103000000001</c:v>
                </c:pt>
                <c:pt idx="52">
                  <c:v>0.10892183</c:v>
                </c:pt>
                <c:pt idx="53">
                  <c:v>5.0222929999999999E-2</c:v>
                </c:pt>
                <c:pt idx="54">
                  <c:v>2.5428329999999999E-2</c:v>
                </c:pt>
                <c:pt idx="55">
                  <c:v>0.14959214000000001</c:v>
                </c:pt>
                <c:pt idx="56">
                  <c:v>0.12077999</c:v>
                </c:pt>
                <c:pt idx="57">
                  <c:v>0.18142438</c:v>
                </c:pt>
                <c:pt idx="58">
                  <c:v>0.10831662</c:v>
                </c:pt>
                <c:pt idx="59">
                  <c:v>0.31606287999999999</c:v>
                </c:pt>
                <c:pt idx="60">
                  <c:v>0.40389700000000001</c:v>
                </c:pt>
                <c:pt idx="61">
                  <c:v>2.927254E-2</c:v>
                </c:pt>
                <c:pt idx="62">
                  <c:v>0.10493898</c:v>
                </c:pt>
                <c:pt idx="63">
                  <c:v>0.27758918999999999</c:v>
                </c:pt>
                <c:pt idx="64">
                  <c:v>0.17655171</c:v>
                </c:pt>
                <c:pt idx="65">
                  <c:v>0.20950615</c:v>
                </c:pt>
                <c:pt idx="66">
                  <c:v>0.10639833</c:v>
                </c:pt>
                <c:pt idx="67">
                  <c:v>7.9144500000000007E-2</c:v>
                </c:pt>
                <c:pt idx="68">
                  <c:v>8.6553930000000001E-2</c:v>
                </c:pt>
                <c:pt idx="69">
                  <c:v>6.4086270000000001E-2</c:v>
                </c:pt>
                <c:pt idx="70">
                  <c:v>0.13798226999999999</c:v>
                </c:pt>
                <c:pt idx="71">
                  <c:v>4.3707540000000003E-2</c:v>
                </c:pt>
                <c:pt idx="72">
                  <c:v>5.6549800000000004E-3</c:v>
                </c:pt>
                <c:pt idx="73">
                  <c:v>0.31516548</c:v>
                </c:pt>
                <c:pt idx="74">
                  <c:v>0.26879264000000003</c:v>
                </c:pt>
                <c:pt idx="75">
                  <c:v>0.13372709999999999</c:v>
                </c:pt>
                <c:pt idx="76">
                  <c:v>8.5577230000000004E-2</c:v>
                </c:pt>
                <c:pt idx="77">
                  <c:v>0.14848515000000001</c:v>
                </c:pt>
                <c:pt idx="78">
                  <c:v>0.1414503</c:v>
                </c:pt>
                <c:pt idx="79">
                  <c:v>2.4673770000000001E-2</c:v>
                </c:pt>
                <c:pt idx="80">
                  <c:v>2.0104799999999999E-2</c:v>
                </c:pt>
                <c:pt idx="81">
                  <c:v>1.9192089999999998E-2</c:v>
                </c:pt>
                <c:pt idx="82">
                  <c:v>3.7281450000000001E-2</c:v>
                </c:pt>
                <c:pt idx="83">
                  <c:v>4.0391549999999998E-2</c:v>
                </c:pt>
                <c:pt idx="84">
                  <c:v>0.10273794</c:v>
                </c:pt>
                <c:pt idx="85">
                  <c:v>0.37184026999999997</c:v>
                </c:pt>
                <c:pt idx="86">
                  <c:v>0.28766307000000002</c:v>
                </c:pt>
                <c:pt idx="87">
                  <c:v>0.11994639999999999</c:v>
                </c:pt>
                <c:pt idx="88">
                  <c:v>0.17953359999999999</c:v>
                </c:pt>
                <c:pt idx="89">
                  <c:v>9.1825950000000003E-2</c:v>
                </c:pt>
                <c:pt idx="90">
                  <c:v>0.12227716</c:v>
                </c:pt>
                <c:pt idx="91">
                  <c:v>0.75751067000000005</c:v>
                </c:pt>
                <c:pt idx="92">
                  <c:v>0.83208409000000005</c:v>
                </c:pt>
                <c:pt idx="93">
                  <c:v>0.54606812000000005</c:v>
                </c:pt>
                <c:pt idx="94">
                  <c:v>0.54214364999999998</c:v>
                </c:pt>
                <c:pt idx="95">
                  <c:v>0.51673961999999996</c:v>
                </c:pt>
                <c:pt idx="96">
                  <c:v>0.56143092000000006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7-8444-9DFB-E4DF3E957415}"/>
            </c:ext>
          </c:extLst>
        </c:ser>
        <c:ser>
          <c:idx val="1"/>
          <c:order val="1"/>
          <c:tx>
            <c:v>Population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Sheet1!$AP$22:$AP$118</c:f>
              <c:numCache>
                <c:formatCode>General</c:formatCode>
                <c:ptCount val="97"/>
                <c:pt idx="0">
                  <c:v>4.4401200000000002E-2</c:v>
                </c:pt>
                <c:pt idx="1">
                  <c:v>0.12402305</c:v>
                </c:pt>
                <c:pt idx="2">
                  <c:v>0.14594056999999999</c:v>
                </c:pt>
                <c:pt idx="3">
                  <c:v>9.3510990000000002E-2</c:v>
                </c:pt>
                <c:pt idx="4">
                  <c:v>0.12129371999999999</c:v>
                </c:pt>
                <c:pt idx="5">
                  <c:v>0.17085199000000001</c:v>
                </c:pt>
                <c:pt idx="6">
                  <c:v>0.36355432999999998</c:v>
                </c:pt>
                <c:pt idx="7">
                  <c:v>0.28938145999999998</c:v>
                </c:pt>
                <c:pt idx="8">
                  <c:v>0.22662778</c:v>
                </c:pt>
                <c:pt idx="9">
                  <c:v>0.21512279000000001</c:v>
                </c:pt>
                <c:pt idx="10">
                  <c:v>7.7284820000000004E-2</c:v>
                </c:pt>
                <c:pt idx="11">
                  <c:v>4.1619290000000003E-2</c:v>
                </c:pt>
                <c:pt idx="12">
                  <c:v>4.3027969999999999E-2</c:v>
                </c:pt>
                <c:pt idx="13">
                  <c:v>7.7461130000000003E-2</c:v>
                </c:pt>
                <c:pt idx="14">
                  <c:v>7.8439170000000003E-2</c:v>
                </c:pt>
                <c:pt idx="15">
                  <c:v>0.15212939</c:v>
                </c:pt>
                <c:pt idx="16">
                  <c:v>0.20547932999999999</c:v>
                </c:pt>
                <c:pt idx="17">
                  <c:v>9.8779539999999999E-2</c:v>
                </c:pt>
                <c:pt idx="18">
                  <c:v>0.18782778999999999</c:v>
                </c:pt>
                <c:pt idx="19">
                  <c:v>0.18820683999999999</c:v>
                </c:pt>
                <c:pt idx="20">
                  <c:v>0.2826514</c:v>
                </c:pt>
                <c:pt idx="21">
                  <c:v>0.19910030000000001</c:v>
                </c:pt>
                <c:pt idx="22">
                  <c:v>0.12755594000000001</c:v>
                </c:pt>
                <c:pt idx="23">
                  <c:v>0.15174551999999999</c:v>
                </c:pt>
                <c:pt idx="24">
                  <c:v>0.28022527000000003</c:v>
                </c:pt>
                <c:pt idx="25">
                  <c:v>0.3026915</c:v>
                </c:pt>
                <c:pt idx="26">
                  <c:v>0.19977596</c:v>
                </c:pt>
                <c:pt idx="27">
                  <c:v>0.21343044999999999</c:v>
                </c:pt>
                <c:pt idx="28">
                  <c:v>0.21178532999999999</c:v>
                </c:pt>
                <c:pt idx="29">
                  <c:v>0.18820846999999999</c:v>
                </c:pt>
                <c:pt idx="30">
                  <c:v>3.1786769999999999E-2</c:v>
                </c:pt>
                <c:pt idx="31">
                  <c:v>2.8800650000000001E-2</c:v>
                </c:pt>
                <c:pt idx="32">
                  <c:v>5.0609750000000002E-2</c:v>
                </c:pt>
                <c:pt idx="33">
                  <c:v>4.9935470000000003E-2</c:v>
                </c:pt>
                <c:pt idx="34">
                  <c:v>0.23297378999999999</c:v>
                </c:pt>
                <c:pt idx="35">
                  <c:v>0.14968289000000001</c:v>
                </c:pt>
                <c:pt idx="36">
                  <c:v>0.24039875999999999</c:v>
                </c:pt>
                <c:pt idx="37">
                  <c:v>0.17230437000000001</c:v>
                </c:pt>
                <c:pt idx="38">
                  <c:v>0.22265103999999999</c:v>
                </c:pt>
                <c:pt idx="39">
                  <c:v>0.26622652000000002</c:v>
                </c:pt>
                <c:pt idx="40">
                  <c:v>0.29141634999999999</c:v>
                </c:pt>
                <c:pt idx="41">
                  <c:v>0.23719267999999999</c:v>
                </c:pt>
                <c:pt idx="42">
                  <c:v>0.22745924000000001</c:v>
                </c:pt>
                <c:pt idx="43">
                  <c:v>0.17987855999999999</c:v>
                </c:pt>
                <c:pt idx="44">
                  <c:v>0.35766810999999998</c:v>
                </c:pt>
                <c:pt idx="45">
                  <c:v>0.34921645000000001</c:v>
                </c:pt>
                <c:pt idx="46">
                  <c:v>0.41979097999999998</c:v>
                </c:pt>
                <c:pt idx="47">
                  <c:v>0.33728328000000002</c:v>
                </c:pt>
                <c:pt idx="51">
                  <c:v>0.85518897000000005</c:v>
                </c:pt>
                <c:pt idx="52">
                  <c:v>0.89107817</c:v>
                </c:pt>
                <c:pt idx="53">
                  <c:v>0.94977707</c:v>
                </c:pt>
                <c:pt idx="54">
                  <c:v>0.97457167</c:v>
                </c:pt>
                <c:pt idx="55">
                  <c:v>0.85040786000000002</c:v>
                </c:pt>
                <c:pt idx="56">
                  <c:v>0.87922001000000005</c:v>
                </c:pt>
                <c:pt idx="57">
                  <c:v>0.81857561999999995</c:v>
                </c:pt>
                <c:pt idx="58">
                  <c:v>0.89168338000000003</c:v>
                </c:pt>
                <c:pt idx="59">
                  <c:v>0.68393711999999995</c:v>
                </c:pt>
                <c:pt idx="60">
                  <c:v>0.59610300000000005</c:v>
                </c:pt>
                <c:pt idx="61">
                  <c:v>0.97072745999999999</c:v>
                </c:pt>
                <c:pt idx="62">
                  <c:v>0.89506101999999998</c:v>
                </c:pt>
                <c:pt idx="63">
                  <c:v>0.72241080999999996</c:v>
                </c:pt>
                <c:pt idx="64">
                  <c:v>0.82344828999999997</c:v>
                </c:pt>
                <c:pt idx="65">
                  <c:v>0.79049385000000005</c:v>
                </c:pt>
                <c:pt idx="66">
                  <c:v>0.89360167000000001</c:v>
                </c:pt>
                <c:pt idx="67">
                  <c:v>0.92085550000000005</c:v>
                </c:pt>
                <c:pt idx="68">
                  <c:v>0.91344607</c:v>
                </c:pt>
                <c:pt idx="69">
                  <c:v>0.93591373</c:v>
                </c:pt>
                <c:pt idx="70">
                  <c:v>0.86201773000000004</c:v>
                </c:pt>
                <c:pt idx="71">
                  <c:v>0.95629246000000001</c:v>
                </c:pt>
                <c:pt idx="72">
                  <c:v>0.99434502000000002</c:v>
                </c:pt>
                <c:pt idx="73">
                  <c:v>0.68483452</c:v>
                </c:pt>
                <c:pt idx="74">
                  <c:v>0.73120735999999997</c:v>
                </c:pt>
                <c:pt idx="75">
                  <c:v>0.86627290000000001</c:v>
                </c:pt>
                <c:pt idx="76">
                  <c:v>0.91442277000000005</c:v>
                </c:pt>
                <c:pt idx="77">
                  <c:v>0.85151485000000005</c:v>
                </c:pt>
                <c:pt idx="78">
                  <c:v>0.85854969999999997</c:v>
                </c:pt>
                <c:pt idx="79">
                  <c:v>0.97532622999999996</c:v>
                </c:pt>
                <c:pt idx="80">
                  <c:v>0.97989519999999997</c:v>
                </c:pt>
                <c:pt idx="81">
                  <c:v>0.98080791000000001</c:v>
                </c:pt>
                <c:pt idx="82">
                  <c:v>0.96271854999999995</c:v>
                </c:pt>
                <c:pt idx="83">
                  <c:v>0.95960844999999995</c:v>
                </c:pt>
                <c:pt idx="84">
                  <c:v>0.89726205999999997</c:v>
                </c:pt>
                <c:pt idx="85">
                  <c:v>0.62815973000000003</c:v>
                </c:pt>
                <c:pt idx="86">
                  <c:v>0.71233692999999998</c:v>
                </c:pt>
                <c:pt idx="87">
                  <c:v>0.88005359999999999</c:v>
                </c:pt>
                <c:pt idx="88">
                  <c:v>0.82046640000000004</c:v>
                </c:pt>
                <c:pt idx="89">
                  <c:v>0.90817404999999995</c:v>
                </c:pt>
                <c:pt idx="90">
                  <c:v>0.87772284</c:v>
                </c:pt>
                <c:pt idx="91">
                  <c:v>0.24248933</c:v>
                </c:pt>
                <c:pt idx="92">
                  <c:v>0.16791591</c:v>
                </c:pt>
                <c:pt idx="93">
                  <c:v>0.45393188000000001</c:v>
                </c:pt>
                <c:pt idx="94">
                  <c:v>0.45785635000000002</c:v>
                </c:pt>
                <c:pt idx="95">
                  <c:v>0.48326037999999999</c:v>
                </c:pt>
                <c:pt idx="96">
                  <c:v>0.43856908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7-8444-9DFB-E4DF3E95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120687"/>
        <c:axId val="1220389279"/>
      </c:barChart>
      <c:catAx>
        <c:axId val="127812068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20389279"/>
        <c:crosses val="autoZero"/>
        <c:auto val="1"/>
        <c:lblAlgn val="ctr"/>
        <c:lblOffset val="100"/>
        <c:noMultiLvlLbl val="0"/>
      </c:catAx>
      <c:valAx>
        <c:axId val="12203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2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152400</xdr:rowOff>
    </xdr:from>
    <xdr:to>
      <xdr:col>15</xdr:col>
      <xdr:colOff>635000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DC7687-3BF8-D440-B178-B35C6F896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184150</xdr:colOff>
      <xdr:row>21</xdr:row>
      <xdr:rowOff>50800</xdr:rowOff>
    </xdr:from>
    <xdr:to>
      <xdr:col>7</xdr:col>
      <xdr:colOff>565150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B8938D-1B83-F64A-AE85-DE6642706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</xdr:colOff>
      <xdr:row>20</xdr:row>
      <xdr:rowOff>177800</xdr:rowOff>
    </xdr:from>
    <xdr:to>
      <xdr:col>23</xdr:col>
      <xdr:colOff>501650</xdr:colOff>
      <xdr:row>34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45252E-2873-134C-9198-72E64CC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107950</xdr:colOff>
      <xdr:row>21</xdr:row>
      <xdr:rowOff>12700</xdr:rowOff>
    </xdr:from>
    <xdr:to>
      <xdr:col>15</xdr:col>
      <xdr:colOff>552450</xdr:colOff>
      <xdr:row>34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096AD9-E60C-DB47-8CFB-227BD7718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107950</xdr:colOff>
      <xdr:row>21</xdr:row>
      <xdr:rowOff>12700</xdr:rowOff>
    </xdr:from>
    <xdr:to>
      <xdr:col>31</xdr:col>
      <xdr:colOff>552450</xdr:colOff>
      <xdr:row>34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7CFFB0-DFD2-834E-AED6-431C989D1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44450</xdr:colOff>
      <xdr:row>21</xdr:row>
      <xdr:rowOff>0</xdr:rowOff>
    </xdr:from>
    <xdr:to>
      <xdr:col>39</xdr:col>
      <xdr:colOff>488950</xdr:colOff>
      <xdr:row>34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A5F05E-59F0-EA44-9754-901D9A252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95250</xdr:colOff>
      <xdr:row>21</xdr:row>
      <xdr:rowOff>0</xdr:rowOff>
    </xdr:from>
    <xdr:to>
      <xdr:col>47</xdr:col>
      <xdr:colOff>539750</xdr:colOff>
      <xdr:row>34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B14218-88C5-3347-969D-9E4182E88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d_4" connectionId="1" xr16:uid="{57796091-895B-EF4C-B3D7-844E5C880B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0125-B0A3-1542-9BBB-388736D9B825}">
  <dimension ref="A1:AP118"/>
  <sheetViews>
    <sheetView tabSelected="1" topLeftCell="AK22" workbookViewId="0">
      <selection activeCell="AR38" sqref="AR38"/>
    </sheetView>
  </sheetViews>
  <sheetFormatPr baseColWidth="10" defaultRowHeight="16" x14ac:dyDescent="0.2"/>
  <cols>
    <col min="7" max="7" width="11.6640625" bestFit="1" customWidth="1"/>
  </cols>
  <sheetData>
    <row r="1" spans="1:9" x14ac:dyDescent="0.2">
      <c r="A1" t="s">
        <v>2</v>
      </c>
    </row>
    <row r="2" spans="1:9" x14ac:dyDescent="0.2">
      <c r="A2" t="s">
        <v>0</v>
      </c>
      <c r="C2">
        <v>0.02</v>
      </c>
      <c r="D2">
        <v>2.5000000000000001E-2</v>
      </c>
      <c r="E2">
        <v>0.03</v>
      </c>
      <c r="F2">
        <v>3.5000000000000003E-2</v>
      </c>
      <c r="G2">
        <v>0.04</v>
      </c>
      <c r="H2">
        <v>4.4999999999999998E-2</v>
      </c>
      <c r="I2">
        <v>0.05</v>
      </c>
    </row>
    <row r="3" spans="1:9" x14ac:dyDescent="0.2">
      <c r="A3" t="s">
        <v>1</v>
      </c>
      <c r="C3">
        <f>AVERAGE(C4:C18)</f>
        <v>0.76524822695035466</v>
      </c>
      <c r="D3">
        <f>AVERAGE(D4:D18)</f>
        <v>0.8361702127659576</v>
      </c>
      <c r="E3">
        <f>AVERAGE(E4:E18)</f>
        <v>0.87517730496453905</v>
      </c>
      <c r="F3">
        <f>AVERAGE(F4:F18)</f>
        <v>0.84042553191489378</v>
      </c>
      <c r="G3">
        <f>AVERAGE(G4:G18)</f>
        <v>0.82411347517730527</v>
      </c>
      <c r="H3">
        <f>AVERAGE(H4:H18)</f>
        <v>0.77304964539007104</v>
      </c>
      <c r="I3">
        <f>AVERAGE(I4:I18)</f>
        <v>0.76524822695035455</v>
      </c>
    </row>
    <row r="4" spans="1:9" x14ac:dyDescent="0.2">
      <c r="A4" t="s">
        <v>3</v>
      </c>
      <c r="C4">
        <f>53/94</f>
        <v>0.56382978723404253</v>
      </c>
      <c r="D4">
        <f>87/94</f>
        <v>0.92553191489361697</v>
      </c>
      <c r="E4" s="1">
        <f>85/94</f>
        <v>0.9042553191489362</v>
      </c>
      <c r="F4">
        <f>86/94</f>
        <v>0.91489361702127658</v>
      </c>
      <c r="G4" s="1">
        <f>79/94</f>
        <v>0.84042553191489366</v>
      </c>
      <c r="H4">
        <f>72/94</f>
        <v>0.76595744680851063</v>
      </c>
      <c r="I4">
        <f>47/94</f>
        <v>0.5</v>
      </c>
    </row>
    <row r="5" spans="1:9" x14ac:dyDescent="0.2">
      <c r="C5">
        <f>71/94</f>
        <v>0.75531914893617025</v>
      </c>
      <c r="D5">
        <f>76/94</f>
        <v>0.80851063829787229</v>
      </c>
      <c r="E5" s="1">
        <f>61/94</f>
        <v>0.64893617021276595</v>
      </c>
      <c r="F5">
        <f>61/94</f>
        <v>0.64893617021276595</v>
      </c>
      <c r="G5" s="1">
        <f>91/94</f>
        <v>0.96808510638297873</v>
      </c>
      <c r="H5">
        <f>74/94</f>
        <v>0.78723404255319152</v>
      </c>
      <c r="I5">
        <f>73/94</f>
        <v>0.77659574468085102</v>
      </c>
    </row>
    <row r="6" spans="1:9" x14ac:dyDescent="0.2">
      <c r="C6">
        <f>62/94</f>
        <v>0.65957446808510634</v>
      </c>
      <c r="D6">
        <f>86/94</f>
        <v>0.91489361702127658</v>
      </c>
      <c r="E6">
        <v>1</v>
      </c>
      <c r="F6">
        <f>88/94</f>
        <v>0.93617021276595747</v>
      </c>
      <c r="G6">
        <f>75/94</f>
        <v>0.7978723404255319</v>
      </c>
      <c r="H6">
        <f>56/94</f>
        <v>0.5957446808510638</v>
      </c>
      <c r="I6">
        <f>88/94</f>
        <v>0.93617021276595747</v>
      </c>
    </row>
    <row r="7" spans="1:9" x14ac:dyDescent="0.2">
      <c r="C7">
        <f>57/94</f>
        <v>0.6063829787234043</v>
      </c>
      <c r="D7">
        <f>89/94</f>
        <v>0.94680851063829785</v>
      </c>
      <c r="E7">
        <v>1</v>
      </c>
      <c r="F7">
        <f>85/94</f>
        <v>0.9042553191489362</v>
      </c>
      <c r="G7">
        <f>90/94</f>
        <v>0.95744680851063835</v>
      </c>
      <c r="H7">
        <f>90/94</f>
        <v>0.95744680851063835</v>
      </c>
      <c r="I7">
        <f>82/94</f>
        <v>0.87234042553191493</v>
      </c>
    </row>
    <row r="8" spans="1:9" x14ac:dyDescent="0.2">
      <c r="C8">
        <f>54/94</f>
        <v>0.57446808510638303</v>
      </c>
      <c r="D8">
        <f>50/94</f>
        <v>0.53191489361702127</v>
      </c>
      <c r="E8">
        <f>86/94</f>
        <v>0.91489361702127658</v>
      </c>
      <c r="F8">
        <f>87/94</f>
        <v>0.92553191489361697</v>
      </c>
      <c r="G8">
        <f>86/94</f>
        <v>0.91489361702127658</v>
      </c>
      <c r="H8">
        <f>56/94</f>
        <v>0.5957446808510638</v>
      </c>
      <c r="I8">
        <f>88/94</f>
        <v>0.93617021276595747</v>
      </c>
    </row>
    <row r="9" spans="1:9" x14ac:dyDescent="0.2">
      <c r="C9">
        <f>75/94</f>
        <v>0.7978723404255319</v>
      </c>
      <c r="D9">
        <f>90/94</f>
        <v>0.95744680851063835</v>
      </c>
      <c r="E9">
        <f>93/94</f>
        <v>0.98936170212765961</v>
      </c>
      <c r="F9">
        <f>76/94</f>
        <v>0.80851063829787229</v>
      </c>
      <c r="G9">
        <f>67/94</f>
        <v>0.71276595744680848</v>
      </c>
      <c r="H9">
        <f>71/94</f>
        <v>0.75531914893617025</v>
      </c>
      <c r="I9">
        <f>50/94</f>
        <v>0.53191489361702127</v>
      </c>
    </row>
    <row r="10" spans="1:9" x14ac:dyDescent="0.2">
      <c r="C10">
        <f>90/94</f>
        <v>0.95744680851063835</v>
      </c>
      <c r="D10">
        <f>92/94</f>
        <v>0.97872340425531912</v>
      </c>
      <c r="E10">
        <v>1</v>
      </c>
      <c r="F10">
        <f>89/94</f>
        <v>0.94680851063829785</v>
      </c>
      <c r="G10">
        <f>90/94</f>
        <v>0.95744680851063835</v>
      </c>
      <c r="H10">
        <f>89/94</f>
        <v>0.94680851063829785</v>
      </c>
      <c r="I10">
        <f>81/94</f>
        <v>0.86170212765957444</v>
      </c>
    </row>
    <row r="11" spans="1:9" x14ac:dyDescent="0.2">
      <c r="C11">
        <f>82/94</f>
        <v>0.87234042553191493</v>
      </c>
      <c r="D11">
        <f>81/94</f>
        <v>0.86170212765957444</v>
      </c>
      <c r="E11">
        <f>71/94</f>
        <v>0.75531914893617025</v>
      </c>
      <c r="F11">
        <f>88/94</f>
        <v>0.93617021276595747</v>
      </c>
      <c r="G11">
        <f>91/94</f>
        <v>0.96808510638297873</v>
      </c>
      <c r="H11">
        <f>64/94</f>
        <v>0.68085106382978722</v>
      </c>
      <c r="I11">
        <f>56/94</f>
        <v>0.5957446808510638</v>
      </c>
    </row>
    <row r="12" spans="1:9" x14ac:dyDescent="0.2">
      <c r="C12">
        <f>63/94</f>
        <v>0.67021276595744683</v>
      </c>
      <c r="D12">
        <f>71/94</f>
        <v>0.75531914893617025</v>
      </c>
      <c r="E12">
        <f>89/94</f>
        <v>0.94680851063829785</v>
      </c>
      <c r="F12">
        <f>54/94</f>
        <v>0.57446808510638303</v>
      </c>
      <c r="G12">
        <f>68/94</f>
        <v>0.72340425531914898</v>
      </c>
      <c r="H12">
        <f>73/94</f>
        <v>0.77659574468085102</v>
      </c>
      <c r="I12">
        <f>89/94</f>
        <v>0.94680851063829785</v>
      </c>
    </row>
    <row r="13" spans="1:9" x14ac:dyDescent="0.2">
      <c r="C13">
        <f>80/94</f>
        <v>0.85106382978723405</v>
      </c>
      <c r="D13">
        <f>80/94</f>
        <v>0.85106382978723405</v>
      </c>
      <c r="E13">
        <f>86/94</f>
        <v>0.91489361702127658</v>
      </c>
      <c r="F13">
        <f>88/94</f>
        <v>0.93617021276595747</v>
      </c>
      <c r="G13">
        <f>77/94</f>
        <v>0.81914893617021278</v>
      </c>
      <c r="H13">
        <f>52/94</f>
        <v>0.55319148936170215</v>
      </c>
      <c r="I13">
        <f>56/94</f>
        <v>0.5957446808510638</v>
      </c>
    </row>
    <row r="14" spans="1:9" x14ac:dyDescent="0.2">
      <c r="C14">
        <f>60/94</f>
        <v>0.63829787234042556</v>
      </c>
      <c r="D14">
        <f>89/94</f>
        <v>0.94680851063829785</v>
      </c>
      <c r="E14">
        <f>85/94</f>
        <v>0.9042553191489362</v>
      </c>
      <c r="F14">
        <f>60/94</f>
        <v>0.63829787234042556</v>
      </c>
      <c r="G14">
        <f>47/94</f>
        <v>0.5</v>
      </c>
      <c r="H14">
        <f>89/94</f>
        <v>0.94680851063829785</v>
      </c>
      <c r="I14">
        <f>91/94</f>
        <v>0.96808510638297873</v>
      </c>
    </row>
    <row r="15" spans="1:9" x14ac:dyDescent="0.2">
      <c r="C15">
        <f>90/94</f>
        <v>0.95744680851063835</v>
      </c>
      <c r="D15">
        <f>56/94</f>
        <v>0.5957446808510638</v>
      </c>
      <c r="E15">
        <f>58/94</f>
        <v>0.61702127659574468</v>
      </c>
      <c r="F15">
        <f>89/94</f>
        <v>0.94680851063829785</v>
      </c>
      <c r="G15">
        <f>88/94</f>
        <v>0.93617021276595747</v>
      </c>
      <c r="H15">
        <f>93/94</f>
        <v>0.98936170212765961</v>
      </c>
      <c r="I15">
        <f>61/94</f>
        <v>0.64893617021276595</v>
      </c>
    </row>
    <row r="16" spans="1:9" x14ac:dyDescent="0.2">
      <c r="C16">
        <f>87/94</f>
        <v>0.92553191489361697</v>
      </c>
      <c r="D16">
        <f>79/94</f>
        <v>0.84042553191489366</v>
      </c>
      <c r="E16">
        <f>91/94</f>
        <v>0.96808510638297873</v>
      </c>
      <c r="F16">
        <f>92/94</f>
        <v>0.97872340425531912</v>
      </c>
      <c r="G16">
        <f>89/94</f>
        <v>0.94680851063829785</v>
      </c>
      <c r="H16">
        <f>68/94</f>
        <v>0.72340425531914898</v>
      </c>
      <c r="I16">
        <f>82/94</f>
        <v>0.87234042553191493</v>
      </c>
    </row>
    <row r="17" spans="1:42" x14ac:dyDescent="0.2">
      <c r="C17">
        <f>66/94</f>
        <v>0.7021276595744681</v>
      </c>
      <c r="D17">
        <f>88/94</f>
        <v>0.93617021276595747</v>
      </c>
      <c r="E17">
        <f>88/94</f>
        <v>0.93617021276595747</v>
      </c>
      <c r="F17">
        <f>65/94</f>
        <v>0.69148936170212771</v>
      </c>
      <c r="G17">
        <f>66/94</f>
        <v>0.7021276595744681</v>
      </c>
      <c r="H17">
        <f>90/94</f>
        <v>0.95744680851063835</v>
      </c>
      <c r="I17">
        <f>73/94</f>
        <v>0.77659574468085102</v>
      </c>
    </row>
    <row r="18" spans="1:42" x14ac:dyDescent="0.2">
      <c r="C18">
        <f>89/94</f>
        <v>0.94680851063829785</v>
      </c>
      <c r="D18">
        <f>65/94</f>
        <v>0.69148936170212771</v>
      </c>
      <c r="E18">
        <f>59/94</f>
        <v>0.62765957446808507</v>
      </c>
      <c r="F18">
        <f>77/94</f>
        <v>0.81914893617021278</v>
      </c>
      <c r="G18">
        <f>58/94</f>
        <v>0.61702127659574468</v>
      </c>
      <c r="H18">
        <f>53/94</f>
        <v>0.56382978723404253</v>
      </c>
      <c r="I18">
        <f>62/94</f>
        <v>0.65957446808510634</v>
      </c>
    </row>
    <row r="19" spans="1:42" x14ac:dyDescent="0.2">
      <c r="A19" t="s">
        <v>6</v>
      </c>
    </row>
    <row r="20" spans="1:42" x14ac:dyDescent="0.2">
      <c r="A20" t="s">
        <v>4</v>
      </c>
      <c r="B20" t="s">
        <v>5</v>
      </c>
      <c r="I20" t="s">
        <v>7</v>
      </c>
      <c r="Q20" t="s">
        <v>9</v>
      </c>
      <c r="Y20" t="s">
        <v>10</v>
      </c>
      <c r="AG20" t="s">
        <v>8</v>
      </c>
      <c r="AO20" t="s">
        <v>11</v>
      </c>
    </row>
    <row r="21" spans="1:42" x14ac:dyDescent="0.2">
      <c r="A21">
        <v>0.99815589000000005</v>
      </c>
      <c r="B21">
        <v>1.8441099999999999E-3</v>
      </c>
      <c r="I21" t="s">
        <v>4</v>
      </c>
      <c r="J21" t="s">
        <v>5</v>
      </c>
      <c r="Q21" t="s">
        <v>4</v>
      </c>
      <c r="R21" t="s">
        <v>5</v>
      </c>
      <c r="Y21" t="s">
        <v>4</v>
      </c>
      <c r="Z21" t="s">
        <v>5</v>
      </c>
      <c r="AG21" t="s">
        <v>4</v>
      </c>
      <c r="AH21" t="s">
        <v>5</v>
      </c>
      <c r="AO21" t="s">
        <v>4</v>
      </c>
      <c r="AP21" t="s">
        <v>5</v>
      </c>
    </row>
    <row r="22" spans="1:42" x14ac:dyDescent="0.2">
      <c r="A22" s="2">
        <v>0.99944363300000005</v>
      </c>
      <c r="B22" s="2">
        <v>5.5636716699999998E-4</v>
      </c>
      <c r="I22" s="2">
        <v>5.0449679699999996E-4</v>
      </c>
      <c r="J22" s="2">
        <v>0.99949550300000001</v>
      </c>
      <c r="Q22">
        <v>0.11145774093038199</v>
      </c>
      <c r="R22">
        <v>0.88854225906961803</v>
      </c>
      <c r="Y22">
        <v>0.99225792999999995</v>
      </c>
      <c r="Z22">
        <v>7.7420700000000002E-3</v>
      </c>
      <c r="AG22">
        <v>0.76586356</v>
      </c>
      <c r="AH22">
        <v>0.23413644</v>
      </c>
      <c r="AO22">
        <v>0.95559879999999997</v>
      </c>
      <c r="AP22">
        <v>4.4401200000000002E-2</v>
      </c>
    </row>
    <row r="23" spans="1:42" x14ac:dyDescent="0.2">
      <c r="A23">
        <v>0.99816150999999997</v>
      </c>
      <c r="B23">
        <v>1.8384899999999999E-3</v>
      </c>
      <c r="I23" s="2">
        <v>6.4521778300000003E-4</v>
      </c>
      <c r="J23" s="2">
        <v>0.99935478200000005</v>
      </c>
      <c r="Q23">
        <v>2.46355888501049E-2</v>
      </c>
      <c r="R23">
        <v>0.97536441114989503</v>
      </c>
      <c r="Y23">
        <v>0.99404488999999996</v>
      </c>
      <c r="Z23">
        <v>5.9551099999999996E-3</v>
      </c>
      <c r="AG23">
        <v>0.79619024000000005</v>
      </c>
      <c r="AH23">
        <v>0.20380976000000001</v>
      </c>
      <c r="AO23">
        <v>0.87597694999999998</v>
      </c>
      <c r="AP23">
        <v>0.12402305</v>
      </c>
    </row>
    <row r="24" spans="1:42" x14ac:dyDescent="0.2">
      <c r="A24">
        <v>0.99777636000000003</v>
      </c>
      <c r="B24">
        <v>2.2236399999999998E-3</v>
      </c>
      <c r="I24" s="2">
        <v>1.5754235E-4</v>
      </c>
      <c r="J24" s="2">
        <v>0.99984245800000005</v>
      </c>
      <c r="Q24">
        <v>1.47828081830633E-2</v>
      </c>
      <c r="R24">
        <v>0.98521719181693601</v>
      </c>
      <c r="Y24">
        <v>0.89173568999999997</v>
      </c>
      <c r="Z24">
        <v>0.10826431</v>
      </c>
      <c r="AG24">
        <v>0.75530134999999998</v>
      </c>
      <c r="AH24">
        <v>0.24469864999999999</v>
      </c>
      <c r="AO24">
        <v>0.85405942999999995</v>
      </c>
      <c r="AP24">
        <v>0.14594056999999999</v>
      </c>
    </row>
    <row r="25" spans="1:42" x14ac:dyDescent="0.2">
      <c r="A25">
        <v>2.2738699999999999E-3</v>
      </c>
      <c r="B25">
        <v>0.99772612999999999</v>
      </c>
      <c r="I25" s="2">
        <v>5.4643758300000004E-4</v>
      </c>
      <c r="J25" s="2">
        <v>0.99945356200000002</v>
      </c>
      <c r="Q25">
        <v>8.9541208498016597E-4</v>
      </c>
      <c r="R25">
        <v>0.99910458791501899</v>
      </c>
      <c r="Y25">
        <v>0.82646322999999999</v>
      </c>
      <c r="Z25">
        <v>0.17353677000000001</v>
      </c>
      <c r="AG25">
        <v>0.68212238999999997</v>
      </c>
      <c r="AH25">
        <v>0.31787760999999998</v>
      </c>
      <c r="AO25">
        <v>0.90648901000000004</v>
      </c>
      <c r="AP25">
        <v>9.3510990000000002E-2</v>
      </c>
    </row>
    <row r="26" spans="1:42" x14ac:dyDescent="0.2">
      <c r="A26" s="2">
        <v>6.7835084899999995E-4</v>
      </c>
      <c r="B26" s="2">
        <v>0.99932164899999998</v>
      </c>
      <c r="I26" s="2">
        <v>0.99973728100000003</v>
      </c>
      <c r="J26" s="2">
        <v>2.6271860400000003E-4</v>
      </c>
      <c r="Q26">
        <v>5.1307211490934299E-2</v>
      </c>
      <c r="R26">
        <v>0.94869278850906502</v>
      </c>
      <c r="Y26" s="2">
        <v>0.99974075600000001</v>
      </c>
      <c r="Z26" s="2">
        <v>2.5924440100000002E-4</v>
      </c>
      <c r="AG26">
        <v>0.63046634000000001</v>
      </c>
      <c r="AH26">
        <v>0.36953365999999999</v>
      </c>
      <c r="AO26">
        <v>0.87870627999999995</v>
      </c>
      <c r="AP26">
        <v>0.12129371999999999</v>
      </c>
    </row>
    <row r="27" spans="1:42" x14ac:dyDescent="0.2">
      <c r="A27">
        <v>0.99780325999999997</v>
      </c>
      <c r="B27">
        <v>2.19674E-3</v>
      </c>
      <c r="I27">
        <v>1.9734100000000001E-3</v>
      </c>
      <c r="J27">
        <v>0.99802659000000005</v>
      </c>
      <c r="Q27">
        <v>9.5108553575760701E-2</v>
      </c>
      <c r="R27">
        <v>0.90489144642423902</v>
      </c>
      <c r="Y27" s="2">
        <v>0.99985296700000004</v>
      </c>
      <c r="Z27" s="2">
        <v>1.4703276800000001E-4</v>
      </c>
      <c r="AG27">
        <v>0.64090667999999995</v>
      </c>
      <c r="AH27">
        <v>0.35909331999999999</v>
      </c>
      <c r="AO27">
        <v>0.82914801000000005</v>
      </c>
      <c r="AP27">
        <v>0.17085199000000001</v>
      </c>
    </row>
    <row r="28" spans="1:42" x14ac:dyDescent="0.2">
      <c r="A28" s="2">
        <v>2.6124435000000001E-4</v>
      </c>
      <c r="B28" s="2">
        <v>0.99973875599999995</v>
      </c>
      <c r="I28" s="2">
        <v>1.09776125E-4</v>
      </c>
      <c r="J28" s="2">
        <v>0.99989022400000005</v>
      </c>
      <c r="Q28">
        <v>9.7813032061346297E-2</v>
      </c>
      <c r="R28">
        <v>0.90218696793865305</v>
      </c>
      <c r="Y28">
        <v>0.98901673999999995</v>
      </c>
      <c r="Z28">
        <v>1.098326E-2</v>
      </c>
      <c r="AG28">
        <v>0.61248086999999996</v>
      </c>
      <c r="AH28">
        <v>0.38751912999999999</v>
      </c>
      <c r="AO28">
        <v>0.63644566999999996</v>
      </c>
      <c r="AP28">
        <v>0.36355432999999998</v>
      </c>
    </row>
    <row r="29" spans="1:42" x14ac:dyDescent="0.2">
      <c r="A29" s="2">
        <v>0.99962707500000003</v>
      </c>
      <c r="B29" s="2">
        <v>3.72925236E-4</v>
      </c>
      <c r="I29" s="2">
        <v>5.4662186499999997E-4</v>
      </c>
      <c r="J29" s="2">
        <v>0.999453378</v>
      </c>
      <c r="Q29">
        <v>8.8916685512835797E-2</v>
      </c>
      <c r="R29">
        <v>0.91108331448716395</v>
      </c>
      <c r="Y29">
        <v>0.96407513</v>
      </c>
      <c r="Z29">
        <v>3.5924869999999998E-2</v>
      </c>
      <c r="AG29">
        <v>0.70251998999999998</v>
      </c>
      <c r="AH29">
        <v>0.29748001000000002</v>
      </c>
      <c r="AO29">
        <v>0.71061854000000002</v>
      </c>
      <c r="AP29">
        <v>0.28938145999999998</v>
      </c>
    </row>
    <row r="30" spans="1:42" x14ac:dyDescent="0.2">
      <c r="A30" s="2">
        <v>0.99975475199999997</v>
      </c>
      <c r="B30" s="2">
        <v>2.4524752899999998E-4</v>
      </c>
      <c r="I30">
        <v>0.99888383000000003</v>
      </c>
      <c r="J30">
        <v>1.1161700000000001E-3</v>
      </c>
      <c r="Q30">
        <v>5.3467346937973198E-2</v>
      </c>
      <c r="R30">
        <v>0.94653265306202605</v>
      </c>
      <c r="Y30" s="2">
        <v>0.99989099800000003</v>
      </c>
      <c r="Z30" s="2">
        <v>1.09002299E-4</v>
      </c>
      <c r="AG30">
        <v>0.68918778999999997</v>
      </c>
      <c r="AH30">
        <v>0.31081220999999998</v>
      </c>
      <c r="AO30">
        <v>0.77337222000000005</v>
      </c>
      <c r="AP30">
        <v>0.22662778</v>
      </c>
    </row>
    <row r="31" spans="1:42" x14ac:dyDescent="0.2">
      <c r="A31">
        <v>0.99819670000000005</v>
      </c>
      <c r="B31">
        <v>1.8033000000000001E-3</v>
      </c>
      <c r="I31">
        <v>0.99891182999999995</v>
      </c>
      <c r="J31">
        <v>1.0881700000000001E-3</v>
      </c>
      <c r="Q31">
        <v>9.6710236231636604E-2</v>
      </c>
      <c r="R31">
        <v>0.90328976376836301</v>
      </c>
      <c r="Y31">
        <v>0.99898122</v>
      </c>
      <c r="Z31">
        <v>1.0187799999999999E-3</v>
      </c>
      <c r="AG31">
        <v>0.71023731000000001</v>
      </c>
      <c r="AH31">
        <v>0.28976268999999999</v>
      </c>
      <c r="AO31">
        <v>0.78487720999999999</v>
      </c>
      <c r="AP31">
        <v>0.21512279000000001</v>
      </c>
    </row>
    <row r="32" spans="1:42" x14ac:dyDescent="0.2">
      <c r="A32">
        <v>0.99728322000000003</v>
      </c>
      <c r="B32">
        <v>2.7167799999999998E-3</v>
      </c>
      <c r="I32" s="2">
        <v>1.5437591499999999E-5</v>
      </c>
      <c r="J32" s="2">
        <v>0.99998456199999997</v>
      </c>
      <c r="Q32">
        <v>8.4344403012337899E-4</v>
      </c>
      <c r="R32">
        <v>0.99915655596987596</v>
      </c>
      <c r="Y32">
        <v>0.73924590000000001</v>
      </c>
      <c r="Z32">
        <v>0.26075409999999999</v>
      </c>
      <c r="AG32">
        <v>0.85239235000000002</v>
      </c>
      <c r="AH32">
        <v>0.14760765000000001</v>
      </c>
      <c r="AO32">
        <v>0.92271517999999997</v>
      </c>
      <c r="AP32">
        <v>7.7284820000000004E-2</v>
      </c>
    </row>
    <row r="33" spans="1:42" x14ac:dyDescent="0.2">
      <c r="A33">
        <v>0.99454189999999998</v>
      </c>
      <c r="B33">
        <v>5.4580999999999996E-3</v>
      </c>
      <c r="I33">
        <v>1.1287700000000001E-3</v>
      </c>
      <c r="J33">
        <v>0.99887123</v>
      </c>
      <c r="Q33">
        <v>7.7569866862032698E-4</v>
      </c>
      <c r="R33">
        <v>0.99922430133137896</v>
      </c>
      <c r="Y33">
        <v>0.80363830000000003</v>
      </c>
      <c r="Z33">
        <v>0.1963617</v>
      </c>
      <c r="AG33">
        <v>0.77046387000000005</v>
      </c>
      <c r="AH33">
        <v>0.22953613</v>
      </c>
      <c r="AO33">
        <v>0.95838071000000002</v>
      </c>
      <c r="AP33">
        <v>4.1619290000000003E-2</v>
      </c>
    </row>
    <row r="34" spans="1:42" x14ac:dyDescent="0.2">
      <c r="A34" s="2">
        <v>0.999617333</v>
      </c>
      <c r="B34" s="2">
        <v>3.8266688600000002E-4</v>
      </c>
      <c r="I34">
        <v>1.00914E-3</v>
      </c>
      <c r="J34">
        <v>0.99899086000000004</v>
      </c>
      <c r="Q34">
        <v>2.0631779688578801E-4</v>
      </c>
      <c r="R34">
        <v>0.99979368220311404</v>
      </c>
      <c r="Y34">
        <v>0.56202037999999999</v>
      </c>
      <c r="Z34">
        <v>0.43797962000000001</v>
      </c>
      <c r="AG34">
        <v>0.81590761999999994</v>
      </c>
      <c r="AH34">
        <v>0.18409238</v>
      </c>
      <c r="AO34">
        <v>0.95697202999999997</v>
      </c>
      <c r="AP34">
        <v>4.3027969999999999E-2</v>
      </c>
    </row>
    <row r="35" spans="1:42" x14ac:dyDescent="0.2">
      <c r="A35" s="2">
        <v>4.5324959399999998E-4</v>
      </c>
      <c r="B35" s="2">
        <v>0.99954675000000004</v>
      </c>
      <c r="I35" s="2">
        <v>0.99938101300000004</v>
      </c>
      <c r="J35" s="2">
        <v>6.1898708299999998E-4</v>
      </c>
      <c r="Q35" s="2">
        <v>6.6405768517192898E-6</v>
      </c>
      <c r="R35">
        <v>0.99999335942314804</v>
      </c>
      <c r="Y35">
        <v>0.50914035000000002</v>
      </c>
      <c r="Z35">
        <v>0.49085964999999998</v>
      </c>
      <c r="AG35">
        <v>0.74690842000000002</v>
      </c>
      <c r="AH35">
        <v>0.25309157999999998</v>
      </c>
      <c r="AO35">
        <v>0.92253887000000001</v>
      </c>
      <c r="AP35">
        <v>7.7461130000000003E-2</v>
      </c>
    </row>
    <row r="36" spans="1:42" x14ac:dyDescent="0.2">
      <c r="A36" s="2">
        <v>0.999490557</v>
      </c>
      <c r="B36" s="2">
        <v>5.0944301999999997E-4</v>
      </c>
      <c r="I36">
        <v>1.01538E-3</v>
      </c>
      <c r="J36">
        <v>0.99898461999999999</v>
      </c>
      <c r="Q36">
        <v>1.20179193096133E-2</v>
      </c>
      <c r="R36">
        <v>0.98798208069038596</v>
      </c>
      <c r="Y36">
        <v>0.67274588000000002</v>
      </c>
      <c r="Z36">
        <v>0.32725411999999998</v>
      </c>
      <c r="AG36">
        <v>0.71260557000000002</v>
      </c>
      <c r="AH36">
        <v>0.28739442999999998</v>
      </c>
      <c r="AO36">
        <v>0.92156083</v>
      </c>
      <c r="AP36">
        <v>7.8439170000000003E-2</v>
      </c>
    </row>
    <row r="37" spans="1:42" x14ac:dyDescent="0.2">
      <c r="A37" s="2">
        <v>6.4305433399999997E-4</v>
      </c>
      <c r="B37" s="2">
        <v>0.99935694600000002</v>
      </c>
      <c r="I37" s="2">
        <v>7.1991314700000004E-4</v>
      </c>
      <c r="J37" s="2">
        <v>0.99928008700000004</v>
      </c>
      <c r="Q37">
        <v>1.8073494522363599E-2</v>
      </c>
      <c r="R37">
        <v>0.98192650547763605</v>
      </c>
      <c r="Y37">
        <v>0.85876321</v>
      </c>
      <c r="Z37">
        <v>0.14123679</v>
      </c>
      <c r="AG37">
        <v>0.78289772000000002</v>
      </c>
      <c r="AH37">
        <v>0.21710228000000001</v>
      </c>
      <c r="AO37">
        <v>0.84787060999999997</v>
      </c>
      <c r="AP37">
        <v>0.15212939</v>
      </c>
    </row>
    <row r="38" spans="1:42" x14ac:dyDescent="0.2">
      <c r="A38" s="2">
        <v>0.99963236700000002</v>
      </c>
      <c r="B38" s="2">
        <v>3.6763325399999998E-4</v>
      </c>
      <c r="I38">
        <v>2.3950199999999999E-3</v>
      </c>
      <c r="J38">
        <v>0.99760497999999997</v>
      </c>
      <c r="Q38">
        <v>3.7516684996754401E-4</v>
      </c>
      <c r="R38">
        <v>0.99962483315003203</v>
      </c>
      <c r="Y38" s="2">
        <v>0.99949768999999999</v>
      </c>
      <c r="Z38" s="2">
        <v>5.0230959600000005E-4</v>
      </c>
      <c r="AG38">
        <v>0.80397507999999995</v>
      </c>
      <c r="AH38">
        <v>0.19602491999999999</v>
      </c>
      <c r="AO38">
        <v>0.79452067000000004</v>
      </c>
      <c r="AP38">
        <v>0.20547932999999999</v>
      </c>
    </row>
    <row r="39" spans="1:42" x14ac:dyDescent="0.2">
      <c r="A39" s="2">
        <v>0.99954488799999996</v>
      </c>
      <c r="B39" s="2">
        <v>4.5511159800000001E-4</v>
      </c>
      <c r="I39">
        <v>2.5487299999999999E-3</v>
      </c>
      <c r="J39">
        <v>0.99745127</v>
      </c>
      <c r="Q39">
        <v>1.0755333999181999E-3</v>
      </c>
      <c r="R39">
        <v>0.99892446660008105</v>
      </c>
      <c r="Y39">
        <v>0.99859207000000005</v>
      </c>
      <c r="Z39">
        <v>1.4079299999999999E-3</v>
      </c>
      <c r="AG39">
        <v>0.74311826000000003</v>
      </c>
      <c r="AH39">
        <v>0.25688174000000003</v>
      </c>
      <c r="AO39">
        <v>0.90122046</v>
      </c>
      <c r="AP39">
        <v>9.8779539999999999E-2</v>
      </c>
    </row>
    <row r="40" spans="1:42" x14ac:dyDescent="0.2">
      <c r="A40">
        <v>0.99571423000000003</v>
      </c>
      <c r="B40">
        <v>4.2857700000000004E-3</v>
      </c>
      <c r="I40" s="2">
        <v>0.999236546</v>
      </c>
      <c r="J40" s="2">
        <v>7.6345439900000003E-4</v>
      </c>
      <c r="Q40">
        <v>4.7637775813299497E-3</v>
      </c>
      <c r="R40">
        <v>0.99523622241867005</v>
      </c>
      <c r="Y40" s="2">
        <v>0.99977971799999998</v>
      </c>
      <c r="Z40" s="2">
        <v>2.2028154300000001E-4</v>
      </c>
      <c r="AG40">
        <v>0.84038197000000003</v>
      </c>
      <c r="AH40">
        <v>0.15961802999999999</v>
      </c>
      <c r="AO40">
        <v>0.81217220999999995</v>
      </c>
      <c r="AP40">
        <v>0.18782778999999999</v>
      </c>
    </row>
    <row r="41" spans="1:42" x14ac:dyDescent="0.2">
      <c r="A41" s="2">
        <v>5.4121035199999998E-4</v>
      </c>
      <c r="B41" s="2">
        <v>0.99945879000000004</v>
      </c>
      <c r="I41" s="2">
        <v>0.99984891600000003</v>
      </c>
      <c r="J41" s="2">
        <v>1.51084286E-4</v>
      </c>
      <c r="Q41">
        <v>1.93036345246473E-3</v>
      </c>
      <c r="R41">
        <v>0.998069636547535</v>
      </c>
      <c r="Y41" s="2">
        <v>0.99956882400000002</v>
      </c>
      <c r="Z41" s="2">
        <v>4.3117578999999999E-4</v>
      </c>
      <c r="AG41">
        <v>0.75518589000000003</v>
      </c>
      <c r="AH41">
        <v>0.24481411</v>
      </c>
      <c r="AO41">
        <v>0.81179316000000001</v>
      </c>
      <c r="AP41">
        <v>0.18820683999999999</v>
      </c>
    </row>
    <row r="42" spans="1:42" x14ac:dyDescent="0.2">
      <c r="A42">
        <v>1.62721E-3</v>
      </c>
      <c r="B42">
        <v>0.99837279000000001</v>
      </c>
      <c r="I42" s="2">
        <v>5.6393950799999999E-5</v>
      </c>
      <c r="J42" s="2">
        <v>0.99994360599999998</v>
      </c>
      <c r="Q42">
        <v>4.8093028638723501E-2</v>
      </c>
      <c r="R42">
        <v>0.951906971361276</v>
      </c>
      <c r="Y42">
        <v>0.81799714999999995</v>
      </c>
      <c r="Z42">
        <v>0.18200284999999999</v>
      </c>
      <c r="AG42">
        <v>0.56397220000000003</v>
      </c>
      <c r="AH42">
        <v>0.43602780000000002</v>
      </c>
      <c r="AO42">
        <v>0.7173486</v>
      </c>
      <c r="AP42">
        <v>0.2826514</v>
      </c>
    </row>
    <row r="43" spans="1:42" x14ac:dyDescent="0.2">
      <c r="A43" s="2">
        <v>0.99991893200000004</v>
      </c>
      <c r="B43" s="2">
        <v>8.1067719600000005E-5</v>
      </c>
      <c r="I43" s="2">
        <v>2.1839211E-4</v>
      </c>
      <c r="J43" s="2">
        <v>0.99978160800000004</v>
      </c>
      <c r="Q43">
        <v>5.9697738470926402E-2</v>
      </c>
      <c r="R43">
        <v>0.94030226152907304</v>
      </c>
      <c r="Y43">
        <v>0.86147821999999996</v>
      </c>
      <c r="Z43">
        <v>0.13852178000000001</v>
      </c>
      <c r="AG43">
        <v>0.56491316999999996</v>
      </c>
      <c r="AH43">
        <v>0.43508682999999998</v>
      </c>
      <c r="AO43">
        <v>0.80089969999999999</v>
      </c>
      <c r="AP43">
        <v>0.19910030000000001</v>
      </c>
    </row>
    <row r="44" spans="1:42" x14ac:dyDescent="0.2">
      <c r="A44" s="2">
        <v>0.99947339099999999</v>
      </c>
      <c r="B44" s="2">
        <v>5.2660941999999999E-4</v>
      </c>
      <c r="I44" s="2">
        <v>1.18915161E-4</v>
      </c>
      <c r="J44" s="2">
        <v>0.99988108499999995</v>
      </c>
      <c r="Q44">
        <v>3.1692652383800298E-3</v>
      </c>
      <c r="R44">
        <v>0.99683073476161899</v>
      </c>
      <c r="Y44">
        <v>0.99735828000000004</v>
      </c>
      <c r="Z44">
        <v>2.6417200000000002E-3</v>
      </c>
      <c r="AG44">
        <v>0.76730767</v>
      </c>
      <c r="AH44">
        <v>0.23269233</v>
      </c>
      <c r="AO44">
        <v>0.87244405999999997</v>
      </c>
      <c r="AP44">
        <v>0.12755594000000001</v>
      </c>
    </row>
    <row r="45" spans="1:42" x14ac:dyDescent="0.2">
      <c r="A45" s="2">
        <v>0.99959435500000005</v>
      </c>
      <c r="B45" s="2">
        <v>4.0564453099999997E-4</v>
      </c>
      <c r="I45">
        <v>1.2772599999999999E-3</v>
      </c>
      <c r="J45">
        <v>0.99872274000000005</v>
      </c>
      <c r="Q45">
        <v>1.36540775070645E-2</v>
      </c>
      <c r="R45">
        <v>0.98634592249293496</v>
      </c>
      <c r="Y45">
        <v>0.97740819000000001</v>
      </c>
      <c r="Z45">
        <v>2.259181E-2</v>
      </c>
      <c r="AG45">
        <v>0.71819703000000001</v>
      </c>
      <c r="AH45">
        <v>0.28180296999999999</v>
      </c>
      <c r="AO45">
        <v>0.84825448000000003</v>
      </c>
      <c r="AP45">
        <v>0.15174551999999999</v>
      </c>
    </row>
    <row r="46" spans="1:42" x14ac:dyDescent="0.2">
      <c r="A46">
        <v>0.25206384999999998</v>
      </c>
      <c r="B46">
        <v>0.74793615000000002</v>
      </c>
      <c r="I46" s="2">
        <v>0.99953261400000004</v>
      </c>
      <c r="J46" s="2">
        <v>4.6738559500000002E-4</v>
      </c>
      <c r="Q46">
        <v>5.0954105506207499E-2</v>
      </c>
      <c r="R46">
        <v>0.94904589449379195</v>
      </c>
      <c r="Y46" s="2">
        <v>0.99994931200000003</v>
      </c>
      <c r="Z46" s="2">
        <v>5.0688100499999998E-5</v>
      </c>
      <c r="AG46">
        <v>0.73755515999999999</v>
      </c>
      <c r="AH46">
        <v>0.26244484000000001</v>
      </c>
      <c r="AO46">
        <v>0.71977473000000003</v>
      </c>
      <c r="AP46">
        <v>0.28022527000000003</v>
      </c>
    </row>
    <row r="47" spans="1:42" x14ac:dyDescent="0.2">
      <c r="A47">
        <v>1.0031899999999999E-3</v>
      </c>
      <c r="B47">
        <v>0.99899680999999996</v>
      </c>
      <c r="I47">
        <v>0.99803450000000005</v>
      </c>
      <c r="J47">
        <v>1.9654999999999998E-3</v>
      </c>
      <c r="Q47">
        <v>8.1291440688390199E-2</v>
      </c>
      <c r="R47">
        <v>0.918708559311609</v>
      </c>
      <c r="Y47">
        <v>0.95456036</v>
      </c>
      <c r="Z47">
        <v>4.5439640000000003E-2</v>
      </c>
      <c r="AG47">
        <v>0.68003577999999998</v>
      </c>
      <c r="AH47">
        <v>0.31996422000000002</v>
      </c>
      <c r="AO47">
        <v>0.6973085</v>
      </c>
      <c r="AP47">
        <v>0.3026915</v>
      </c>
    </row>
    <row r="48" spans="1:42" x14ac:dyDescent="0.2">
      <c r="A48" s="2">
        <v>0.99944125800000005</v>
      </c>
      <c r="B48" s="2">
        <v>5.5874212500000003E-4</v>
      </c>
      <c r="I48" s="2">
        <v>0.99981343099999997</v>
      </c>
      <c r="J48" s="2">
        <v>1.8656909199999999E-4</v>
      </c>
      <c r="Q48">
        <v>5.3017804252331602E-2</v>
      </c>
      <c r="R48">
        <v>0.94698219574766795</v>
      </c>
      <c r="Y48">
        <v>0.99587490000000001</v>
      </c>
      <c r="Z48">
        <v>4.1250999999999996E-3</v>
      </c>
      <c r="AG48">
        <v>0.72753007000000003</v>
      </c>
      <c r="AH48">
        <v>0.27246993000000003</v>
      </c>
      <c r="AO48">
        <v>0.80022404000000003</v>
      </c>
      <c r="AP48">
        <v>0.19977596</v>
      </c>
    </row>
    <row r="49" spans="1:42" x14ac:dyDescent="0.2">
      <c r="A49" s="2">
        <v>4.0390806900000002E-4</v>
      </c>
      <c r="B49" s="2">
        <v>0.99959609199999999</v>
      </c>
      <c r="I49">
        <v>0.99816963999999997</v>
      </c>
      <c r="J49">
        <v>1.8303600000000001E-3</v>
      </c>
      <c r="Q49">
        <v>5.08201006137734E-2</v>
      </c>
      <c r="R49">
        <v>0.94917989938622604</v>
      </c>
      <c r="Y49">
        <v>0.99384156999999995</v>
      </c>
      <c r="Z49">
        <v>6.1584300000000003E-3</v>
      </c>
      <c r="AG49">
        <v>0.56952462000000004</v>
      </c>
      <c r="AH49">
        <v>0.43047538000000002</v>
      </c>
      <c r="AO49">
        <v>0.78656954999999995</v>
      </c>
      <c r="AP49">
        <v>0.21343044999999999</v>
      </c>
    </row>
    <row r="50" spans="1:42" x14ac:dyDescent="0.2">
      <c r="A50">
        <v>0.99861155000000001</v>
      </c>
      <c r="B50">
        <v>1.3884500000000001E-3</v>
      </c>
      <c r="I50">
        <v>1.4386799999999999E-3</v>
      </c>
      <c r="J50">
        <v>0.99856131999999997</v>
      </c>
      <c r="Q50">
        <v>2.8868970529162E-2</v>
      </c>
      <c r="R50">
        <v>0.97113102947083696</v>
      </c>
      <c r="Y50">
        <v>0.98873381000000005</v>
      </c>
      <c r="Z50">
        <v>1.1266190000000001E-2</v>
      </c>
      <c r="AG50">
        <v>0.73126203000000001</v>
      </c>
      <c r="AH50">
        <v>0.26873796999999999</v>
      </c>
      <c r="AO50">
        <v>0.78821467000000001</v>
      </c>
      <c r="AP50">
        <v>0.21178532999999999</v>
      </c>
    </row>
    <row r="51" spans="1:42" x14ac:dyDescent="0.2">
      <c r="A51" s="2">
        <v>8.5366565100000006E-5</v>
      </c>
      <c r="B51" s="2">
        <v>0.99991463300000005</v>
      </c>
      <c r="I51">
        <v>1.9456300000000001E-3</v>
      </c>
      <c r="J51">
        <v>0.99805436999999997</v>
      </c>
      <c r="Q51">
        <v>5.2487639260968902E-3</v>
      </c>
      <c r="R51">
        <v>0.99475123607390303</v>
      </c>
      <c r="Y51" s="2">
        <v>0.99958489500000003</v>
      </c>
      <c r="Z51" s="2">
        <v>4.1510549999999998E-4</v>
      </c>
      <c r="AG51">
        <v>0.68323626000000004</v>
      </c>
      <c r="AH51">
        <v>0.31676374000000002</v>
      </c>
      <c r="AO51">
        <v>0.81179153000000004</v>
      </c>
      <c r="AP51">
        <v>0.18820846999999999</v>
      </c>
    </row>
    <row r="52" spans="1:42" x14ac:dyDescent="0.2">
      <c r="A52" s="2">
        <v>9.1473640799999997E-4</v>
      </c>
      <c r="B52" s="2">
        <v>0.99908526399999997</v>
      </c>
      <c r="I52">
        <v>0.99888920999999997</v>
      </c>
      <c r="J52">
        <v>1.11079E-3</v>
      </c>
      <c r="Q52">
        <v>5.8977130823256202E-2</v>
      </c>
      <c r="R52">
        <v>0.94102286917674305</v>
      </c>
      <c r="Y52">
        <v>0.99658261999999997</v>
      </c>
      <c r="Z52">
        <v>3.4173799999999998E-3</v>
      </c>
      <c r="AG52">
        <v>0.85253482000000003</v>
      </c>
      <c r="AH52">
        <v>0.14746518</v>
      </c>
      <c r="AO52">
        <v>0.96821323000000004</v>
      </c>
      <c r="AP52">
        <v>3.1786769999999999E-2</v>
      </c>
    </row>
    <row r="53" spans="1:42" x14ac:dyDescent="0.2">
      <c r="A53">
        <v>1.29487E-3</v>
      </c>
      <c r="B53">
        <v>0.99870513000000005</v>
      </c>
      <c r="I53">
        <v>0.99769545000000004</v>
      </c>
      <c r="J53">
        <v>2.3045499999999998E-3</v>
      </c>
      <c r="Q53">
        <v>6.57606379119101E-2</v>
      </c>
      <c r="R53">
        <v>0.93423936208809</v>
      </c>
      <c r="Y53" s="2">
        <v>0.99973541499999996</v>
      </c>
      <c r="Z53" s="2">
        <v>2.6458459100000002E-4</v>
      </c>
      <c r="AG53">
        <v>0.82276764000000002</v>
      </c>
      <c r="AH53">
        <v>0.17723236000000001</v>
      </c>
      <c r="AO53">
        <v>0.97119935000000002</v>
      </c>
      <c r="AP53">
        <v>2.8800650000000001E-2</v>
      </c>
    </row>
    <row r="54" spans="1:42" x14ac:dyDescent="0.2">
      <c r="A54" s="2">
        <v>0.99920109199999996</v>
      </c>
      <c r="B54" s="2">
        <v>7.9890795900000003E-4</v>
      </c>
      <c r="I54">
        <v>0.99857209999999996</v>
      </c>
      <c r="J54">
        <v>1.4279E-3</v>
      </c>
      <c r="Q54">
        <v>3.1613757315665002E-3</v>
      </c>
      <c r="R54">
        <v>0.99683862426843295</v>
      </c>
      <c r="Y54">
        <v>0.99169465000000001</v>
      </c>
      <c r="Z54">
        <v>8.3053499999999995E-3</v>
      </c>
      <c r="AG54">
        <v>0.79806869999999996</v>
      </c>
      <c r="AH54">
        <v>0.20193130000000001</v>
      </c>
      <c r="AO54">
        <v>0.94939024999999999</v>
      </c>
      <c r="AP54">
        <v>5.0609750000000002E-2</v>
      </c>
    </row>
    <row r="55" spans="1:42" x14ac:dyDescent="0.2">
      <c r="A55" s="2">
        <v>0.99936188699999995</v>
      </c>
      <c r="B55" s="2">
        <v>6.3811275199999995E-4</v>
      </c>
      <c r="I55">
        <v>0.99873776000000003</v>
      </c>
      <c r="J55">
        <v>1.26224E-3</v>
      </c>
      <c r="Q55">
        <v>7.3544248983291602E-3</v>
      </c>
      <c r="R55">
        <v>0.99264557510166995</v>
      </c>
      <c r="Y55">
        <v>0.92653728000000002</v>
      </c>
      <c r="Z55">
        <v>7.3462719999999995E-2</v>
      </c>
      <c r="AG55">
        <v>0.83812597</v>
      </c>
      <c r="AH55">
        <v>0.16187403</v>
      </c>
      <c r="AO55">
        <v>0.95006453000000002</v>
      </c>
      <c r="AP55">
        <v>4.9935470000000003E-2</v>
      </c>
    </row>
    <row r="56" spans="1:42" x14ac:dyDescent="0.2">
      <c r="A56">
        <v>0.99824062999999996</v>
      </c>
      <c r="B56">
        <v>1.7593699999999999E-3</v>
      </c>
      <c r="I56">
        <v>0.99618139000000006</v>
      </c>
      <c r="J56">
        <v>3.8186100000000001E-3</v>
      </c>
      <c r="Q56">
        <v>4.63007567018102E-3</v>
      </c>
      <c r="R56">
        <v>0.99536992432981897</v>
      </c>
      <c r="Y56">
        <v>0.96080719000000003</v>
      </c>
      <c r="Z56">
        <v>3.9192810000000002E-2</v>
      </c>
      <c r="AG56">
        <v>0.6849151</v>
      </c>
      <c r="AH56">
        <v>0.3150849</v>
      </c>
      <c r="AO56">
        <v>0.76702621000000004</v>
      </c>
      <c r="AP56">
        <v>0.23297378999999999</v>
      </c>
    </row>
    <row r="57" spans="1:42" x14ac:dyDescent="0.2">
      <c r="A57">
        <v>0.99711872000000001</v>
      </c>
      <c r="B57">
        <v>2.88128E-3</v>
      </c>
      <c r="I57" s="2">
        <v>0.99991923999999999</v>
      </c>
      <c r="J57" s="2">
        <v>8.0760436900000003E-5</v>
      </c>
      <c r="Q57">
        <v>6.0654321598407998E-4</v>
      </c>
      <c r="R57">
        <v>0.99939345678401503</v>
      </c>
      <c r="Y57">
        <v>0.90115886999999995</v>
      </c>
      <c r="Z57">
        <v>9.8841129999999999E-2</v>
      </c>
      <c r="AG57">
        <v>0.64935290999999995</v>
      </c>
      <c r="AH57">
        <v>0.35064708999999999</v>
      </c>
      <c r="AO57">
        <v>0.85031710999999999</v>
      </c>
      <c r="AP57">
        <v>0.14968289000000001</v>
      </c>
    </row>
    <row r="58" spans="1:42" x14ac:dyDescent="0.2">
      <c r="A58">
        <v>0.99792294000000004</v>
      </c>
      <c r="B58">
        <v>2.0770599999999999E-3</v>
      </c>
      <c r="I58">
        <v>0.99764154000000005</v>
      </c>
      <c r="J58">
        <v>2.3584600000000002E-3</v>
      </c>
      <c r="Q58">
        <v>4.1006952125530199E-4</v>
      </c>
      <c r="R58">
        <v>0.999589930478744</v>
      </c>
      <c r="Y58">
        <v>0.96933650999999998</v>
      </c>
      <c r="Z58">
        <v>3.0663490000000002E-2</v>
      </c>
      <c r="AG58">
        <v>0.64819515000000005</v>
      </c>
      <c r="AH58">
        <v>0.35180485</v>
      </c>
      <c r="AO58">
        <v>0.75960123999999996</v>
      </c>
      <c r="AP58">
        <v>0.24039875999999999</v>
      </c>
    </row>
    <row r="59" spans="1:42" x14ac:dyDescent="0.2">
      <c r="A59" s="2">
        <v>6.9029922599999998E-4</v>
      </c>
      <c r="B59" s="2">
        <v>0.99930970100000005</v>
      </c>
      <c r="I59">
        <v>0.99868920000000005</v>
      </c>
      <c r="J59">
        <v>1.3108E-3</v>
      </c>
      <c r="Q59">
        <v>1.88157945882555E-4</v>
      </c>
      <c r="R59">
        <v>0.99981184205411699</v>
      </c>
      <c r="Y59">
        <v>0.98740258999999997</v>
      </c>
      <c r="Z59">
        <v>1.259741E-2</v>
      </c>
      <c r="AG59">
        <v>0.74732900000000002</v>
      </c>
      <c r="AH59">
        <v>0.25267099999999998</v>
      </c>
      <c r="AO59">
        <v>0.82769563000000002</v>
      </c>
      <c r="AP59">
        <v>0.17230437000000001</v>
      </c>
    </row>
    <row r="60" spans="1:42" x14ac:dyDescent="0.2">
      <c r="A60">
        <v>0.99757764000000004</v>
      </c>
      <c r="B60">
        <v>2.4223600000000001E-3</v>
      </c>
      <c r="I60">
        <v>2.7814599999999999E-3</v>
      </c>
      <c r="J60">
        <v>0.99721853999999999</v>
      </c>
      <c r="Q60">
        <v>9.2807863549537101E-2</v>
      </c>
      <c r="R60">
        <v>0.90719213645046204</v>
      </c>
      <c r="Y60">
        <v>0.90718489999999996</v>
      </c>
      <c r="Z60">
        <v>9.2815099999999998E-2</v>
      </c>
      <c r="AG60">
        <v>0.66157047999999996</v>
      </c>
      <c r="AH60">
        <v>0.33842951999999998</v>
      </c>
      <c r="AO60">
        <v>0.77734895999999998</v>
      </c>
      <c r="AP60">
        <v>0.22265103999999999</v>
      </c>
    </row>
    <row r="61" spans="1:42" x14ac:dyDescent="0.2">
      <c r="A61">
        <v>1.16642E-3</v>
      </c>
      <c r="B61">
        <v>0.99883358</v>
      </c>
      <c r="I61">
        <v>1.1899300000000001E-3</v>
      </c>
      <c r="J61">
        <v>0.99881006999999999</v>
      </c>
      <c r="Q61">
        <v>0.100554940901738</v>
      </c>
      <c r="R61">
        <v>0.899445059098261</v>
      </c>
      <c r="Y61">
        <v>0.92311754999999995</v>
      </c>
      <c r="Z61">
        <v>7.6882450000000005E-2</v>
      </c>
      <c r="AG61">
        <v>0.68803093999999998</v>
      </c>
      <c r="AH61">
        <v>0.31196906000000002</v>
      </c>
      <c r="AO61">
        <v>0.73377347999999998</v>
      </c>
      <c r="AP61">
        <v>0.26622652000000002</v>
      </c>
    </row>
    <row r="62" spans="1:42" x14ac:dyDescent="0.2">
      <c r="A62">
        <v>2.1201599999999998E-3</v>
      </c>
      <c r="B62">
        <v>0.99787983999999996</v>
      </c>
      <c r="I62" s="2">
        <v>0.99978714800000001</v>
      </c>
      <c r="J62" s="2">
        <v>2.1285221400000001E-4</v>
      </c>
      <c r="Q62">
        <v>0.207386711372606</v>
      </c>
      <c r="R62">
        <v>0.792613288627393</v>
      </c>
      <c r="Y62">
        <v>0.99735847</v>
      </c>
      <c r="Z62">
        <v>2.64153E-3</v>
      </c>
      <c r="AG62">
        <v>0.69715240000000001</v>
      </c>
      <c r="AH62">
        <v>0.30284759999999999</v>
      </c>
      <c r="AO62">
        <v>0.70858365000000001</v>
      </c>
      <c r="AP62">
        <v>0.29141634999999999</v>
      </c>
    </row>
    <row r="63" spans="1:42" x14ac:dyDescent="0.2">
      <c r="A63" s="2">
        <v>0.99998241600000004</v>
      </c>
      <c r="B63" s="2">
        <v>1.7584256700000001E-5</v>
      </c>
      <c r="I63">
        <v>0.99818481999999997</v>
      </c>
      <c r="J63">
        <v>1.81518E-3</v>
      </c>
      <c r="Q63">
        <v>0.174090912010504</v>
      </c>
      <c r="R63">
        <v>0.82590908798949503</v>
      </c>
      <c r="Y63">
        <v>0.99847138999999996</v>
      </c>
      <c r="Z63">
        <v>1.5286099999999999E-3</v>
      </c>
      <c r="AG63">
        <v>0.7606174</v>
      </c>
      <c r="AH63">
        <v>0.2393826</v>
      </c>
      <c r="AO63">
        <v>0.76280731999999996</v>
      </c>
      <c r="AP63">
        <v>0.23719267999999999</v>
      </c>
    </row>
    <row r="64" spans="1:42" x14ac:dyDescent="0.2">
      <c r="A64">
        <v>0.12257126</v>
      </c>
      <c r="B64">
        <v>0.87742874000000004</v>
      </c>
      <c r="I64">
        <v>3.1197600000000001E-3</v>
      </c>
      <c r="J64">
        <v>0.99688023999999997</v>
      </c>
      <c r="Q64">
        <v>0.13662811140071901</v>
      </c>
      <c r="R64">
        <v>0.86337188859928005</v>
      </c>
      <c r="Y64">
        <v>0.99868990999999996</v>
      </c>
      <c r="Z64">
        <v>1.3100900000000001E-3</v>
      </c>
      <c r="AG64">
        <v>0.71067561000000001</v>
      </c>
      <c r="AH64">
        <v>0.28932438999999999</v>
      </c>
      <c r="AO64">
        <v>0.77254076000000005</v>
      </c>
      <c r="AP64">
        <v>0.22745924000000001</v>
      </c>
    </row>
    <row r="65" spans="1:42" x14ac:dyDescent="0.2">
      <c r="A65" s="2">
        <v>1.5425597999999999E-4</v>
      </c>
      <c r="B65" s="2">
        <v>0.99984574400000004</v>
      </c>
      <c r="I65" s="2">
        <v>0.99978313900000004</v>
      </c>
      <c r="J65" s="2">
        <v>2.1686119E-4</v>
      </c>
      <c r="Q65">
        <v>0.146910680213893</v>
      </c>
      <c r="R65">
        <v>0.85308931978610603</v>
      </c>
      <c r="Y65">
        <v>0.99843048999999995</v>
      </c>
      <c r="Z65">
        <v>1.5695100000000001E-3</v>
      </c>
      <c r="AG65">
        <v>0.70247652000000005</v>
      </c>
      <c r="AH65">
        <v>0.29752348000000001</v>
      </c>
      <c r="AO65">
        <v>0.82012143999999998</v>
      </c>
      <c r="AP65">
        <v>0.17987855999999999</v>
      </c>
    </row>
    <row r="66" spans="1:42" x14ac:dyDescent="0.2">
      <c r="A66" s="2">
        <v>0.99963309</v>
      </c>
      <c r="B66" s="2">
        <v>3.6690994600000002E-4</v>
      </c>
      <c r="I66" s="2">
        <v>2.9177053E-4</v>
      </c>
      <c r="J66" s="2">
        <v>0.999708229</v>
      </c>
      <c r="Q66">
        <v>0.17403509782016899</v>
      </c>
      <c r="R66">
        <v>0.82596490217982999</v>
      </c>
      <c r="Y66">
        <v>0.98075606000000004</v>
      </c>
      <c r="Z66">
        <v>1.9243940000000001E-2</v>
      </c>
      <c r="AG66">
        <v>0.67890636999999998</v>
      </c>
      <c r="AH66">
        <v>0.32109363000000002</v>
      </c>
      <c r="AO66">
        <v>0.64233189000000002</v>
      </c>
      <c r="AP66">
        <v>0.35766810999999998</v>
      </c>
    </row>
    <row r="67" spans="1:42" x14ac:dyDescent="0.2">
      <c r="A67">
        <v>0.99894019999999994</v>
      </c>
      <c r="B67">
        <v>1.0598000000000001E-3</v>
      </c>
      <c r="I67">
        <v>0.99744692999999995</v>
      </c>
      <c r="J67">
        <v>2.5530700000000002E-3</v>
      </c>
      <c r="Q67">
        <v>0.244455508975501</v>
      </c>
      <c r="R67">
        <v>0.75554449102449805</v>
      </c>
      <c r="Y67" s="2">
        <v>0.99908012899999998</v>
      </c>
      <c r="Z67" s="2">
        <v>9.1987096799999997E-4</v>
      </c>
      <c r="AG67">
        <v>0.67221951000000002</v>
      </c>
      <c r="AH67">
        <v>0.32778048999999998</v>
      </c>
      <c r="AO67">
        <v>0.65078354999999999</v>
      </c>
      <c r="AP67">
        <v>0.34921645000000001</v>
      </c>
    </row>
    <row r="68" spans="1:42" x14ac:dyDescent="0.2">
      <c r="A68" s="2">
        <v>4.3978855100000001E-4</v>
      </c>
      <c r="B68" s="2">
        <v>0.99956021100000003</v>
      </c>
      <c r="I68" s="2">
        <v>0.99959510500000004</v>
      </c>
      <c r="J68" s="2">
        <v>4.0489514500000002E-4</v>
      </c>
      <c r="Q68">
        <v>7.4966446134242595E-2</v>
      </c>
      <c r="R68">
        <v>0.92503355386575703</v>
      </c>
      <c r="Y68">
        <v>0.99034180999999999</v>
      </c>
      <c r="Z68">
        <v>9.6581900000000005E-3</v>
      </c>
      <c r="AG68">
        <v>0.62028437000000003</v>
      </c>
      <c r="AH68">
        <v>0.37971563000000003</v>
      </c>
      <c r="AO68">
        <v>0.58020901999999996</v>
      </c>
      <c r="AP68">
        <v>0.41979097999999998</v>
      </c>
    </row>
    <row r="69" spans="1:42" x14ac:dyDescent="0.2">
      <c r="I69" s="2">
        <v>0.999572397</v>
      </c>
      <c r="J69" s="2">
        <v>4.2760272599999999E-4</v>
      </c>
      <c r="Q69">
        <v>0.11374330409137599</v>
      </c>
      <c r="R69">
        <v>0.88625669590862399</v>
      </c>
      <c r="Y69">
        <v>0.99131815000000001</v>
      </c>
      <c r="Z69">
        <v>8.6818499999999996E-3</v>
      </c>
      <c r="AG69">
        <v>0.57480505999999998</v>
      </c>
      <c r="AH69">
        <v>0.42519494000000002</v>
      </c>
      <c r="AO69">
        <v>0.66271672000000004</v>
      </c>
      <c r="AP69">
        <v>0.33728328000000002</v>
      </c>
    </row>
    <row r="72" spans="1:42" x14ac:dyDescent="0.2">
      <c r="A72">
        <v>9.8107799999999998E-3</v>
      </c>
      <c r="B72">
        <v>0.99018921999999998</v>
      </c>
    </row>
    <row r="73" spans="1:42" x14ac:dyDescent="0.2">
      <c r="A73" s="2">
        <v>2.92647147E-4</v>
      </c>
      <c r="B73" s="2">
        <v>0.99970735300000002</v>
      </c>
      <c r="I73">
        <v>0.9989365</v>
      </c>
      <c r="J73">
        <v>1.0635E-3</v>
      </c>
      <c r="Q73">
        <v>0.88900158057543599</v>
      </c>
      <c r="R73">
        <v>0.110998419424563</v>
      </c>
      <c r="Y73" s="2">
        <v>8.5219416999999999E-4</v>
      </c>
      <c r="Z73" s="2">
        <v>0.99914780599999997</v>
      </c>
      <c r="AG73">
        <v>0.14766430999999999</v>
      </c>
      <c r="AH73">
        <v>0.85233568999999998</v>
      </c>
      <c r="AO73">
        <v>0.14481103000000001</v>
      </c>
      <c r="AP73">
        <v>0.85518897000000005</v>
      </c>
    </row>
    <row r="74" spans="1:42" x14ac:dyDescent="0.2">
      <c r="A74">
        <v>0.64744902999999998</v>
      </c>
      <c r="B74">
        <v>0.35255097000000002</v>
      </c>
      <c r="I74">
        <v>0.99850448999999997</v>
      </c>
      <c r="J74">
        <v>1.49551E-3</v>
      </c>
      <c r="Q74">
        <v>0.87362532882958699</v>
      </c>
      <c r="R74">
        <v>0.12637467117041201</v>
      </c>
      <c r="Y74">
        <v>1.118805E-2</v>
      </c>
      <c r="Z74">
        <v>0.98881195</v>
      </c>
      <c r="AG74">
        <v>0.15989033</v>
      </c>
      <c r="AH74">
        <v>0.84010967000000003</v>
      </c>
      <c r="AO74">
        <v>0.10892183</v>
      </c>
      <c r="AP74">
        <v>0.89107817</v>
      </c>
    </row>
    <row r="75" spans="1:42" x14ac:dyDescent="0.2">
      <c r="A75">
        <v>2.0459100000000002E-3</v>
      </c>
      <c r="B75">
        <v>0.99795409000000002</v>
      </c>
      <c r="I75">
        <v>0.99773325999999996</v>
      </c>
      <c r="J75">
        <v>2.2667400000000002E-3</v>
      </c>
      <c r="Q75">
        <v>0.840530845927694</v>
      </c>
      <c r="R75">
        <v>0.159469154072305</v>
      </c>
      <c r="Y75" s="2">
        <v>3.43970766E-4</v>
      </c>
      <c r="Z75" s="2">
        <v>0.99965602899999995</v>
      </c>
      <c r="AG75">
        <v>3.134634E-2</v>
      </c>
      <c r="AH75">
        <v>0.96865365999999997</v>
      </c>
      <c r="AO75">
        <v>5.0222929999999999E-2</v>
      </c>
      <c r="AP75">
        <v>0.94977707</v>
      </c>
    </row>
    <row r="76" spans="1:42" x14ac:dyDescent="0.2">
      <c r="A76">
        <v>4.7084900000000001E-3</v>
      </c>
      <c r="B76">
        <v>0.99529151000000005</v>
      </c>
      <c r="I76">
        <v>1.6910300000000001E-3</v>
      </c>
      <c r="J76">
        <v>0.99830896999999996</v>
      </c>
      <c r="Q76">
        <v>0.863374746310691</v>
      </c>
      <c r="R76">
        <v>0.136625253689308</v>
      </c>
      <c r="Y76">
        <v>1.45513E-3</v>
      </c>
      <c r="Z76">
        <v>0.99854487000000003</v>
      </c>
      <c r="AG76">
        <v>0.10608103000000001</v>
      </c>
      <c r="AH76">
        <v>0.89391896999999998</v>
      </c>
      <c r="AO76">
        <v>2.5428329999999999E-2</v>
      </c>
      <c r="AP76">
        <v>0.97457167</v>
      </c>
    </row>
    <row r="77" spans="1:42" x14ac:dyDescent="0.2">
      <c r="A77" s="2">
        <v>2.6573221900000002E-4</v>
      </c>
      <c r="B77" s="2">
        <v>0.99973426799999998</v>
      </c>
      <c r="I77" s="2">
        <v>3.1589939200000002E-4</v>
      </c>
      <c r="J77" s="2">
        <v>0.99968410100000005</v>
      </c>
      <c r="Q77">
        <v>0.85485584690337202</v>
      </c>
      <c r="R77">
        <v>0.14514415309662701</v>
      </c>
      <c r="Y77" s="2">
        <v>5.5788836800000003E-4</v>
      </c>
      <c r="Z77" s="2">
        <v>0.99944211199999999</v>
      </c>
      <c r="AG77">
        <v>0.18743331999999999</v>
      </c>
      <c r="AH77">
        <v>0.81256667999999999</v>
      </c>
      <c r="AO77">
        <v>0.14959214000000001</v>
      </c>
      <c r="AP77">
        <v>0.85040786000000002</v>
      </c>
    </row>
    <row r="78" spans="1:42" x14ac:dyDescent="0.2">
      <c r="A78" s="2">
        <v>0.99943560300000001</v>
      </c>
      <c r="B78" s="2">
        <v>5.64396922E-4</v>
      </c>
      <c r="I78">
        <v>1.6594400000000001E-3</v>
      </c>
      <c r="J78">
        <v>0.99834056000000004</v>
      </c>
      <c r="Q78">
        <v>0.86921688804735397</v>
      </c>
      <c r="R78">
        <v>0.130783111952645</v>
      </c>
      <c r="Y78">
        <v>1.6496E-3</v>
      </c>
      <c r="Z78">
        <v>0.99835039999999997</v>
      </c>
      <c r="AG78">
        <v>0.13657137</v>
      </c>
      <c r="AH78">
        <v>0.86342863000000003</v>
      </c>
      <c r="AO78">
        <v>0.12077999</v>
      </c>
      <c r="AP78">
        <v>0.87922001000000005</v>
      </c>
    </row>
    <row r="79" spans="1:42" x14ac:dyDescent="0.2">
      <c r="A79">
        <v>0.99831342000000001</v>
      </c>
      <c r="B79">
        <v>1.68658E-3</v>
      </c>
      <c r="I79">
        <v>0.99892895999999998</v>
      </c>
      <c r="J79">
        <v>1.0710400000000001E-3</v>
      </c>
      <c r="Q79">
        <v>0.86018072888683095</v>
      </c>
      <c r="R79">
        <v>0.139819271113168</v>
      </c>
      <c r="Y79">
        <v>1.1813399999999999E-3</v>
      </c>
      <c r="Z79">
        <v>0.99881865999999997</v>
      </c>
      <c r="AG79">
        <v>0.16394819999999999</v>
      </c>
      <c r="AH79">
        <v>0.83605180000000001</v>
      </c>
      <c r="AO79">
        <v>0.18142438</v>
      </c>
      <c r="AP79">
        <v>0.81857561999999995</v>
      </c>
    </row>
    <row r="80" spans="1:42" x14ac:dyDescent="0.2">
      <c r="A80" s="2">
        <v>0.99957166900000005</v>
      </c>
      <c r="B80" s="2">
        <v>4.2833064500000001E-4</v>
      </c>
      <c r="I80">
        <v>3.9978699999999997E-3</v>
      </c>
      <c r="J80">
        <v>0.99600213000000004</v>
      </c>
      <c r="Q80">
        <v>0.77945915647434505</v>
      </c>
      <c r="R80">
        <v>0.22054084352565401</v>
      </c>
      <c r="Y80">
        <v>4.8989100000000002E-3</v>
      </c>
      <c r="Z80">
        <v>0.99510109000000002</v>
      </c>
      <c r="AG80">
        <v>0.126139</v>
      </c>
      <c r="AH80">
        <v>0.873861</v>
      </c>
      <c r="AO80">
        <v>0.10831662</v>
      </c>
      <c r="AP80">
        <v>0.89168338000000003</v>
      </c>
    </row>
    <row r="81" spans="1:42" x14ac:dyDescent="0.2">
      <c r="A81">
        <v>3.5102830000000002E-2</v>
      </c>
      <c r="B81">
        <v>0.96489716999999997</v>
      </c>
      <c r="I81" s="2">
        <v>3.5358688600000001E-5</v>
      </c>
      <c r="J81" s="2">
        <v>0.99996464100000004</v>
      </c>
      <c r="Q81">
        <v>0.759451124463976</v>
      </c>
      <c r="R81">
        <v>0.240548875536023</v>
      </c>
      <c r="Y81">
        <v>1.6771350000000001E-2</v>
      </c>
      <c r="Z81">
        <v>0.98322865000000004</v>
      </c>
      <c r="AG81">
        <v>0.36664562000000001</v>
      </c>
      <c r="AH81">
        <v>0.63335437999999999</v>
      </c>
      <c r="AO81">
        <v>0.31606287999999999</v>
      </c>
      <c r="AP81">
        <v>0.68393711999999995</v>
      </c>
    </row>
    <row r="82" spans="1:42" x14ac:dyDescent="0.2">
      <c r="A82" s="2">
        <v>7.4185076800000003E-4</v>
      </c>
      <c r="B82" s="2">
        <v>0.99925814899999998</v>
      </c>
      <c r="I82">
        <v>2.1655400000000001E-3</v>
      </c>
      <c r="J82">
        <v>0.99783445999999998</v>
      </c>
      <c r="Q82">
        <v>0.70626473133690204</v>
      </c>
      <c r="R82">
        <v>0.29373526866309702</v>
      </c>
      <c r="Y82">
        <v>1.54729E-3</v>
      </c>
      <c r="Z82">
        <v>0.99845271000000002</v>
      </c>
      <c r="AG82">
        <v>0.30032153</v>
      </c>
      <c r="AH82">
        <v>0.69967847000000005</v>
      </c>
      <c r="AO82">
        <v>0.40389700000000001</v>
      </c>
      <c r="AP82">
        <v>0.59610300000000005</v>
      </c>
    </row>
    <row r="83" spans="1:42" x14ac:dyDescent="0.2">
      <c r="A83" s="2">
        <v>0.99970257200000001</v>
      </c>
      <c r="B83" s="2">
        <v>2.9742830699999999E-4</v>
      </c>
      <c r="I83">
        <v>3.5097700000000002E-3</v>
      </c>
      <c r="J83">
        <v>0.99649023000000003</v>
      </c>
      <c r="Q83">
        <v>0.90717523044746695</v>
      </c>
      <c r="R83">
        <v>9.2824769552532702E-2</v>
      </c>
      <c r="Y83">
        <v>3.2906099999999998E-3</v>
      </c>
      <c r="Z83">
        <v>0.99670939000000003</v>
      </c>
      <c r="AG83">
        <v>7.1021730000000005E-2</v>
      </c>
      <c r="AH83">
        <v>0.92897826999999999</v>
      </c>
      <c r="AO83">
        <v>2.927254E-2</v>
      </c>
      <c r="AP83">
        <v>0.97072745999999999</v>
      </c>
    </row>
    <row r="84" spans="1:42" x14ac:dyDescent="0.2">
      <c r="A84">
        <v>4.8564999999999997E-3</v>
      </c>
      <c r="B84">
        <v>0.99514349999999996</v>
      </c>
      <c r="I84" s="2">
        <v>2.2444243399999999E-4</v>
      </c>
      <c r="J84" s="2">
        <v>0.99977555799999995</v>
      </c>
      <c r="Q84">
        <v>0.869054643829683</v>
      </c>
      <c r="R84">
        <v>0.130945356170316</v>
      </c>
      <c r="Y84">
        <v>2.26917E-3</v>
      </c>
      <c r="Z84">
        <v>0.99773082999999996</v>
      </c>
      <c r="AG84">
        <v>0.12277339</v>
      </c>
      <c r="AH84">
        <v>0.87722661000000002</v>
      </c>
      <c r="AO84">
        <v>0.10493898</v>
      </c>
      <c r="AP84">
        <v>0.89506101999999998</v>
      </c>
    </row>
    <row r="85" spans="1:42" x14ac:dyDescent="0.2">
      <c r="A85">
        <v>1.72803E-3</v>
      </c>
      <c r="B85">
        <v>0.99827197000000001</v>
      </c>
      <c r="I85">
        <v>1.83599E-3</v>
      </c>
      <c r="J85">
        <v>0.99816400999999999</v>
      </c>
      <c r="Q85">
        <v>0.77968402817133897</v>
      </c>
      <c r="R85">
        <v>0.22031597182866</v>
      </c>
      <c r="Y85">
        <v>6.0585670000000001E-2</v>
      </c>
      <c r="Z85">
        <v>0.93941432999999996</v>
      </c>
      <c r="AG85">
        <v>0.11620885</v>
      </c>
      <c r="AH85">
        <v>0.88379114999999997</v>
      </c>
      <c r="AO85">
        <v>0.27758918999999999</v>
      </c>
      <c r="AP85">
        <v>0.72241080999999996</v>
      </c>
    </row>
    <row r="86" spans="1:42" x14ac:dyDescent="0.2">
      <c r="A86" s="2">
        <v>1.51792362E-4</v>
      </c>
      <c r="B86" s="2">
        <v>0.99984820799999996</v>
      </c>
      <c r="I86" s="2">
        <v>3.5661461E-4</v>
      </c>
      <c r="J86" s="2">
        <v>0.99964338500000005</v>
      </c>
      <c r="Q86">
        <v>0.76304875171282105</v>
      </c>
      <c r="R86">
        <v>0.23695124828717801</v>
      </c>
      <c r="Y86">
        <v>8.1584580000000004E-2</v>
      </c>
      <c r="Z86">
        <v>0.91841541999999998</v>
      </c>
      <c r="AG86">
        <v>0.13990942000000001</v>
      </c>
      <c r="AH86">
        <v>0.86009058000000005</v>
      </c>
      <c r="AO86">
        <v>0.17655171</v>
      </c>
      <c r="AP86">
        <v>0.82344828999999997</v>
      </c>
    </row>
    <row r="87" spans="1:42" x14ac:dyDescent="0.2">
      <c r="A87">
        <v>0.99852479999999999</v>
      </c>
      <c r="B87">
        <v>1.4752000000000001E-3</v>
      </c>
      <c r="I87" s="2">
        <v>2.67432355E-4</v>
      </c>
      <c r="J87" s="2">
        <v>0.99973256799999999</v>
      </c>
      <c r="Q87">
        <v>0.78799308686107805</v>
      </c>
      <c r="R87">
        <v>0.212006913138921</v>
      </c>
      <c r="Y87" s="2">
        <v>9.1209192099999997E-4</v>
      </c>
      <c r="Z87" s="2">
        <v>0.99908790800000002</v>
      </c>
      <c r="AG87">
        <v>0.12222758</v>
      </c>
      <c r="AH87">
        <v>0.87777242</v>
      </c>
      <c r="AO87">
        <v>0.20950615</v>
      </c>
      <c r="AP87">
        <v>0.79049385000000005</v>
      </c>
    </row>
    <row r="88" spans="1:42" x14ac:dyDescent="0.2">
      <c r="A88">
        <v>0.99795548999999995</v>
      </c>
      <c r="B88">
        <v>2.0445099999999998E-3</v>
      </c>
      <c r="I88" s="2">
        <v>4.1440681799999999E-5</v>
      </c>
      <c r="J88" s="2">
        <v>0.99995855899999997</v>
      </c>
      <c r="Q88">
        <v>0.80199824246969098</v>
      </c>
      <c r="R88">
        <v>0.19800175753030799</v>
      </c>
      <c r="Y88">
        <v>8.7091200000000007E-3</v>
      </c>
      <c r="Z88">
        <v>0.99129087999999999</v>
      </c>
      <c r="AG88">
        <v>0.14322862</v>
      </c>
      <c r="AH88">
        <v>0.85677137999999997</v>
      </c>
      <c r="AO88">
        <v>0.10639833</v>
      </c>
      <c r="AP88">
        <v>0.89360167000000001</v>
      </c>
    </row>
    <row r="89" spans="1:42" x14ac:dyDescent="0.2">
      <c r="A89">
        <v>0.99547496999999996</v>
      </c>
      <c r="B89">
        <v>4.5250300000000002E-3</v>
      </c>
      <c r="I89" s="2">
        <v>2.4295055200000001E-4</v>
      </c>
      <c r="J89" s="2">
        <v>0.99975704899999995</v>
      </c>
      <c r="Q89">
        <v>0.84475731738485005</v>
      </c>
      <c r="R89">
        <v>0.15524268261515001</v>
      </c>
      <c r="Y89">
        <v>1.2802600000000001E-3</v>
      </c>
      <c r="Z89">
        <v>0.99871973999999997</v>
      </c>
      <c r="AG89">
        <v>2.5697850000000001E-2</v>
      </c>
      <c r="AH89">
        <v>0.97430214999999998</v>
      </c>
      <c r="AO89">
        <v>7.9144500000000007E-2</v>
      </c>
      <c r="AP89">
        <v>0.92085550000000005</v>
      </c>
    </row>
    <row r="90" spans="1:42" x14ac:dyDescent="0.2">
      <c r="A90">
        <v>0.99810829000000001</v>
      </c>
      <c r="B90">
        <v>1.89171E-3</v>
      </c>
      <c r="I90">
        <v>0.64356886999999996</v>
      </c>
      <c r="J90">
        <v>0.35643112999999998</v>
      </c>
      <c r="Q90">
        <v>0.82233525189953105</v>
      </c>
      <c r="R90">
        <v>0.17766474810046801</v>
      </c>
      <c r="Y90" s="2">
        <v>3.9143792300000001E-4</v>
      </c>
      <c r="Z90" s="2">
        <v>0.99960856200000003</v>
      </c>
      <c r="AG90">
        <v>0.10958438</v>
      </c>
      <c r="AH90">
        <v>0.89041561999999996</v>
      </c>
      <c r="AO90">
        <v>8.6553930000000001E-2</v>
      </c>
      <c r="AP90">
        <v>0.91344607</v>
      </c>
    </row>
    <row r="91" spans="1:42" x14ac:dyDescent="0.2">
      <c r="A91" s="2">
        <v>0.99927234799999998</v>
      </c>
      <c r="B91" s="2">
        <v>7.27652208E-4</v>
      </c>
      <c r="I91" s="2">
        <v>0.99923679600000004</v>
      </c>
      <c r="J91" s="2">
        <v>7.6320449500000005E-4</v>
      </c>
      <c r="Q91">
        <v>0.88521679827214805</v>
      </c>
      <c r="R91">
        <v>0.114783201727851</v>
      </c>
      <c r="Y91">
        <v>6.4491000000000007E-2</v>
      </c>
      <c r="Z91">
        <v>0.93550900000000003</v>
      </c>
      <c r="AG91">
        <v>0.10170397</v>
      </c>
      <c r="AH91">
        <v>0.89829603000000002</v>
      </c>
      <c r="AO91">
        <v>6.4086270000000001E-2</v>
      </c>
      <c r="AP91">
        <v>0.93591373</v>
      </c>
    </row>
    <row r="92" spans="1:42" x14ac:dyDescent="0.2">
      <c r="A92" s="2">
        <v>4.81682689E-4</v>
      </c>
      <c r="B92" s="2">
        <v>0.99951831700000004</v>
      </c>
      <c r="I92" s="2">
        <v>3.7976391200000002E-4</v>
      </c>
      <c r="J92" s="2">
        <v>0.99962023600000005</v>
      </c>
      <c r="Q92">
        <v>0.88646327324974195</v>
      </c>
      <c r="R92">
        <v>0.113536726750257</v>
      </c>
      <c r="Y92">
        <v>4.1015490000000002E-2</v>
      </c>
      <c r="Z92">
        <v>0.95898450999999996</v>
      </c>
      <c r="AG92">
        <v>0.1594071</v>
      </c>
      <c r="AH92">
        <v>0.84059289999999998</v>
      </c>
      <c r="AO92">
        <v>0.13798226999999999</v>
      </c>
      <c r="AP92">
        <v>0.86201773000000004</v>
      </c>
    </row>
    <row r="93" spans="1:42" x14ac:dyDescent="0.2">
      <c r="A93">
        <v>0.99799011999999998</v>
      </c>
      <c r="B93">
        <v>2.0098799999999999E-3</v>
      </c>
      <c r="I93">
        <v>1.14404E-3</v>
      </c>
      <c r="J93">
        <v>0.99885595999999999</v>
      </c>
      <c r="Q93">
        <v>0.92145033588522196</v>
      </c>
      <c r="R93">
        <v>7.8549664114777498E-2</v>
      </c>
      <c r="Y93">
        <v>1.6154400000000001E-3</v>
      </c>
      <c r="Z93">
        <v>0.99838455999999998</v>
      </c>
      <c r="AG93">
        <v>8.9030299999999993E-3</v>
      </c>
      <c r="AH93">
        <v>0.99109696999999997</v>
      </c>
      <c r="AO93">
        <v>4.3707540000000003E-2</v>
      </c>
      <c r="AP93">
        <v>0.95629246000000001</v>
      </c>
    </row>
    <row r="94" spans="1:42" x14ac:dyDescent="0.2">
      <c r="A94">
        <v>0.99862437000000004</v>
      </c>
      <c r="B94">
        <v>1.3756300000000001E-3</v>
      </c>
      <c r="I94" s="2">
        <v>0.99920489400000001</v>
      </c>
      <c r="J94" s="2">
        <v>7.9510580299999999E-4</v>
      </c>
      <c r="Q94">
        <v>0.93964746072980998</v>
      </c>
      <c r="R94">
        <v>6.0352539270189402E-2</v>
      </c>
      <c r="Y94" s="2">
        <v>3.7156812400000001E-4</v>
      </c>
      <c r="Z94" s="2">
        <v>0.99962843199999996</v>
      </c>
      <c r="AG94">
        <v>2.7511750000000001E-2</v>
      </c>
      <c r="AH94">
        <v>0.97248825000000005</v>
      </c>
      <c r="AO94">
        <v>5.6549800000000004E-3</v>
      </c>
      <c r="AP94">
        <v>0.99434502000000002</v>
      </c>
    </row>
    <row r="95" spans="1:42" x14ac:dyDescent="0.2">
      <c r="A95" s="2">
        <v>0.999009386</v>
      </c>
      <c r="B95" s="2">
        <v>9.9061437399999993E-4</v>
      </c>
      <c r="I95" s="2">
        <v>2.60207877E-4</v>
      </c>
      <c r="J95" s="2">
        <v>0.99973979199999996</v>
      </c>
      <c r="Q95">
        <v>0.675450092729318</v>
      </c>
      <c r="R95">
        <v>0.324549907270681</v>
      </c>
      <c r="Y95">
        <v>2.5347799999999999E-3</v>
      </c>
      <c r="Z95">
        <v>0.99746522000000004</v>
      </c>
      <c r="AG95">
        <v>0.33908599</v>
      </c>
      <c r="AH95">
        <v>0.66091401000000005</v>
      </c>
      <c r="AO95">
        <v>0.31516548</v>
      </c>
      <c r="AP95">
        <v>0.68483452</v>
      </c>
    </row>
    <row r="96" spans="1:42" x14ac:dyDescent="0.2">
      <c r="A96">
        <v>2.1970700000000002E-3</v>
      </c>
      <c r="B96">
        <v>0.99780292999999998</v>
      </c>
      <c r="I96" s="2">
        <v>0.99911110000000003</v>
      </c>
      <c r="J96" s="2">
        <v>8.8890000399999996E-4</v>
      </c>
      <c r="Q96">
        <v>0.57413853370567003</v>
      </c>
      <c r="R96">
        <v>0.42586146629432903</v>
      </c>
      <c r="Y96">
        <v>4.0669900000000004E-3</v>
      </c>
      <c r="Z96">
        <v>0.99593301000000001</v>
      </c>
      <c r="AG96">
        <v>0.17016050999999999</v>
      </c>
      <c r="AH96">
        <v>0.82983949000000001</v>
      </c>
      <c r="AO96">
        <v>0.26879264000000003</v>
      </c>
      <c r="AP96">
        <v>0.73120735999999997</v>
      </c>
    </row>
    <row r="97" spans="1:42" x14ac:dyDescent="0.2">
      <c r="A97" s="2">
        <v>0.99966667300000001</v>
      </c>
      <c r="B97" s="2">
        <v>3.3332737900000002E-4</v>
      </c>
      <c r="I97" s="2">
        <v>6.0086069699999997E-4</v>
      </c>
      <c r="J97" s="2">
        <v>0.99939913899999999</v>
      </c>
      <c r="Q97">
        <v>0.89609389938648998</v>
      </c>
      <c r="R97">
        <v>0.10390610061350899</v>
      </c>
      <c r="Y97">
        <v>2.3983199999999998E-3</v>
      </c>
      <c r="Z97">
        <v>0.99760168000000005</v>
      </c>
      <c r="AG97">
        <v>0.10558462</v>
      </c>
      <c r="AH97">
        <v>0.89441537999999998</v>
      </c>
      <c r="AO97">
        <v>0.13372709999999999</v>
      </c>
      <c r="AP97">
        <v>0.86627290000000001</v>
      </c>
    </row>
    <row r="98" spans="1:42" x14ac:dyDescent="0.2">
      <c r="A98">
        <v>0.99843415000000002</v>
      </c>
      <c r="B98">
        <v>1.5658499999999999E-3</v>
      </c>
      <c r="I98" s="2">
        <v>0.99953304899999995</v>
      </c>
      <c r="J98" s="2">
        <v>4.6695083700000001E-4</v>
      </c>
      <c r="Q98">
        <v>0.88628224982398196</v>
      </c>
      <c r="R98">
        <v>0.113717750176017</v>
      </c>
      <c r="Y98">
        <v>1.7255E-3</v>
      </c>
      <c r="Z98">
        <v>0.99827449999999995</v>
      </c>
      <c r="AG98">
        <v>9.2877929999999997E-2</v>
      </c>
      <c r="AH98">
        <v>0.90712207</v>
      </c>
      <c r="AO98">
        <v>8.5577230000000004E-2</v>
      </c>
      <c r="AP98">
        <v>0.91442277000000005</v>
      </c>
    </row>
    <row r="99" spans="1:42" x14ac:dyDescent="0.2">
      <c r="A99">
        <v>1.1472699999999999E-3</v>
      </c>
      <c r="B99">
        <v>0.99885272999999997</v>
      </c>
      <c r="I99" s="2">
        <v>1.3878277200000001E-4</v>
      </c>
      <c r="J99" s="2">
        <v>0.99986121699999997</v>
      </c>
      <c r="Q99">
        <v>0.86168394328902498</v>
      </c>
      <c r="R99">
        <v>0.13831605671097399</v>
      </c>
      <c r="Y99">
        <v>1.15357E-3</v>
      </c>
      <c r="Z99">
        <v>0.99884642999999995</v>
      </c>
      <c r="AG99">
        <v>8.8361490000000001E-2</v>
      </c>
      <c r="AH99">
        <v>0.91163850999999996</v>
      </c>
      <c r="AO99">
        <v>0.14848515000000001</v>
      </c>
      <c r="AP99">
        <v>0.85151485000000005</v>
      </c>
    </row>
    <row r="100" spans="1:42" x14ac:dyDescent="0.2">
      <c r="A100" s="2">
        <v>6.2442928299999997E-4</v>
      </c>
      <c r="B100" s="2">
        <v>0.99937557099999996</v>
      </c>
      <c r="I100">
        <v>0.99832949000000004</v>
      </c>
      <c r="J100">
        <v>1.6705100000000001E-3</v>
      </c>
      <c r="Q100">
        <v>0.895271309166639</v>
      </c>
      <c r="R100">
        <v>0.10472869083336001</v>
      </c>
      <c r="Y100">
        <v>1.1870830000000001E-2</v>
      </c>
      <c r="Z100">
        <v>0.98812917</v>
      </c>
      <c r="AG100">
        <v>9.6332130000000002E-2</v>
      </c>
      <c r="AH100">
        <v>0.90366787000000004</v>
      </c>
      <c r="AO100">
        <v>0.1414503</v>
      </c>
      <c r="AP100">
        <v>0.85854969999999997</v>
      </c>
    </row>
    <row r="101" spans="1:42" x14ac:dyDescent="0.2">
      <c r="A101" s="2">
        <v>2.4136399199999999E-4</v>
      </c>
      <c r="B101" s="2">
        <v>0.99975863600000003</v>
      </c>
      <c r="I101" s="2">
        <v>2.18466239E-4</v>
      </c>
      <c r="J101" s="2">
        <v>0.99978153400000003</v>
      </c>
      <c r="Q101">
        <v>0.87345734474944903</v>
      </c>
      <c r="R101">
        <v>0.12654265525055</v>
      </c>
      <c r="Y101" s="2">
        <v>8.7457246299999999E-4</v>
      </c>
      <c r="Z101" s="2">
        <v>0.99912542800000004</v>
      </c>
      <c r="AG101">
        <v>6.031036E-2</v>
      </c>
      <c r="AH101">
        <v>0.93968963999999999</v>
      </c>
      <c r="AO101">
        <v>2.4673770000000001E-2</v>
      </c>
      <c r="AP101">
        <v>0.97532622999999996</v>
      </c>
    </row>
    <row r="102" spans="1:42" x14ac:dyDescent="0.2">
      <c r="A102" s="2">
        <v>0.99989542300000001</v>
      </c>
      <c r="B102" s="2">
        <v>1.0457661500000001E-4</v>
      </c>
      <c r="I102" s="2">
        <v>1.6429060199999999E-4</v>
      </c>
      <c r="J102" s="2">
        <v>0.99983570899999996</v>
      </c>
      <c r="Q102">
        <v>0.88384391862359701</v>
      </c>
      <c r="R102">
        <v>0.116156081376402</v>
      </c>
      <c r="Y102" s="2">
        <v>9.3049927199999999E-4</v>
      </c>
      <c r="Z102" s="2">
        <v>0.99906950100000003</v>
      </c>
      <c r="AG102">
        <v>3.8041520000000002E-2</v>
      </c>
      <c r="AH102">
        <v>0.96195847999999995</v>
      </c>
      <c r="AO102">
        <v>2.0104799999999999E-2</v>
      </c>
      <c r="AP102">
        <v>0.97989519999999997</v>
      </c>
    </row>
    <row r="103" spans="1:42" x14ac:dyDescent="0.2">
      <c r="A103" s="2">
        <v>1.2816701399999999E-4</v>
      </c>
      <c r="B103" s="2">
        <v>0.99987183300000004</v>
      </c>
      <c r="I103" s="2">
        <v>0.99987237600000001</v>
      </c>
      <c r="J103" s="2">
        <v>1.2762428500000001E-4</v>
      </c>
      <c r="Q103">
        <v>0.84532800195938596</v>
      </c>
      <c r="R103">
        <v>0.15467199804061299</v>
      </c>
      <c r="Y103">
        <v>5.1608699999999997E-3</v>
      </c>
      <c r="Z103">
        <v>0.99483913000000002</v>
      </c>
      <c r="AG103">
        <v>3.8723880000000002E-2</v>
      </c>
      <c r="AH103">
        <v>0.96127611999999996</v>
      </c>
      <c r="AO103">
        <v>1.9192089999999998E-2</v>
      </c>
      <c r="AP103">
        <v>0.98080791000000001</v>
      </c>
    </row>
    <row r="104" spans="1:42" x14ac:dyDescent="0.2">
      <c r="A104" s="2">
        <v>0.99983224000000004</v>
      </c>
      <c r="B104" s="2">
        <v>1.67760103E-4</v>
      </c>
      <c r="I104" s="2">
        <v>3.6660002499999997E-4</v>
      </c>
      <c r="J104" s="2">
        <v>0.99963340000000001</v>
      </c>
      <c r="Q104">
        <v>0.78817560939665898</v>
      </c>
      <c r="R104">
        <v>0.21182439060333999</v>
      </c>
      <c r="Y104">
        <v>1.50129E-3</v>
      </c>
      <c r="Z104">
        <v>0.99849871000000001</v>
      </c>
      <c r="AG104">
        <v>5.5377860000000001E-2</v>
      </c>
      <c r="AH104">
        <v>0.94462214</v>
      </c>
      <c r="AO104">
        <v>3.7281450000000001E-2</v>
      </c>
      <c r="AP104">
        <v>0.96271854999999995</v>
      </c>
    </row>
    <row r="105" spans="1:42" x14ac:dyDescent="0.2">
      <c r="A105" s="2">
        <v>3.22095732E-4</v>
      </c>
      <c r="B105" s="2">
        <v>0.99967790400000001</v>
      </c>
      <c r="I105" s="2">
        <v>5.3617209299999997E-4</v>
      </c>
      <c r="J105" s="2">
        <v>0.999463828</v>
      </c>
      <c r="Q105">
        <v>0.87020985699266196</v>
      </c>
      <c r="R105">
        <v>0.12979014300733699</v>
      </c>
      <c r="Y105" s="2">
        <v>7.9911070600000001E-4</v>
      </c>
      <c r="Z105" s="2">
        <v>0.99920088900000004</v>
      </c>
      <c r="AG105">
        <v>7.7576229999999996E-2</v>
      </c>
      <c r="AH105">
        <v>0.92242376999999998</v>
      </c>
      <c r="AO105">
        <v>4.0391549999999998E-2</v>
      </c>
      <c r="AP105">
        <v>0.95960844999999995</v>
      </c>
    </row>
    <row r="106" spans="1:42" x14ac:dyDescent="0.2">
      <c r="A106">
        <v>0.99749162999999996</v>
      </c>
      <c r="B106">
        <v>2.5083699999999998E-3</v>
      </c>
      <c r="I106" s="2">
        <v>2.25307524E-4</v>
      </c>
      <c r="J106" s="2">
        <v>0.99977469200000002</v>
      </c>
      <c r="Q106">
        <v>0.90680975991865098</v>
      </c>
      <c r="R106">
        <v>9.3190240081348297E-2</v>
      </c>
      <c r="Y106">
        <v>2.7410629999999998E-2</v>
      </c>
      <c r="Z106">
        <v>0.97258937000000001</v>
      </c>
      <c r="AG106">
        <v>6.2729400000000005E-2</v>
      </c>
      <c r="AH106">
        <v>0.93727059999999995</v>
      </c>
      <c r="AO106">
        <v>0.10273794</v>
      </c>
      <c r="AP106">
        <v>0.89726205999999997</v>
      </c>
    </row>
    <row r="107" spans="1:42" x14ac:dyDescent="0.2">
      <c r="A107" s="2">
        <v>3.04244865E-5</v>
      </c>
      <c r="B107" s="2">
        <v>0.99996957600000003</v>
      </c>
      <c r="I107">
        <v>1.2808E-2</v>
      </c>
      <c r="J107">
        <v>0.98719199999999996</v>
      </c>
      <c r="Q107">
        <v>0.33813870887340097</v>
      </c>
      <c r="R107">
        <v>0.66186129112659797</v>
      </c>
      <c r="Y107">
        <v>1.131249E-2</v>
      </c>
      <c r="Z107">
        <v>0.98868750999999999</v>
      </c>
      <c r="AG107">
        <v>0.43543887999999997</v>
      </c>
      <c r="AH107">
        <v>0.56456112000000003</v>
      </c>
      <c r="AO107">
        <v>0.37184026999999997</v>
      </c>
      <c r="AP107">
        <v>0.62815973000000003</v>
      </c>
    </row>
    <row r="108" spans="1:42" x14ac:dyDescent="0.2">
      <c r="A108">
        <v>0.99855294999999999</v>
      </c>
      <c r="B108">
        <v>1.4470500000000001E-3</v>
      </c>
      <c r="I108" s="2">
        <v>6.5469498300000002E-4</v>
      </c>
      <c r="J108" s="2">
        <v>0.99934530499999996</v>
      </c>
      <c r="Q108">
        <v>0.67336627437214402</v>
      </c>
      <c r="R108">
        <v>0.32663372562785498</v>
      </c>
      <c r="Y108">
        <v>1.543192E-2</v>
      </c>
      <c r="Z108">
        <v>0.98456807999999996</v>
      </c>
      <c r="AG108">
        <v>0.30732404000000002</v>
      </c>
      <c r="AH108">
        <v>0.69267595999999998</v>
      </c>
      <c r="AO108">
        <v>0.28766307000000002</v>
      </c>
      <c r="AP108">
        <v>0.71233692999999998</v>
      </c>
    </row>
    <row r="109" spans="1:42" x14ac:dyDescent="0.2">
      <c r="A109" s="2">
        <v>0.99999077800000002</v>
      </c>
      <c r="B109" s="2">
        <v>9.2222845799999993E-6</v>
      </c>
      <c r="I109">
        <v>1.74165E-3</v>
      </c>
      <c r="J109">
        <v>0.99825834999999996</v>
      </c>
      <c r="Q109">
        <v>0.78109004680176097</v>
      </c>
      <c r="R109">
        <v>0.218909953198238</v>
      </c>
      <c r="Y109">
        <v>4.5412100000000004E-3</v>
      </c>
      <c r="Z109">
        <v>0.99545879000000004</v>
      </c>
      <c r="AG109">
        <v>0.10656866</v>
      </c>
      <c r="AH109">
        <v>0.89343134000000002</v>
      </c>
      <c r="AO109">
        <v>0.11994639999999999</v>
      </c>
      <c r="AP109">
        <v>0.88005359999999999</v>
      </c>
    </row>
    <row r="110" spans="1:42" x14ac:dyDescent="0.2">
      <c r="A110" s="2">
        <v>5.6878849800000005E-4</v>
      </c>
      <c r="B110" s="2">
        <v>0.99943121199999996</v>
      </c>
      <c r="I110" s="2">
        <v>0.99966951500000001</v>
      </c>
      <c r="J110" s="2">
        <v>3.3048531900000002E-4</v>
      </c>
      <c r="Q110">
        <v>0.88222001154326302</v>
      </c>
      <c r="R110">
        <v>0.117779988456736</v>
      </c>
      <c r="Y110">
        <v>4.1710699999999998E-3</v>
      </c>
      <c r="Z110">
        <v>0.99582892999999995</v>
      </c>
      <c r="AG110">
        <v>0.14764436</v>
      </c>
      <c r="AH110">
        <v>0.85235563999999997</v>
      </c>
      <c r="AO110">
        <v>0.17953359999999999</v>
      </c>
      <c r="AP110">
        <v>0.82046640000000004</v>
      </c>
    </row>
    <row r="111" spans="1:42" x14ac:dyDescent="0.2">
      <c r="A111" s="2">
        <v>4.3005276700000002E-4</v>
      </c>
      <c r="B111" s="2">
        <v>0.99956994700000001</v>
      </c>
      <c r="I111">
        <v>1.0856500000000001E-3</v>
      </c>
      <c r="J111">
        <v>0.99891434999999995</v>
      </c>
      <c r="Q111">
        <v>0.90754700679959699</v>
      </c>
      <c r="R111">
        <v>9.2452993200402803E-2</v>
      </c>
      <c r="Y111">
        <v>7.5100999999999996E-3</v>
      </c>
      <c r="Z111">
        <v>0.99248990000000004</v>
      </c>
      <c r="AG111">
        <v>0.1062834</v>
      </c>
      <c r="AH111">
        <v>0.89371659999999997</v>
      </c>
      <c r="AO111">
        <v>9.1825950000000003E-2</v>
      </c>
      <c r="AP111">
        <v>0.90817404999999995</v>
      </c>
    </row>
    <row r="112" spans="1:42" x14ac:dyDescent="0.2">
      <c r="A112">
        <v>0.99811150000000004</v>
      </c>
      <c r="B112">
        <v>1.8885E-3</v>
      </c>
      <c r="I112" s="2">
        <v>6.5134590999999995E-4</v>
      </c>
      <c r="J112" s="2">
        <v>0.99934865399999995</v>
      </c>
      <c r="Q112">
        <v>0.89471219366226995</v>
      </c>
      <c r="R112">
        <v>0.105287806337729</v>
      </c>
      <c r="Y112" s="2">
        <v>6.2473859600000001E-4</v>
      </c>
      <c r="Z112" s="2">
        <v>0.99937526099999996</v>
      </c>
      <c r="AG112">
        <v>2.660013E-2</v>
      </c>
      <c r="AH112">
        <v>0.97339986999999994</v>
      </c>
      <c r="AO112">
        <v>0.12227716</v>
      </c>
      <c r="AP112">
        <v>0.87772284</v>
      </c>
    </row>
    <row r="113" spans="1:42" x14ac:dyDescent="0.2">
      <c r="A113">
        <v>2.3007100000000001E-3</v>
      </c>
      <c r="B113">
        <v>0.99769929000000002</v>
      </c>
      <c r="I113">
        <v>0.99797548999999997</v>
      </c>
      <c r="J113">
        <v>2.0245100000000002E-3</v>
      </c>
      <c r="Q113">
        <v>2.0597752435402701E-4</v>
      </c>
      <c r="R113">
        <v>0.99979402247564497</v>
      </c>
      <c r="Y113">
        <v>1.1237570000000001E-2</v>
      </c>
      <c r="Z113">
        <v>0.98876242999999997</v>
      </c>
      <c r="AG113">
        <v>0.68354749999999997</v>
      </c>
      <c r="AH113">
        <v>0.31645250000000003</v>
      </c>
      <c r="AO113">
        <v>0.75751067000000005</v>
      </c>
      <c r="AP113">
        <v>0.24248933</v>
      </c>
    </row>
    <row r="114" spans="1:42" x14ac:dyDescent="0.2">
      <c r="A114" s="2">
        <v>7.7716206800000002E-5</v>
      </c>
      <c r="B114" s="2">
        <v>0.99992228400000005</v>
      </c>
      <c r="I114">
        <v>0.99719813000000002</v>
      </c>
      <c r="J114">
        <v>2.8018700000000001E-3</v>
      </c>
      <c r="Q114">
        <v>7.6666953307190399E-4</v>
      </c>
      <c r="R114">
        <v>0.99923333046692797</v>
      </c>
      <c r="Y114">
        <v>6.4830509999999994E-2</v>
      </c>
      <c r="Z114">
        <v>0.93516949000000005</v>
      </c>
      <c r="AG114">
        <v>0.78673808999999995</v>
      </c>
      <c r="AH114">
        <v>0.21326191</v>
      </c>
      <c r="AO114">
        <v>0.83208409000000005</v>
      </c>
      <c r="AP114">
        <v>0.16791591</v>
      </c>
    </row>
    <row r="115" spans="1:42" x14ac:dyDescent="0.2">
      <c r="A115" s="2">
        <v>7.28217263E-5</v>
      </c>
      <c r="B115" s="2">
        <v>0.99992717799999997</v>
      </c>
      <c r="I115">
        <v>0.92216138000000003</v>
      </c>
      <c r="J115">
        <v>7.7838619999999997E-2</v>
      </c>
      <c r="Q115">
        <v>8.2664362993625701E-2</v>
      </c>
      <c r="R115">
        <v>0.91733563700637399</v>
      </c>
      <c r="Y115" s="2">
        <v>3.8788015699999998E-5</v>
      </c>
      <c r="Z115" s="2">
        <v>0.99996121199999999</v>
      </c>
      <c r="AG115">
        <v>0.44744202</v>
      </c>
      <c r="AH115">
        <v>0.55255798</v>
      </c>
      <c r="AO115">
        <v>0.54606812000000005</v>
      </c>
      <c r="AP115">
        <v>0.45393188000000001</v>
      </c>
    </row>
    <row r="116" spans="1:42" x14ac:dyDescent="0.2">
      <c r="A116" s="2">
        <v>0.99962791900000003</v>
      </c>
      <c r="B116" s="2">
        <v>3.7208064399999998E-4</v>
      </c>
      <c r="I116" s="2">
        <v>0.99967571399999999</v>
      </c>
      <c r="J116" s="2">
        <v>3.2428623799999999E-4</v>
      </c>
      <c r="Q116">
        <v>4.4728637666103897E-4</v>
      </c>
      <c r="R116">
        <v>0.99955271362333797</v>
      </c>
      <c r="Y116">
        <v>2.2704419999999999E-2</v>
      </c>
      <c r="Z116">
        <v>0.97729558000000005</v>
      </c>
      <c r="AG116">
        <v>0.52228686000000002</v>
      </c>
      <c r="AH116">
        <v>0.47771313999999998</v>
      </c>
      <c r="AO116">
        <v>0.54214364999999998</v>
      </c>
      <c r="AP116">
        <v>0.45785635000000002</v>
      </c>
    </row>
    <row r="117" spans="1:42" x14ac:dyDescent="0.2">
      <c r="A117">
        <v>1.9137399999999999E-3</v>
      </c>
      <c r="B117">
        <v>0.99808626</v>
      </c>
      <c r="I117">
        <v>0.99817982999999999</v>
      </c>
      <c r="J117">
        <v>1.8201700000000001E-3</v>
      </c>
      <c r="Q117">
        <v>0.21724935342881599</v>
      </c>
      <c r="R117">
        <v>0.78275064657118298</v>
      </c>
      <c r="Y117">
        <v>0.17638936999999999</v>
      </c>
      <c r="Z117">
        <v>0.82361063000000001</v>
      </c>
      <c r="AG117">
        <v>0.46741066999999997</v>
      </c>
      <c r="AH117">
        <v>0.53258932999999997</v>
      </c>
      <c r="AO117">
        <v>0.51673961999999996</v>
      </c>
      <c r="AP117">
        <v>0.48326037999999999</v>
      </c>
    </row>
    <row r="118" spans="1:42" x14ac:dyDescent="0.2">
      <c r="I118" s="2">
        <v>0.99935380100000004</v>
      </c>
      <c r="J118" s="2">
        <v>6.4619887700000003E-4</v>
      </c>
      <c r="Q118">
        <v>2.5322736298453098E-3</v>
      </c>
      <c r="R118">
        <v>0.99746772637015402</v>
      </c>
      <c r="Y118">
        <v>0.93836653999999997</v>
      </c>
      <c r="Z118">
        <v>6.1633460000000001E-2</v>
      </c>
      <c r="AG118">
        <v>0.42656433999999999</v>
      </c>
      <c r="AH118">
        <v>0.57343566000000001</v>
      </c>
      <c r="AO118">
        <v>0.56143092000000006</v>
      </c>
      <c r="AP118">
        <v>0.43856908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Sheet1!phased_4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James Li</dc:creator>
  <cp:lastModifiedBy>Michael James Li</cp:lastModifiedBy>
  <dcterms:created xsi:type="dcterms:W3CDTF">2018-12-11T22:48:00Z</dcterms:created>
  <dcterms:modified xsi:type="dcterms:W3CDTF">2018-12-13T02:28:56Z</dcterms:modified>
</cp:coreProperties>
</file>