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13_ncr:1_{4F1E181A-C382-BA48-8206-624F8B6FF99B}" xr6:coauthVersionLast="38" xr6:coauthVersionMax="38" xr10:uidLastSave="{00000000-0000-0000-0000-000000000000}"/>
  <bookViews>
    <workbookView xWindow="5320" yWindow="3220" windowWidth="19760" windowHeight="11820" xr2:uid="{1442499A-D841-BD42-B8FA-055DA0DEC3AA}"/>
  </bookViews>
  <sheets>
    <sheet name="Sheet1" sheetId="1" r:id="rId1"/>
  </sheets>
  <definedNames>
    <definedName name="_xlchart.v1.0" hidden="1">Sheet1!$C$2:$I$2</definedName>
    <definedName name="_xlchart.v1.1" hidden="1">Sheet1!$C$3:$I$3</definedName>
    <definedName name="_xlchart.v1.2" hidden="1">Sheet1!$C$2:$I$2</definedName>
    <definedName name="_xlchart.v1.3" hidden="1">Sheet1!$C$3:$I$3</definedName>
    <definedName name="_xlchart.v1.4" hidden="1">Sheet1!$C$2:$I$2</definedName>
    <definedName name="_xlchart.v1.5" hidden="1">Sheet1!$C$3:$I$3</definedName>
    <definedName name="_xlchart.v1.6" hidden="1">Sheet1!$C$2:$I$2</definedName>
    <definedName name="_xlchart.v1.7" hidden="1">Sheet1!$C$3:$I$3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" i="1"/>
  <c r="C16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D7" i="1"/>
  <c r="C7" i="1"/>
  <c r="I6" i="1"/>
  <c r="H6" i="1"/>
  <c r="G6" i="1"/>
  <c r="F6" i="1"/>
  <c r="D6" i="1"/>
  <c r="C6" i="1"/>
  <c r="I5" i="1"/>
  <c r="H5" i="1"/>
  <c r="G5" i="1"/>
  <c r="F5" i="1"/>
  <c r="E5" i="1"/>
  <c r="E3" i="1" s="1"/>
  <c r="D5" i="1"/>
  <c r="C5" i="1"/>
  <c r="I4" i="1"/>
  <c r="I3" i="1" s="1"/>
  <c r="H4" i="1"/>
  <c r="H3" i="1" s="1"/>
  <c r="G4" i="1"/>
  <c r="G3" i="1" s="1"/>
  <c r="F4" i="1"/>
  <c r="E4" i="1"/>
  <c r="D4" i="1"/>
  <c r="D3" i="1" s="1"/>
  <c r="C4" i="1"/>
  <c r="F3" i="1"/>
</calcChain>
</file>

<file path=xl/sharedStrings.xml><?xml version="1.0" encoding="utf-8"?>
<sst xmlns="http://schemas.openxmlformats.org/spreadsheetml/2006/main" count="4" uniqueCount="4">
  <si>
    <t>Rate</t>
  </si>
  <si>
    <t>Average Correct</t>
  </si>
  <si>
    <t>60 iterations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</si>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</sst>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Finding optimal</a:t>
            </a:r>
            <a:r>
              <a:rPr lang="en-US" baseline="0"/>
              <a:t>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Sheet1!$C$2:$I$2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0.76524822695035466</c:v>
                </c:pt>
                <c:pt idx="1">
                  <c:v>0.8361702127659576</c:v>
                </c:pt>
                <c:pt idx="2">
                  <c:v>0.87517730496453905</c:v>
                </c:pt>
                <c:pt idx="3">
                  <c:v>0.84042553191489378</c:v>
                </c:pt>
                <c:pt idx="4">
                  <c:v>0.82411347517730527</c:v>
                </c:pt>
                <c:pt idx="5">
                  <c:v>0.77304964539007104</c:v>
                </c:pt>
                <c:pt idx="6">
                  <c:v>0.76524822695035455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B-FA4A-A871-AC54262F9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15134943"/>
        <c:axId val="1115136671"/>
      </c:barChart>
      <c:catAx>
        <c:axId val="111513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6671"/>
        <c:crosses val="autoZero"/>
        <c:auto val="1"/>
        <c:lblAlgn val="ctr"/>
        <c:lblOffset val="100"/>
        <c:noMultiLvlLbl val="0"/>
      </c:catAx>
      <c:valAx>
        <c:axId val="1115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assigned correctly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152400</xdr:rowOff>
    </xdr:from>
    <xdr:to>
      <xdr:col>15</xdr:col>
      <xdr:colOff>635000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C7687-3BF8-D440-B178-B35C6F89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0125-B0A3-1542-9BBB-388736D9B825}">
  <dimension ref="A1:I18"/>
  <sheetViews>
    <sheetView tabSelected="1" workbookViewId="0">
      <selection activeCell="C2" sqref="C2:I3"/>
    </sheetView>
  </sheetViews>
  <sheetFormatPr baseColWidth="10" defaultRowHeight="16" x14ac:dyDescent="0.2"/>
  <cols>
    <col min="7" max="7" width="11.6640625" bestFit="1" customWidth="1"/>
  </cols>
  <sheetData>
    <row r="1" spans="1:9" x14ac:dyDescent="0.2">
      <c r="A1" t="s">
        <v>2</v>
      </c>
    </row>
    <row r="2" spans="1:9" x14ac:dyDescent="0.2">
      <c r="A2" t="s">
        <v>0</v>
      </c>
      <c r="C2">
        <v>0.02</v>
      </c>
      <c r="D2">
        <v>2.5000000000000001E-2</v>
      </c>
      <c r="E2">
        <v>0.03</v>
      </c>
      <c r="F2">
        <v>3.5000000000000003E-2</v>
      </c>
      <c r="G2">
        <v>0.04</v>
      </c>
      <c r="H2">
        <v>4.4999999999999998E-2</v>
      </c>
      <c r="I2">
        <v>0.05</v>
      </c>
    </row>
    <row r="3" spans="1:9" x14ac:dyDescent="0.2">
      <c r="A3" t="s">
        <v>1</v>
      </c>
      <c r="C3">
        <f>AVERAGE(C4:C18)</f>
        <v>0.76524822695035466</v>
      </c>
      <c r="D3">
        <f>AVERAGE(D4:D18)</f>
        <v>0.8361702127659576</v>
      </c>
      <c r="E3">
        <f>AVERAGE(E4:E18)</f>
        <v>0.87517730496453905</v>
      </c>
      <c r="F3">
        <f>AVERAGE(F4:F18)</f>
        <v>0.84042553191489378</v>
      </c>
      <c r="G3">
        <f>AVERAGE(G4:G18)</f>
        <v>0.82411347517730527</v>
      </c>
      <c r="H3">
        <f>AVERAGE(H4:H18)</f>
        <v>0.77304964539007104</v>
      </c>
      <c r="I3">
        <f>AVERAGE(I4:I18)</f>
        <v>0.76524822695035455</v>
      </c>
    </row>
    <row r="4" spans="1:9" x14ac:dyDescent="0.2">
      <c r="A4" t="s">
        <v>3</v>
      </c>
      <c r="C4">
        <f>53/94</f>
        <v>0.56382978723404253</v>
      </c>
      <c r="D4">
        <f>87/94</f>
        <v>0.92553191489361697</v>
      </c>
      <c r="E4" s="1">
        <f>85/94</f>
        <v>0.9042553191489362</v>
      </c>
      <c r="F4">
        <f>86/94</f>
        <v>0.91489361702127658</v>
      </c>
      <c r="G4" s="1">
        <f>79/94</f>
        <v>0.84042553191489366</v>
      </c>
      <c r="H4">
        <f>72/94</f>
        <v>0.76595744680851063</v>
      </c>
      <c r="I4">
        <f>47/94</f>
        <v>0.5</v>
      </c>
    </row>
    <row r="5" spans="1:9" x14ac:dyDescent="0.2">
      <c r="C5">
        <f>71/94</f>
        <v>0.75531914893617025</v>
      </c>
      <c r="D5">
        <f>76/94</f>
        <v>0.80851063829787229</v>
      </c>
      <c r="E5" s="1">
        <f>61/94</f>
        <v>0.64893617021276595</v>
      </c>
      <c r="F5">
        <f>61/94</f>
        <v>0.64893617021276595</v>
      </c>
      <c r="G5" s="1">
        <f>91/94</f>
        <v>0.96808510638297873</v>
      </c>
      <c r="H5">
        <f>74/94</f>
        <v>0.78723404255319152</v>
      </c>
      <c r="I5">
        <f>73/94</f>
        <v>0.77659574468085102</v>
      </c>
    </row>
    <row r="6" spans="1:9" x14ac:dyDescent="0.2">
      <c r="C6">
        <f>62/94</f>
        <v>0.65957446808510634</v>
      </c>
      <c r="D6">
        <f>86/94</f>
        <v>0.91489361702127658</v>
      </c>
      <c r="E6">
        <v>1</v>
      </c>
      <c r="F6">
        <f>88/94</f>
        <v>0.93617021276595747</v>
      </c>
      <c r="G6">
        <f>75/94</f>
        <v>0.7978723404255319</v>
      </c>
      <c r="H6">
        <f>56/94</f>
        <v>0.5957446808510638</v>
      </c>
      <c r="I6">
        <f>88/94</f>
        <v>0.93617021276595747</v>
      </c>
    </row>
    <row r="7" spans="1:9" x14ac:dyDescent="0.2">
      <c r="C7">
        <f>57/94</f>
        <v>0.6063829787234043</v>
      </c>
      <c r="D7">
        <f>89/94</f>
        <v>0.94680851063829785</v>
      </c>
      <c r="E7">
        <v>1</v>
      </c>
      <c r="F7">
        <f>85/94</f>
        <v>0.9042553191489362</v>
      </c>
      <c r="G7">
        <f>90/94</f>
        <v>0.95744680851063835</v>
      </c>
      <c r="H7">
        <f>90/94</f>
        <v>0.95744680851063835</v>
      </c>
      <c r="I7">
        <f>82/94</f>
        <v>0.87234042553191493</v>
      </c>
    </row>
    <row r="8" spans="1:9" x14ac:dyDescent="0.2">
      <c r="C8">
        <f>54/94</f>
        <v>0.57446808510638303</v>
      </c>
      <c r="D8">
        <f>50/94</f>
        <v>0.53191489361702127</v>
      </c>
      <c r="E8">
        <f>86/94</f>
        <v>0.91489361702127658</v>
      </c>
      <c r="F8">
        <f>87/94</f>
        <v>0.92553191489361697</v>
      </c>
      <c r="G8">
        <f>86/94</f>
        <v>0.91489361702127658</v>
      </c>
      <c r="H8">
        <f>56/94</f>
        <v>0.5957446808510638</v>
      </c>
      <c r="I8">
        <f>88/94</f>
        <v>0.93617021276595747</v>
      </c>
    </row>
    <row r="9" spans="1:9" x14ac:dyDescent="0.2">
      <c r="C9">
        <f>75/94</f>
        <v>0.7978723404255319</v>
      </c>
      <c r="D9">
        <f>90/94</f>
        <v>0.95744680851063835</v>
      </c>
      <c r="E9">
        <f>93/94</f>
        <v>0.98936170212765961</v>
      </c>
      <c r="F9">
        <f>76/94</f>
        <v>0.80851063829787229</v>
      </c>
      <c r="G9">
        <f>67/94</f>
        <v>0.71276595744680848</v>
      </c>
      <c r="H9">
        <f>71/94</f>
        <v>0.75531914893617025</v>
      </c>
      <c r="I9">
        <f>50/94</f>
        <v>0.53191489361702127</v>
      </c>
    </row>
    <row r="10" spans="1:9" x14ac:dyDescent="0.2">
      <c r="C10">
        <f>90/94</f>
        <v>0.95744680851063835</v>
      </c>
      <c r="D10">
        <f>92/94</f>
        <v>0.97872340425531912</v>
      </c>
      <c r="E10">
        <v>1</v>
      </c>
      <c r="F10">
        <f>89/94</f>
        <v>0.94680851063829785</v>
      </c>
      <c r="G10">
        <f>90/94</f>
        <v>0.95744680851063835</v>
      </c>
      <c r="H10">
        <f>89/94</f>
        <v>0.94680851063829785</v>
      </c>
      <c r="I10">
        <f>81/94</f>
        <v>0.86170212765957444</v>
      </c>
    </row>
    <row r="11" spans="1:9" x14ac:dyDescent="0.2">
      <c r="C11">
        <f>82/94</f>
        <v>0.87234042553191493</v>
      </c>
      <c r="D11">
        <f>81/94</f>
        <v>0.86170212765957444</v>
      </c>
      <c r="E11">
        <f>71/94</f>
        <v>0.75531914893617025</v>
      </c>
      <c r="F11">
        <f>88/94</f>
        <v>0.93617021276595747</v>
      </c>
      <c r="G11">
        <f>91/94</f>
        <v>0.96808510638297873</v>
      </c>
      <c r="H11">
        <f>64/94</f>
        <v>0.68085106382978722</v>
      </c>
      <c r="I11">
        <f>56/94</f>
        <v>0.5957446808510638</v>
      </c>
    </row>
    <row r="12" spans="1:9" x14ac:dyDescent="0.2">
      <c r="C12">
        <f>63/94</f>
        <v>0.67021276595744683</v>
      </c>
      <c r="D12">
        <f>71/94</f>
        <v>0.75531914893617025</v>
      </c>
      <c r="E12">
        <f>89/94</f>
        <v>0.94680851063829785</v>
      </c>
      <c r="F12">
        <f>54/94</f>
        <v>0.57446808510638303</v>
      </c>
      <c r="G12">
        <f>68/94</f>
        <v>0.72340425531914898</v>
      </c>
      <c r="H12">
        <f>73/94</f>
        <v>0.77659574468085102</v>
      </c>
      <c r="I12">
        <f>89/94</f>
        <v>0.94680851063829785</v>
      </c>
    </row>
    <row r="13" spans="1:9" x14ac:dyDescent="0.2">
      <c r="C13">
        <f>80/94</f>
        <v>0.85106382978723405</v>
      </c>
      <c r="D13">
        <f>80/94</f>
        <v>0.85106382978723405</v>
      </c>
      <c r="E13">
        <f>86/94</f>
        <v>0.91489361702127658</v>
      </c>
      <c r="F13">
        <f>88/94</f>
        <v>0.93617021276595747</v>
      </c>
      <c r="G13">
        <f>77/94</f>
        <v>0.81914893617021278</v>
      </c>
      <c r="H13">
        <f>52/94</f>
        <v>0.55319148936170215</v>
      </c>
      <c r="I13">
        <f>56/94</f>
        <v>0.5957446808510638</v>
      </c>
    </row>
    <row r="14" spans="1:9" x14ac:dyDescent="0.2">
      <c r="C14">
        <f>60/94</f>
        <v>0.63829787234042556</v>
      </c>
      <c r="D14">
        <f>89/94</f>
        <v>0.94680851063829785</v>
      </c>
      <c r="E14">
        <f>85/94</f>
        <v>0.9042553191489362</v>
      </c>
      <c r="F14">
        <f>60/94</f>
        <v>0.63829787234042556</v>
      </c>
      <c r="G14">
        <f>47/94</f>
        <v>0.5</v>
      </c>
      <c r="H14">
        <f>89/94</f>
        <v>0.94680851063829785</v>
      </c>
      <c r="I14">
        <f>91/94</f>
        <v>0.96808510638297873</v>
      </c>
    </row>
    <row r="15" spans="1:9" x14ac:dyDescent="0.2">
      <c r="C15">
        <f>90/94</f>
        <v>0.95744680851063835</v>
      </c>
      <c r="D15">
        <f>56/94</f>
        <v>0.5957446808510638</v>
      </c>
      <c r="E15">
        <f>58/94</f>
        <v>0.61702127659574468</v>
      </c>
      <c r="F15">
        <f>89/94</f>
        <v>0.94680851063829785</v>
      </c>
      <c r="G15">
        <f>88/94</f>
        <v>0.93617021276595747</v>
      </c>
      <c r="H15">
        <f>93/94</f>
        <v>0.98936170212765961</v>
      </c>
      <c r="I15">
        <f>61/94</f>
        <v>0.64893617021276595</v>
      </c>
    </row>
    <row r="16" spans="1:9" x14ac:dyDescent="0.2">
      <c r="C16">
        <f>87/94</f>
        <v>0.92553191489361697</v>
      </c>
      <c r="D16">
        <f>79/94</f>
        <v>0.84042553191489366</v>
      </c>
      <c r="E16">
        <f>91/94</f>
        <v>0.96808510638297873</v>
      </c>
      <c r="F16">
        <f>92/94</f>
        <v>0.97872340425531912</v>
      </c>
      <c r="G16">
        <f>89/94</f>
        <v>0.94680851063829785</v>
      </c>
      <c r="H16">
        <f>68/94</f>
        <v>0.72340425531914898</v>
      </c>
      <c r="I16">
        <f>82/94</f>
        <v>0.87234042553191493</v>
      </c>
    </row>
    <row r="17" spans="3:9" x14ac:dyDescent="0.2">
      <c r="C17">
        <f>66/94</f>
        <v>0.7021276595744681</v>
      </c>
      <c r="D17">
        <f>88/94</f>
        <v>0.93617021276595747</v>
      </c>
      <c r="E17">
        <f>88/94</f>
        <v>0.93617021276595747</v>
      </c>
      <c r="F17">
        <f>65/94</f>
        <v>0.69148936170212771</v>
      </c>
      <c r="G17">
        <f>66/94</f>
        <v>0.7021276595744681</v>
      </c>
      <c r="H17">
        <f>90/94</f>
        <v>0.95744680851063835</v>
      </c>
      <c r="I17">
        <f>73/94</f>
        <v>0.77659574468085102</v>
      </c>
    </row>
    <row r="18" spans="3:9" x14ac:dyDescent="0.2">
      <c r="C18">
        <f>89/94</f>
        <v>0.94680851063829785</v>
      </c>
      <c r="D18">
        <f>65/94</f>
        <v>0.69148936170212771</v>
      </c>
      <c r="E18">
        <f>59/94</f>
        <v>0.62765957446808507</v>
      </c>
      <c r="F18">
        <f>77/94</f>
        <v>0.81914893617021278</v>
      </c>
      <c r="G18">
        <f>58/94</f>
        <v>0.61702127659574468</v>
      </c>
      <c r="H18">
        <f>53/94</f>
        <v>0.56382978723404253</v>
      </c>
      <c r="I18">
        <f>62/94</f>
        <v>0.65957446808510634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2018-12-11T22:48:00Z</dcterms:created>
  <dcterms:modified xsi:type="dcterms:W3CDTF">2018-12-12T03:49:54Z</dcterms:modified>
</cp:coreProperties>
</file>