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7840FFF5-C816-4E2A-A3BD-8C61ABD8C574}" xr6:coauthVersionLast="47" xr6:coauthVersionMax="47" xr10:uidLastSave="{00000000-0000-0000-0000-000000000000}"/>
  <bookViews>
    <workbookView xWindow="-108" yWindow="-108" windowWidth="23256" windowHeight="12456" xr2:uid="{C199DB75-2299-4415-8B5C-AF3D5CD000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F21" i="1"/>
  <c r="E21" i="1"/>
  <c r="D21" i="1"/>
  <c r="C21" i="1"/>
  <c r="B21" i="1"/>
  <c r="B27" i="1"/>
  <c r="B26" i="1"/>
  <c r="B30" i="1"/>
  <c r="B31" i="1"/>
  <c r="C22" i="1"/>
  <c r="D22" i="1"/>
  <c r="E22" i="1"/>
  <c r="F22" i="1"/>
  <c r="B22" i="1"/>
  <c r="C23" i="1"/>
  <c r="C25" i="1" s="1"/>
  <c r="D23" i="1"/>
  <c r="D25" i="1" s="1"/>
  <c r="E23" i="1"/>
  <c r="E25" i="1" s="1"/>
  <c r="F23" i="1"/>
  <c r="F25" i="1" s="1"/>
  <c r="B23" i="1"/>
  <c r="B25" i="1" s="1"/>
</calcChain>
</file>

<file path=xl/sharedStrings.xml><?xml version="1.0" encoding="utf-8"?>
<sst xmlns="http://schemas.openxmlformats.org/spreadsheetml/2006/main" count="180" uniqueCount="132">
  <si>
    <t>Day 1</t>
  </si>
  <si>
    <t>Day 2</t>
  </si>
  <si>
    <t>Day 3</t>
  </si>
  <si>
    <t>Ham Strings</t>
  </si>
  <si>
    <t>Quads</t>
  </si>
  <si>
    <t>Abs</t>
  </si>
  <si>
    <t>Calves</t>
  </si>
  <si>
    <t>Crunch Machine</t>
  </si>
  <si>
    <t>Chest</t>
  </si>
  <si>
    <t>Shoulder</t>
  </si>
  <si>
    <t>Biceps</t>
  </si>
  <si>
    <t>Triceps</t>
  </si>
  <si>
    <t>Glutes</t>
  </si>
  <si>
    <t>Forearms</t>
  </si>
  <si>
    <t>Read delts</t>
  </si>
  <si>
    <t>Side delts</t>
  </si>
  <si>
    <t>Front delts</t>
  </si>
  <si>
    <t>Traps</t>
  </si>
  <si>
    <t>Legs</t>
  </si>
  <si>
    <t>Arms</t>
  </si>
  <si>
    <t>Back</t>
  </si>
  <si>
    <t>Vertical Pull</t>
  </si>
  <si>
    <t>Horizontal Pull</t>
  </si>
  <si>
    <t>Flys</t>
  </si>
  <si>
    <t>Press</t>
  </si>
  <si>
    <t>Push</t>
  </si>
  <si>
    <t>Crunch</t>
  </si>
  <si>
    <t>Ups</t>
  </si>
  <si>
    <t>Raise/Lifts</t>
  </si>
  <si>
    <t>*</t>
  </si>
  <si>
    <t>Cable Crunch</t>
  </si>
  <si>
    <t>Dips</t>
  </si>
  <si>
    <t>Wide out DB Curls</t>
  </si>
  <si>
    <t>Exercises</t>
  </si>
  <si>
    <t>Minutes each exercise</t>
  </si>
  <si>
    <t>Total Workout Goal</t>
  </si>
  <si>
    <t>Fly/Press</t>
  </si>
  <si>
    <t>Traps/Front/Side</t>
  </si>
  <si>
    <t>Lifts/Crunch</t>
  </si>
  <si>
    <t>Fore/Bi/Tri</t>
  </si>
  <si>
    <t>Method</t>
  </si>
  <si>
    <t>Reps</t>
  </si>
  <si>
    <t>Timeline</t>
  </si>
  <si>
    <t>Deload</t>
  </si>
  <si>
    <t>Sets -Working</t>
  </si>
  <si>
    <t>Seated Calf Raise</t>
  </si>
  <si>
    <t>Leg Curl</t>
  </si>
  <si>
    <t>Shoulders</t>
  </si>
  <si>
    <t>Complex</t>
  </si>
  <si>
    <t>Isolated</t>
  </si>
  <si>
    <t>Day 4</t>
  </si>
  <si>
    <t>Day 5</t>
  </si>
  <si>
    <t>Squat</t>
  </si>
  <si>
    <t>Leg Extension</t>
  </si>
  <si>
    <t>Leg Press</t>
  </si>
  <si>
    <t>SLDL</t>
  </si>
  <si>
    <t>Lat Pull Down</t>
  </si>
  <si>
    <t>Seated Chest Press</t>
  </si>
  <si>
    <t>Hammer Row</t>
  </si>
  <si>
    <t xml:space="preserve"> Hanging Leg Raise</t>
  </si>
  <si>
    <t>Curl Machine</t>
  </si>
  <si>
    <t>Pull Up</t>
  </si>
  <si>
    <t>Dip</t>
  </si>
  <si>
    <t>Scapula Retraction</t>
  </si>
  <si>
    <t>Lateral Raise</t>
  </si>
  <si>
    <t>Fly Machine</t>
  </si>
  <si>
    <t>Standing Calf Raise</t>
  </si>
  <si>
    <t>Deficit DB Calf Raise</t>
  </si>
  <si>
    <t>ForeArm Curls</t>
  </si>
  <si>
    <t>10 sec Shurgs</t>
  </si>
  <si>
    <t xml:space="preserve">Cable Row </t>
  </si>
  <si>
    <t>Cable Overhead Machine</t>
  </si>
  <si>
    <t>Straight Arm Push Down</t>
  </si>
  <si>
    <t>DB one arm bent over Row</t>
  </si>
  <si>
    <t>Cable Curl</t>
  </si>
  <si>
    <t>Walking Lunges</t>
  </si>
  <si>
    <t>Bulgarian Split Squat</t>
  </si>
  <si>
    <t>Leg Press Calves</t>
  </si>
  <si>
    <t>Waiter DB Curls</t>
  </si>
  <si>
    <t>Incline DB Row</t>
  </si>
  <si>
    <t>DB Pull Over</t>
  </si>
  <si>
    <t>Leaning Cable Lateral Raise</t>
  </si>
  <si>
    <t>Pushups</t>
  </si>
  <si>
    <t>Incline DB Fly</t>
  </si>
  <si>
    <t>DB Press</t>
  </si>
  <si>
    <t>Upright Row</t>
  </si>
  <si>
    <t>Low to High Cable Fly</t>
  </si>
  <si>
    <t>Jackhammer Pushdown</t>
  </si>
  <si>
    <t>Farmers Walk</t>
  </si>
  <si>
    <t>Pushdown</t>
  </si>
  <si>
    <t>Cable Kickback</t>
  </si>
  <si>
    <t>Barbell Press</t>
  </si>
  <si>
    <t>Incline BD Press</t>
  </si>
  <si>
    <t>Standing Cable Fly</t>
  </si>
  <si>
    <t>Lying Leg Raises</t>
  </si>
  <si>
    <t>Legs 2</t>
  </si>
  <si>
    <t>Pushdowns</t>
  </si>
  <si>
    <t>Lat Pulldown</t>
  </si>
  <si>
    <t>Incline DB Press</t>
  </si>
  <si>
    <t>chest</t>
  </si>
  <si>
    <t>arms</t>
  </si>
  <si>
    <t>leg</t>
  </si>
  <si>
    <t>shoulders</t>
  </si>
  <si>
    <t>back</t>
  </si>
  <si>
    <t>Extra Focus Exercise</t>
  </si>
  <si>
    <t>Overhead Machine Tri</t>
  </si>
  <si>
    <t>Waiter Curl</t>
  </si>
  <si>
    <t>Wide out DB Curl</t>
  </si>
  <si>
    <t>Wide Out DB Curl</t>
  </si>
  <si>
    <t>Rack Pull</t>
  </si>
  <si>
    <t>Sets/ Week Legs</t>
  </si>
  <si>
    <t>Sets/ Week Biceps</t>
  </si>
  <si>
    <t>Sets/ Week Triceps</t>
  </si>
  <si>
    <t>Sets/ Week Shoulders</t>
  </si>
  <si>
    <t>Sets/ Week Back</t>
  </si>
  <si>
    <t>Sets/ Week Chest</t>
  </si>
  <si>
    <t>Cable Kickbacks</t>
  </si>
  <si>
    <t>Lat PullDown</t>
  </si>
  <si>
    <t>One Arm DB Row</t>
  </si>
  <si>
    <t>Shrugs</t>
  </si>
  <si>
    <t>Sets / Day</t>
  </si>
  <si>
    <t>Focus for the Day</t>
  </si>
  <si>
    <t># of Complex Exerc.</t>
  </si>
  <si>
    <t>3/18-4/15</t>
  </si>
  <si>
    <t>4/15-4/22</t>
  </si>
  <si>
    <t>4/22-5/20</t>
  </si>
  <si>
    <t>5/20-5/27</t>
  </si>
  <si>
    <t>5/27-6/24</t>
  </si>
  <si>
    <t>6/24-7/1</t>
  </si>
  <si>
    <t>4 wk cycles</t>
  </si>
  <si>
    <t>1 wk breaks</t>
  </si>
  <si>
    <t>Top 3 Focus for 12wk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</si>
</sst>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1" xfId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3" xfId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/>
    <xf numFmtId="0" fontId="0" fillId="2" borderId="4" xfId="0" applyFill="1" applyBorder="1"/>
    <xf numFmtId="0" fontId="7" fillId="2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C2AE-5066-4A65-A57B-630801D232F0}">
  <dimension ref="A1:L31"/>
  <sheetViews>
    <sheetView tabSelected="1" zoomScale="85" zoomScaleNormal="85" workbookViewId="0">
      <selection activeCell="C28" sqref="C28"/>
    </sheetView>
  </sheetViews>
  <sheetFormatPr defaultColWidth="24.6640625" defaultRowHeight="14.4" x14ac:dyDescent="0.3"/>
  <cols>
    <col min="1" max="1" width="20.33203125" customWidth="1"/>
    <col min="2" max="2" width="19.88671875" customWidth="1"/>
    <col min="3" max="3" width="22.44140625" customWidth="1"/>
    <col min="4" max="4" width="18.6640625" customWidth="1"/>
    <col min="5" max="5" width="21.88671875" customWidth="1"/>
    <col min="6" max="6" width="20.6640625" customWidth="1"/>
    <col min="7" max="7" width="17" customWidth="1"/>
    <col min="8" max="8" width="20.33203125" customWidth="1"/>
    <col min="9" max="9" width="23.33203125" customWidth="1"/>
    <col min="10" max="10" width="21" customWidth="1"/>
    <col min="11" max="12" width="18" customWidth="1"/>
  </cols>
  <sheetData>
    <row r="1" spans="1:12" ht="20.399999999999999" thickBot="1" x14ac:dyDescent="0.45">
      <c r="A1" s="4" t="s">
        <v>33</v>
      </c>
      <c r="B1" s="4" t="s">
        <v>0</v>
      </c>
      <c r="C1" s="4" t="s">
        <v>1</v>
      </c>
      <c r="D1" s="4" t="s">
        <v>2</v>
      </c>
      <c r="E1" s="4" t="s">
        <v>50</v>
      </c>
      <c r="F1" s="4" t="s">
        <v>51</v>
      </c>
      <c r="G1" s="7" t="s">
        <v>18</v>
      </c>
      <c r="H1" s="4" t="s">
        <v>19</v>
      </c>
      <c r="I1" s="4" t="s">
        <v>9</v>
      </c>
      <c r="J1" s="4" t="s">
        <v>20</v>
      </c>
      <c r="K1" s="4" t="s">
        <v>8</v>
      </c>
      <c r="L1" s="4" t="s">
        <v>5</v>
      </c>
    </row>
    <row r="2" spans="1:12" ht="15" thickTop="1" x14ac:dyDescent="0.3">
      <c r="A2" s="2" t="s">
        <v>18</v>
      </c>
      <c r="B2" s="1" t="s">
        <v>52</v>
      </c>
      <c r="C2" s="1" t="s">
        <v>55</v>
      </c>
      <c r="D2" s="1" t="s">
        <v>54</v>
      </c>
      <c r="E2" s="1" t="s">
        <v>52</v>
      </c>
      <c r="F2" s="1" t="s">
        <v>55</v>
      </c>
      <c r="G2" s="8" t="s">
        <v>48</v>
      </c>
      <c r="H2" s="5" t="s">
        <v>48</v>
      </c>
      <c r="I2" s="5" t="s">
        <v>48</v>
      </c>
      <c r="J2" s="5" t="s">
        <v>48</v>
      </c>
      <c r="K2" s="5" t="s">
        <v>48</v>
      </c>
      <c r="L2" s="5" t="s">
        <v>48</v>
      </c>
    </row>
    <row r="3" spans="1:12" x14ac:dyDescent="0.3">
      <c r="A3" s="2" t="s">
        <v>95</v>
      </c>
      <c r="B3" s="1" t="s">
        <v>46</v>
      </c>
      <c r="C3" s="1"/>
      <c r="D3" s="1" t="s">
        <v>53</v>
      </c>
      <c r="E3" s="1"/>
      <c r="F3" s="1" t="s">
        <v>46</v>
      </c>
      <c r="G3" s="12" t="s">
        <v>52</v>
      </c>
      <c r="H3" s="12" t="s">
        <v>32</v>
      </c>
      <c r="I3" s="12" t="s">
        <v>85</v>
      </c>
      <c r="J3" s="12" t="s">
        <v>56</v>
      </c>
      <c r="K3" s="12" t="s">
        <v>57</v>
      </c>
      <c r="L3" s="16" t="s">
        <v>59</v>
      </c>
    </row>
    <row r="4" spans="1:12" x14ac:dyDescent="0.3">
      <c r="A4" s="2" t="s">
        <v>10</v>
      </c>
      <c r="B4" s="1" t="s">
        <v>106</v>
      </c>
      <c r="C4" s="1" t="s">
        <v>107</v>
      </c>
      <c r="D4" s="1" t="s">
        <v>106</v>
      </c>
      <c r="E4" s="1" t="s">
        <v>108</v>
      </c>
      <c r="F4" s="1"/>
      <c r="G4" s="12" t="s">
        <v>54</v>
      </c>
      <c r="H4" s="12" t="s">
        <v>74</v>
      </c>
      <c r="I4" s="12" t="s">
        <v>62</v>
      </c>
      <c r="J4" s="12" t="s">
        <v>58</v>
      </c>
      <c r="K4" s="12" t="s">
        <v>92</v>
      </c>
      <c r="L4" s="16" t="s">
        <v>30</v>
      </c>
    </row>
    <row r="5" spans="1:12" x14ac:dyDescent="0.3">
      <c r="A5" s="2" t="s">
        <v>11</v>
      </c>
      <c r="B5" s="1"/>
      <c r="C5" s="1" t="s">
        <v>105</v>
      </c>
      <c r="D5" s="1" t="s">
        <v>96</v>
      </c>
      <c r="E5" s="1" t="s">
        <v>116</v>
      </c>
      <c r="F5" s="1" t="s">
        <v>105</v>
      </c>
      <c r="G5" s="12" t="s">
        <v>55</v>
      </c>
      <c r="H5" s="12" t="s">
        <v>78</v>
      </c>
      <c r="I5" s="12" t="s">
        <v>63</v>
      </c>
      <c r="J5" s="12" t="s">
        <v>73</v>
      </c>
      <c r="K5" s="12" t="s">
        <v>82</v>
      </c>
      <c r="L5" s="16" t="s">
        <v>94</v>
      </c>
    </row>
    <row r="6" spans="1:12" x14ac:dyDescent="0.3">
      <c r="A6" s="2" t="s">
        <v>47</v>
      </c>
      <c r="B6" s="1" t="s">
        <v>62</v>
      </c>
      <c r="C6" s="1" t="s">
        <v>119</v>
      </c>
      <c r="D6" s="1" t="s">
        <v>63</v>
      </c>
      <c r="E6" s="1" t="s">
        <v>31</v>
      </c>
      <c r="F6" s="1" t="s">
        <v>64</v>
      </c>
      <c r="G6" s="12" t="s">
        <v>75</v>
      </c>
      <c r="H6" s="12" t="s">
        <v>89</v>
      </c>
      <c r="I6" s="12" t="s">
        <v>84</v>
      </c>
      <c r="J6" s="12" t="s">
        <v>70</v>
      </c>
      <c r="K6" s="12" t="s">
        <v>83</v>
      </c>
      <c r="L6" s="16"/>
    </row>
    <row r="7" spans="1:12" x14ac:dyDescent="0.3">
      <c r="A7" s="2" t="s">
        <v>20</v>
      </c>
      <c r="B7" s="1" t="s">
        <v>118</v>
      </c>
      <c r="C7" s="1" t="s">
        <v>117</v>
      </c>
      <c r="D7" s="1" t="s">
        <v>58</v>
      </c>
      <c r="E7" s="1" t="s">
        <v>109</v>
      </c>
      <c r="F7" s="1" t="s">
        <v>97</v>
      </c>
      <c r="G7" s="13" t="s">
        <v>76</v>
      </c>
      <c r="H7" s="12" t="s">
        <v>71</v>
      </c>
      <c r="I7" s="12" t="s">
        <v>91</v>
      </c>
      <c r="J7" s="12" t="s">
        <v>79</v>
      </c>
      <c r="K7" s="12" t="s">
        <v>87</v>
      </c>
      <c r="L7" s="16"/>
    </row>
    <row r="8" spans="1:12" x14ac:dyDescent="0.3">
      <c r="A8" s="2" t="s">
        <v>8</v>
      </c>
      <c r="B8" s="1" t="s">
        <v>57</v>
      </c>
      <c r="C8" s="1" t="s">
        <v>82</v>
      </c>
      <c r="D8" s="1" t="s">
        <v>98</v>
      </c>
      <c r="E8" s="1" t="s">
        <v>57</v>
      </c>
      <c r="F8" s="1" t="s">
        <v>98</v>
      </c>
      <c r="G8" s="13"/>
      <c r="H8" s="13"/>
      <c r="I8" s="12" t="s">
        <v>119</v>
      </c>
      <c r="J8" s="12" t="s">
        <v>80</v>
      </c>
      <c r="K8" s="12"/>
      <c r="L8" s="16"/>
    </row>
    <row r="9" spans="1:12" x14ac:dyDescent="0.3">
      <c r="A9" s="2" t="s">
        <v>6</v>
      </c>
      <c r="B9" s="1"/>
      <c r="C9" s="1"/>
      <c r="D9" s="1"/>
      <c r="E9" s="1"/>
      <c r="F9" s="1"/>
      <c r="G9" s="12"/>
      <c r="H9" s="12"/>
      <c r="I9" s="12"/>
      <c r="J9" s="12" t="s">
        <v>61</v>
      </c>
      <c r="K9" s="12"/>
      <c r="L9" s="16"/>
    </row>
    <row r="10" spans="1:12" x14ac:dyDescent="0.3">
      <c r="A10" s="2" t="s">
        <v>13</v>
      </c>
      <c r="B10" s="1"/>
      <c r="C10" s="1"/>
      <c r="D10" s="1"/>
      <c r="E10" s="1"/>
      <c r="F10" s="1"/>
      <c r="G10" s="15" t="s">
        <v>49</v>
      </c>
      <c r="H10" s="15" t="s">
        <v>49</v>
      </c>
      <c r="I10" s="15" t="s">
        <v>49</v>
      </c>
      <c r="J10" s="15" t="s">
        <v>49</v>
      </c>
      <c r="K10" s="15" t="s">
        <v>49</v>
      </c>
      <c r="L10" s="17" t="s">
        <v>49</v>
      </c>
    </row>
    <row r="11" spans="1:12" x14ac:dyDescent="0.3">
      <c r="A11" s="2" t="s">
        <v>5</v>
      </c>
      <c r="B11" s="1"/>
      <c r="C11" s="1"/>
      <c r="D11" s="1"/>
      <c r="E11" s="1"/>
      <c r="F11" s="1"/>
      <c r="G11" s="12" t="s">
        <v>53</v>
      </c>
      <c r="H11" s="12" t="s">
        <v>60</v>
      </c>
      <c r="I11" s="12" t="s">
        <v>64</v>
      </c>
      <c r="J11" s="12" t="s">
        <v>72</v>
      </c>
      <c r="K11" s="12" t="s">
        <v>65</v>
      </c>
      <c r="L11" s="16" t="s">
        <v>7</v>
      </c>
    </row>
    <row r="12" spans="1:12" x14ac:dyDescent="0.3">
      <c r="A12" s="2" t="s">
        <v>104</v>
      </c>
      <c r="B12" s="1" t="s">
        <v>65</v>
      </c>
      <c r="C12" s="1" t="s">
        <v>74</v>
      </c>
      <c r="D12" s="1" t="s">
        <v>77</v>
      </c>
      <c r="E12" s="1" t="s">
        <v>85</v>
      </c>
      <c r="F12" s="1" t="s">
        <v>118</v>
      </c>
      <c r="G12" s="12" t="s">
        <v>46</v>
      </c>
      <c r="H12" s="12" t="s">
        <v>68</v>
      </c>
      <c r="I12" s="12" t="s">
        <v>69</v>
      </c>
      <c r="J12" s="14" t="s">
        <v>109</v>
      </c>
      <c r="K12" s="12" t="s">
        <v>93</v>
      </c>
      <c r="L12" s="16"/>
    </row>
    <row r="13" spans="1:12" x14ac:dyDescent="0.3">
      <c r="A13" s="2" t="s">
        <v>121</v>
      </c>
      <c r="B13" s="1" t="s">
        <v>99</v>
      </c>
      <c r="C13" s="1" t="s">
        <v>100</v>
      </c>
      <c r="D13" s="1" t="s">
        <v>101</v>
      </c>
      <c r="E13" s="1" t="s">
        <v>102</v>
      </c>
      <c r="F13" s="1" t="s">
        <v>103</v>
      </c>
      <c r="G13" s="12" t="s">
        <v>45</v>
      </c>
      <c r="H13" s="12" t="s">
        <v>88</v>
      </c>
      <c r="I13" s="12" t="s">
        <v>81</v>
      </c>
      <c r="J13" s="12"/>
      <c r="K13" s="12" t="s">
        <v>86</v>
      </c>
      <c r="L13" s="16"/>
    </row>
    <row r="14" spans="1:12" x14ac:dyDescent="0.3">
      <c r="A14" s="1"/>
      <c r="B14" s="1"/>
      <c r="C14" s="1"/>
      <c r="D14" s="1"/>
      <c r="E14" s="1"/>
      <c r="F14" s="1"/>
      <c r="G14" s="12" t="s">
        <v>66</v>
      </c>
      <c r="H14" s="12" t="s">
        <v>90</v>
      </c>
      <c r="I14" s="12"/>
      <c r="J14" s="12"/>
      <c r="K14" s="12"/>
      <c r="L14" s="16"/>
    </row>
    <row r="15" spans="1:12" x14ac:dyDescent="0.3">
      <c r="A15" s="1"/>
      <c r="B15" s="1"/>
      <c r="C15" s="1"/>
      <c r="D15" s="1"/>
      <c r="E15" s="1"/>
      <c r="F15" s="1"/>
      <c r="G15" s="12" t="s">
        <v>67</v>
      </c>
      <c r="H15" s="12"/>
      <c r="I15" s="12"/>
      <c r="J15" s="12"/>
      <c r="K15" s="12"/>
      <c r="L15" s="16"/>
    </row>
    <row r="16" spans="1:12" x14ac:dyDescent="0.3">
      <c r="A16" s="1"/>
      <c r="B16" s="1"/>
      <c r="C16" s="1"/>
      <c r="D16" s="1"/>
      <c r="E16" s="1"/>
      <c r="F16" s="1"/>
      <c r="G16" s="16" t="s">
        <v>77</v>
      </c>
      <c r="H16" s="16"/>
      <c r="I16" s="16"/>
      <c r="J16" s="16"/>
      <c r="K16" s="16"/>
      <c r="L16" s="16"/>
    </row>
    <row r="17" spans="1:12" x14ac:dyDescent="0.3">
      <c r="A17" s="1"/>
      <c r="B17" s="1"/>
      <c r="C17" s="1"/>
      <c r="D17" s="1"/>
      <c r="E17" s="1"/>
      <c r="F17" s="1"/>
      <c r="G17" s="16"/>
      <c r="H17" s="16"/>
      <c r="I17" s="16"/>
      <c r="J17" s="16"/>
      <c r="K17" s="16"/>
      <c r="L17" s="16"/>
    </row>
    <row r="18" spans="1:12" x14ac:dyDescent="0.3">
      <c r="A18" s="1"/>
      <c r="B18" s="1"/>
      <c r="C18" s="1"/>
      <c r="D18" s="1"/>
      <c r="E18" s="1"/>
      <c r="F18" s="1"/>
      <c r="G18" s="9"/>
      <c r="H18" s="6"/>
      <c r="I18" s="6"/>
      <c r="J18" s="6"/>
      <c r="K18" s="6"/>
      <c r="L18" s="6"/>
    </row>
    <row r="19" spans="1:12" x14ac:dyDescent="0.3">
      <c r="A19" s="2" t="s">
        <v>131</v>
      </c>
      <c r="B19" s="19" t="s">
        <v>18</v>
      </c>
      <c r="C19" s="19" t="s">
        <v>8</v>
      </c>
      <c r="D19" s="19" t="s">
        <v>20</v>
      </c>
      <c r="E19" s="1"/>
      <c r="F19" s="1"/>
      <c r="G19" s="10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1"/>
      <c r="F20" s="1"/>
      <c r="G20" s="11" t="s">
        <v>4</v>
      </c>
      <c r="H20" s="3" t="s">
        <v>11</v>
      </c>
      <c r="I20" t="s">
        <v>14</v>
      </c>
      <c r="J20" t="s">
        <v>22</v>
      </c>
      <c r="K20" t="s">
        <v>23</v>
      </c>
      <c r="L20" t="s">
        <v>28</v>
      </c>
    </row>
    <row r="21" spans="1:12" x14ac:dyDescent="0.3">
      <c r="A21" s="2" t="s">
        <v>122</v>
      </c>
      <c r="B21" s="19">
        <f>COUNTA(B2,B3,B6,B8)</f>
        <v>4</v>
      </c>
      <c r="C21" s="19">
        <f>COUNTA(C7,C2,C8)</f>
        <v>3</v>
      </c>
      <c r="D21" s="19">
        <f>COUNTA(D2,D7,D8)</f>
        <v>3</v>
      </c>
      <c r="E21" s="19">
        <f>COUNTA(E2,E6,E8,E7,E12)</f>
        <v>5</v>
      </c>
      <c r="F21" s="19">
        <f>COUNTA(F12,F8,F7,F2)</f>
        <v>4</v>
      </c>
      <c r="G21" s="11" t="s">
        <v>12</v>
      </c>
      <c r="H21" t="s">
        <v>10</v>
      </c>
      <c r="I21" t="s">
        <v>15</v>
      </c>
      <c r="J21" t="s">
        <v>21</v>
      </c>
      <c r="K21" t="s">
        <v>24</v>
      </c>
      <c r="L21" t="s">
        <v>26</v>
      </c>
    </row>
    <row r="22" spans="1:12" x14ac:dyDescent="0.3">
      <c r="A22" s="2" t="s">
        <v>120</v>
      </c>
      <c r="B22" s="19">
        <f>COUNTA(B2:B12)*3</f>
        <v>21</v>
      </c>
      <c r="C22" s="19">
        <f t="shared" ref="C22:F22" si="0">COUNTA(C2:C12)*3</f>
        <v>21</v>
      </c>
      <c r="D22" s="19">
        <f t="shared" si="0"/>
        <v>24</v>
      </c>
      <c r="E22" s="19">
        <f t="shared" si="0"/>
        <v>21</v>
      </c>
      <c r="F22" s="19">
        <f t="shared" si="0"/>
        <v>21</v>
      </c>
      <c r="G22" s="11" t="s">
        <v>3</v>
      </c>
      <c r="H22" t="s">
        <v>13</v>
      </c>
      <c r="I22" t="s">
        <v>16</v>
      </c>
      <c r="K22" t="s">
        <v>25</v>
      </c>
      <c r="L22" t="s">
        <v>27</v>
      </c>
    </row>
    <row r="23" spans="1:12" x14ac:dyDescent="0.3">
      <c r="A23" s="2" t="s">
        <v>33</v>
      </c>
      <c r="B23">
        <f>COUNTA(B2:B12)</f>
        <v>7</v>
      </c>
      <c r="C23">
        <f>COUNTA(C2:C12)</f>
        <v>7</v>
      </c>
      <c r="D23">
        <f>COUNTA(D2:D12)</f>
        <v>8</v>
      </c>
      <c r="E23">
        <f>COUNTA(E2:E12)</f>
        <v>7</v>
      </c>
      <c r="F23">
        <f>COUNTA(F2:F12)</f>
        <v>7</v>
      </c>
      <c r="G23" s="11" t="s">
        <v>6</v>
      </c>
      <c r="I23" t="s">
        <v>17</v>
      </c>
    </row>
    <row r="24" spans="1:12" x14ac:dyDescent="0.3">
      <c r="A24" s="2" t="s">
        <v>34</v>
      </c>
      <c r="B24">
        <v>15</v>
      </c>
      <c r="C24">
        <v>15</v>
      </c>
      <c r="D24">
        <v>15</v>
      </c>
      <c r="E24">
        <v>15</v>
      </c>
      <c r="F24">
        <v>15</v>
      </c>
      <c r="G24" s="11"/>
    </row>
    <row r="25" spans="1:12" x14ac:dyDescent="0.3">
      <c r="A25" s="2" t="s">
        <v>35</v>
      </c>
      <c r="B25">
        <f>B23*B24</f>
        <v>105</v>
      </c>
      <c r="C25">
        <f>C23*C24</f>
        <v>105</v>
      </c>
      <c r="D25">
        <f>D23*D24</f>
        <v>120</v>
      </c>
      <c r="E25">
        <f>E23*E24</f>
        <v>105</v>
      </c>
      <c r="F25">
        <f>F23*F24</f>
        <v>105</v>
      </c>
      <c r="G25" s="11" t="s">
        <v>29</v>
      </c>
      <c r="H25" t="s">
        <v>39</v>
      </c>
      <c r="I25" t="s">
        <v>37</v>
      </c>
      <c r="J25" t="s">
        <v>29</v>
      </c>
      <c r="K25" t="s">
        <v>36</v>
      </c>
      <c r="L25" t="s">
        <v>38</v>
      </c>
    </row>
    <row r="26" spans="1:12" x14ac:dyDescent="0.3">
      <c r="A26" s="2" t="s">
        <v>110</v>
      </c>
      <c r="B26">
        <f>COUNTA(B2:F3,D12)*3</f>
        <v>27</v>
      </c>
    </row>
    <row r="27" spans="1:12" ht="18" x14ac:dyDescent="0.35">
      <c r="A27" s="2" t="s">
        <v>111</v>
      </c>
      <c r="B27">
        <f>COUNTA(B4:F4,C12)*3</f>
        <v>15</v>
      </c>
      <c r="H27" s="18" t="s">
        <v>40</v>
      </c>
      <c r="I27" s="18"/>
      <c r="J27" s="18"/>
    </row>
    <row r="28" spans="1:12" x14ac:dyDescent="0.3">
      <c r="A28" s="2" t="s">
        <v>112</v>
      </c>
      <c r="B28">
        <f>COUNTA(B5:F5)*3</f>
        <v>12</v>
      </c>
      <c r="H28" t="s">
        <v>41</v>
      </c>
      <c r="I28" s="20">
        <v>15</v>
      </c>
      <c r="J28">
        <v>12</v>
      </c>
      <c r="K28">
        <v>10</v>
      </c>
    </row>
    <row r="29" spans="1:12" x14ac:dyDescent="0.3">
      <c r="A29" s="2" t="s">
        <v>113</v>
      </c>
      <c r="B29">
        <f>COUNTA(B6:F6,E12)*3</f>
        <v>18</v>
      </c>
      <c r="H29" t="s">
        <v>44</v>
      </c>
      <c r="I29">
        <v>3</v>
      </c>
      <c r="J29">
        <v>3</v>
      </c>
      <c r="K29">
        <v>3</v>
      </c>
    </row>
    <row r="30" spans="1:12" x14ac:dyDescent="0.3">
      <c r="A30" s="2" t="s">
        <v>114</v>
      </c>
      <c r="B30">
        <f>COUNTA(B7:F7,F12)*3</f>
        <v>18</v>
      </c>
      <c r="H30" t="s">
        <v>42</v>
      </c>
      <c r="I30" s="19" t="s">
        <v>123</v>
      </c>
      <c r="J30" s="19" t="s">
        <v>125</v>
      </c>
      <c r="K30" s="19" t="s">
        <v>127</v>
      </c>
      <c r="L30" s="19" t="s">
        <v>129</v>
      </c>
    </row>
    <row r="31" spans="1:12" x14ac:dyDescent="0.3">
      <c r="A31" s="2" t="s">
        <v>115</v>
      </c>
      <c r="B31">
        <f>COUNTA(B8:F8,B12)*3</f>
        <v>18</v>
      </c>
      <c r="H31" t="s">
        <v>43</v>
      </c>
      <c r="I31" s="19" t="s">
        <v>124</v>
      </c>
      <c r="J31" s="19" t="s">
        <v>126</v>
      </c>
      <c r="K31" s="19" t="s">
        <v>128</v>
      </c>
      <c r="L31" s="19" t="s">
        <v>130</v>
      </c>
    </row>
  </sheetData>
  <mergeCells count="1">
    <mergeCell ref="H27:J27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michaelnowell555@outlook.com</dc:creator>
  <cp:lastModifiedBy>Michael Nowell</cp:lastModifiedBy>
  <dcterms:created xsi:type="dcterms:W3CDTF">2024-01-13T10:07:08Z</dcterms:created>
  <dcterms:modified xsi:type="dcterms:W3CDTF">2024-03-17T01:20:57Z</dcterms:modified>
</cp:coreProperties>
</file>