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xperiment\Multimodal\multimodal-speech-emotion-recognition\data\"/>
    </mc:Choice>
  </mc:AlternateContent>
  <xr:revisionPtr revIDLastSave="0" documentId="13_ncr:1_{CC518852-6FFC-4351-8F72-F9A23A69C2F8}" xr6:coauthVersionLast="47" xr6:coauthVersionMax="47" xr10:uidLastSave="{00000000-0000-0000-0000-000000000000}"/>
  <bookViews>
    <workbookView xWindow="-110" yWindow="-110" windowWidth="19420" windowHeight="11500" activeTab="1" xr2:uid="{D6B1B594-855B-4047-99CE-1425050E31F7}"/>
  </bookViews>
  <sheets>
    <sheet name="processed_results_3_COMPLEXPROM" sheetId="1" r:id="rId1"/>
    <sheet name="Sheet1" sheetId="2" r:id="rId2"/>
  </sheets>
  <definedNames>
    <definedName name="_xlnm._FilterDatabase" localSheetId="1" hidden="1">Sheet1!$A$1:$A$2764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1" i="2" l="1"/>
  <c r="AJ70" i="2"/>
  <c r="AJ69" i="2"/>
  <c r="AJ68" i="2"/>
  <c r="AJ67" i="2"/>
  <c r="AJ66" i="2"/>
  <c r="AJ65" i="2"/>
  <c r="AJ64" i="2"/>
  <c r="AJ63" i="2"/>
  <c r="AJ59" i="2"/>
  <c r="AJ58" i="2"/>
  <c r="AJ57" i="2"/>
  <c r="AJ56" i="2"/>
  <c r="AJ55" i="2"/>
  <c r="AJ54" i="2"/>
  <c r="AJ53" i="2"/>
  <c r="AJ52" i="2"/>
  <c r="AJ51" i="2"/>
  <c r="AJ47" i="2"/>
  <c r="AJ46" i="2"/>
  <c r="AJ45" i="2"/>
  <c r="AJ44" i="2"/>
  <c r="AJ43" i="2"/>
  <c r="AJ42" i="2"/>
  <c r="AJ41" i="2"/>
  <c r="AJ40" i="2"/>
  <c r="AJ39" i="2"/>
  <c r="AJ28" i="2"/>
  <c r="AJ29" i="2"/>
  <c r="AJ30" i="2"/>
  <c r="AJ31" i="2"/>
  <c r="AJ32" i="2"/>
  <c r="AJ33" i="2"/>
  <c r="AJ34" i="2"/>
  <c r="AJ35" i="2"/>
  <c r="AJ27" i="2"/>
  <c r="V39" i="2"/>
  <c r="AD54" i="2"/>
  <c r="AE65" i="2"/>
  <c r="AE66" i="2"/>
  <c r="AE67" i="2"/>
  <c r="AE68" i="2"/>
  <c r="AE69" i="2"/>
  <c r="AE70" i="2"/>
  <c r="AE71" i="2"/>
  <c r="AE63" i="2"/>
  <c r="AD64" i="2"/>
  <c r="AD65" i="2"/>
  <c r="AD66" i="2"/>
  <c r="AD67" i="2"/>
  <c r="AD68" i="2"/>
  <c r="AD69" i="2"/>
  <c r="AD70" i="2"/>
  <c r="AD71" i="2"/>
  <c r="AD63" i="2"/>
  <c r="X64" i="2"/>
  <c r="X65" i="2"/>
  <c r="X66" i="2"/>
  <c r="X67" i="2"/>
  <c r="X68" i="2"/>
  <c r="X69" i="2"/>
  <c r="X70" i="2"/>
  <c r="X71" i="2"/>
  <c r="X63" i="2"/>
  <c r="W64" i="2"/>
  <c r="W65" i="2"/>
  <c r="W66" i="2"/>
  <c r="W67" i="2"/>
  <c r="W68" i="2"/>
  <c r="W69" i="2"/>
  <c r="W70" i="2"/>
  <c r="W71" i="2"/>
  <c r="W63" i="2"/>
  <c r="AE53" i="2"/>
  <c r="AE55" i="2"/>
  <c r="AE57" i="2"/>
  <c r="AE58" i="2"/>
  <c r="AE59" i="2"/>
  <c r="AE51" i="2"/>
  <c r="AD52" i="2"/>
  <c r="AD53" i="2"/>
  <c r="AD55" i="2"/>
  <c r="AD56" i="2"/>
  <c r="AD57" i="2"/>
  <c r="AD58" i="2"/>
  <c r="AD59" i="2"/>
  <c r="AD51" i="2"/>
  <c r="X53" i="2"/>
  <c r="X55" i="2"/>
  <c r="X57" i="2"/>
  <c r="X58" i="2"/>
  <c r="X59" i="2"/>
  <c r="X51" i="2"/>
  <c r="W59" i="2"/>
  <c r="W52" i="2"/>
  <c r="W53" i="2"/>
  <c r="W54" i="2"/>
  <c r="AK54" i="2" s="1"/>
  <c r="W55" i="2"/>
  <c r="W56" i="2"/>
  <c r="W57" i="2"/>
  <c r="W58" i="2"/>
  <c r="W51" i="2"/>
  <c r="AE40" i="2"/>
  <c r="AE41" i="2"/>
  <c r="AE42" i="2"/>
  <c r="AE43" i="2"/>
  <c r="AE45" i="2"/>
  <c r="AE46" i="2"/>
  <c r="AE47" i="2"/>
  <c r="AE39" i="2"/>
  <c r="AD40" i="2"/>
  <c r="AD41" i="2"/>
  <c r="AD42" i="2"/>
  <c r="AD43" i="2"/>
  <c r="AD44" i="2"/>
  <c r="AD45" i="2"/>
  <c r="AD46" i="2"/>
  <c r="AD47" i="2"/>
  <c r="AD39" i="2"/>
  <c r="X39" i="2"/>
  <c r="X40" i="2"/>
  <c r="X41" i="2"/>
  <c r="X42" i="2"/>
  <c r="X43" i="2"/>
  <c r="X45" i="2"/>
  <c r="X46" i="2"/>
  <c r="X47" i="2"/>
  <c r="V40" i="2"/>
  <c r="V41" i="2"/>
  <c r="V42" i="2"/>
  <c r="V43" i="2"/>
  <c r="V44" i="2"/>
  <c r="V45" i="2"/>
  <c r="V46" i="2"/>
  <c r="V47" i="2"/>
  <c r="W40" i="2"/>
  <c r="W41" i="2"/>
  <c r="W42" i="2"/>
  <c r="W43" i="2"/>
  <c r="W44" i="2"/>
  <c r="W45" i="2"/>
  <c r="W46" i="2"/>
  <c r="W47" i="2"/>
  <c r="W39" i="2"/>
  <c r="AC71" i="2"/>
  <c r="V71" i="2"/>
  <c r="AC70" i="2"/>
  <c r="V70" i="2"/>
  <c r="AC69" i="2"/>
  <c r="V69" i="2"/>
  <c r="AC68" i="2"/>
  <c r="V68" i="2"/>
  <c r="AC67" i="2"/>
  <c r="V67" i="2"/>
  <c r="AC66" i="2"/>
  <c r="V66" i="2"/>
  <c r="AC65" i="2"/>
  <c r="V65" i="2"/>
  <c r="AC64" i="2"/>
  <c r="V64" i="2"/>
  <c r="AC63" i="2"/>
  <c r="AC72" i="2" s="1"/>
  <c r="V63" i="2"/>
  <c r="V72" i="2" s="1"/>
  <c r="AC59" i="2"/>
  <c r="V59" i="2"/>
  <c r="AC58" i="2"/>
  <c r="V58" i="2"/>
  <c r="AC57" i="2"/>
  <c r="V57" i="2"/>
  <c r="AC56" i="2"/>
  <c r="V56" i="2"/>
  <c r="AC55" i="2"/>
  <c r="V55" i="2"/>
  <c r="AC54" i="2"/>
  <c r="V54" i="2"/>
  <c r="AC53" i="2"/>
  <c r="V53" i="2"/>
  <c r="AC52" i="2"/>
  <c r="V52" i="2"/>
  <c r="AC51" i="2"/>
  <c r="AC60" i="2" s="1"/>
  <c r="V51" i="2"/>
  <c r="V60" i="2" s="1"/>
  <c r="AC47" i="2"/>
  <c r="AC46" i="2"/>
  <c r="AC45" i="2"/>
  <c r="AC44" i="2"/>
  <c r="AC43" i="2"/>
  <c r="AC42" i="2"/>
  <c r="AC41" i="2"/>
  <c r="AC40" i="2"/>
  <c r="AC39" i="2"/>
  <c r="AC48" i="2" s="1"/>
  <c r="AE28" i="2"/>
  <c r="AE30" i="2"/>
  <c r="AE31" i="2"/>
  <c r="AE32" i="2"/>
  <c r="AE33" i="2"/>
  <c r="AE34" i="2"/>
  <c r="AE35" i="2"/>
  <c r="AE27" i="2"/>
  <c r="AD28" i="2"/>
  <c r="AD29" i="2"/>
  <c r="AD30" i="2"/>
  <c r="AD31" i="2"/>
  <c r="AD32" i="2"/>
  <c r="AD33" i="2"/>
  <c r="AD34" i="2"/>
  <c r="AD35" i="2"/>
  <c r="AD27" i="2"/>
  <c r="AC28" i="2"/>
  <c r="AC29" i="2"/>
  <c r="AC30" i="2"/>
  <c r="AC31" i="2"/>
  <c r="AC32" i="2"/>
  <c r="AC33" i="2"/>
  <c r="AC34" i="2"/>
  <c r="AC35" i="2"/>
  <c r="AC36" i="2" s="1"/>
  <c r="AC27" i="2"/>
  <c r="X28" i="2"/>
  <c r="X29" i="2"/>
  <c r="X30" i="2"/>
  <c r="X31" i="2"/>
  <c r="X32" i="2"/>
  <c r="X33" i="2"/>
  <c r="X34" i="2"/>
  <c r="X35" i="2"/>
  <c r="W28" i="2"/>
  <c r="W29" i="2"/>
  <c r="W30" i="2"/>
  <c r="W31" i="2"/>
  <c r="W32" i="2"/>
  <c r="W33" i="2"/>
  <c r="W34" i="2"/>
  <c r="W35" i="2"/>
  <c r="V28" i="2"/>
  <c r="V29" i="2"/>
  <c r="V30" i="2"/>
  <c r="V31" i="2"/>
  <c r="V32" i="2"/>
  <c r="V33" i="2"/>
  <c r="V34" i="2"/>
  <c r="V35" i="2"/>
  <c r="X27" i="2"/>
  <c r="V27" i="2"/>
  <c r="W27" i="2"/>
  <c r="AK27" i="2" s="1"/>
  <c r="O27" i="2"/>
  <c r="O36" i="2" s="1"/>
  <c r="P27" i="2"/>
  <c r="T17" i="2"/>
  <c r="T18" i="2"/>
  <c r="T19" i="2"/>
  <c r="T16" i="2"/>
  <c r="S17" i="2"/>
  <c r="S18" i="2"/>
  <c r="S19" i="2"/>
  <c r="S16" i="2"/>
  <c r="T24" i="2" a="1"/>
  <c r="T24" i="2" s="1"/>
  <c r="T23" i="2" a="1"/>
  <c r="T23" i="2" s="1"/>
  <c r="T22" i="2" a="1"/>
  <c r="T22" i="2" s="1"/>
  <c r="S24" i="2" a="1"/>
  <c r="S24" i="2" s="1"/>
  <c r="S23" i="2" a="1"/>
  <c r="S23" i="2" s="1"/>
  <c r="S22" i="2" a="1"/>
  <c r="S22" i="2" s="1"/>
  <c r="T21" i="2" a="1"/>
  <c r="T21" i="2" s="1"/>
  <c r="S21" i="2" a="1"/>
  <c r="S21" i="2" s="1"/>
  <c r="K3685" i="2"/>
  <c r="K3684" i="2"/>
  <c r="K3683" i="2"/>
  <c r="K3682" i="2"/>
  <c r="K3681" i="2"/>
  <c r="K3680" i="2"/>
  <c r="K3679" i="2"/>
  <c r="K3678" i="2"/>
  <c r="K3677" i="2"/>
  <c r="K3676" i="2"/>
  <c r="K3675" i="2"/>
  <c r="K3674" i="2"/>
  <c r="K3673" i="2"/>
  <c r="K3672" i="2"/>
  <c r="K3671" i="2"/>
  <c r="K367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9" i="2"/>
  <c r="K3648" i="2"/>
  <c r="K3647" i="2"/>
  <c r="K3646" i="2"/>
  <c r="K3645" i="2"/>
  <c r="K3644" i="2"/>
  <c r="K3643" i="2"/>
  <c r="K3642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9" i="2"/>
  <c r="K3608" i="2"/>
  <c r="K3607" i="2"/>
  <c r="K3606" i="2"/>
  <c r="K3605" i="2"/>
  <c r="K3604" i="2"/>
  <c r="K3603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90" i="2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52" i="2"/>
  <c r="K3551" i="2"/>
  <c r="K355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15" i="2"/>
  <c r="K3514" i="2"/>
  <c r="K3513" i="2"/>
  <c r="K3512" i="2"/>
  <c r="K3511" i="2"/>
  <c r="K35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8" i="2"/>
  <c r="K3487" i="2"/>
  <c r="K3486" i="2"/>
  <c r="K3485" i="2"/>
  <c r="K3484" i="2"/>
  <c r="K3483" i="2"/>
  <c r="K3482" i="2"/>
  <c r="K3481" i="2"/>
  <c r="K3480" i="2"/>
  <c r="K3479" i="2"/>
  <c r="K3478" i="2"/>
  <c r="K3477" i="2"/>
  <c r="K3476" i="2"/>
  <c r="K3475" i="2"/>
  <c r="K3474" i="2"/>
  <c r="K3473" i="2"/>
  <c r="K3472" i="2"/>
  <c r="K3471" i="2"/>
  <c r="K347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K3444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369" i="2"/>
  <c r="K3368" i="2"/>
  <c r="K3367" i="2"/>
  <c r="K3366" i="2"/>
  <c r="K3365" i="2"/>
  <c r="K3364" i="2"/>
  <c r="K3363" i="2"/>
  <c r="K3362" i="2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31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K3289" i="2"/>
  <c r="K3288" i="2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3239" i="2"/>
  <c r="K3238" i="2"/>
  <c r="K3237" i="2"/>
  <c r="K3236" i="2"/>
  <c r="K3235" i="2"/>
  <c r="K3234" i="2"/>
  <c r="K3233" i="2"/>
  <c r="K3232" i="2"/>
  <c r="K3231" i="2"/>
  <c r="K3230" i="2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209" i="2"/>
  <c r="K3208" i="2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95" i="2"/>
  <c r="K3194" i="2"/>
  <c r="K3193" i="2"/>
  <c r="K3192" i="2"/>
  <c r="K3191" i="2"/>
  <c r="K319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10" i="2"/>
  <c r="K3109" i="2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84" i="2"/>
  <c r="K3083" i="2"/>
  <c r="K3082" i="2"/>
  <c r="K3081" i="2"/>
  <c r="K3080" i="2"/>
  <c r="K3079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6" i="2"/>
  <c r="K3035" i="2"/>
  <c r="K3034" i="2"/>
  <c r="K3033" i="2"/>
  <c r="K3032" i="2"/>
  <c r="K3031" i="2"/>
  <c r="K30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81" i="2"/>
  <c r="K2880" i="2"/>
  <c r="K2879" i="2"/>
  <c r="K2878" i="2"/>
  <c r="K2877" i="2"/>
  <c r="K2876" i="2"/>
  <c r="K2875" i="2"/>
  <c r="K2874" i="2"/>
  <c r="K2873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49" i="2"/>
  <c r="K2848" i="2"/>
  <c r="K2847" i="2"/>
  <c r="K2846" i="2"/>
  <c r="K2845" i="2"/>
  <c r="K2844" i="2"/>
  <c r="K2843" i="2"/>
  <c r="K2842" i="2"/>
  <c r="K2841" i="2"/>
  <c r="K2840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K2689" i="2"/>
  <c r="K2688" i="2"/>
  <c r="K2687" i="2"/>
  <c r="K2686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40" i="2"/>
  <c r="K2639" i="2"/>
  <c r="K2638" i="2"/>
  <c r="K2637" i="2"/>
  <c r="K2636" i="2"/>
  <c r="K2635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89" i="2"/>
  <c r="K2488" i="2"/>
  <c r="K2487" i="2"/>
  <c r="K2486" i="2"/>
  <c r="K2485" i="2"/>
  <c r="K2484" i="2"/>
  <c r="K2483" i="2"/>
  <c r="K2482" i="2"/>
  <c r="K2481" i="2"/>
  <c r="K2480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409" i="2"/>
  <c r="K2408" i="2"/>
  <c r="K2407" i="2"/>
  <c r="K2406" i="2"/>
  <c r="K2405" i="2"/>
  <c r="K2404" i="2"/>
  <c r="K2403" i="2"/>
  <c r="K2402" i="2"/>
  <c r="K2401" i="2"/>
  <c r="AE56" i="2" s="1"/>
  <c r="K2400" i="2"/>
  <c r="K2399" i="2"/>
  <c r="K2398" i="2"/>
  <c r="K2397" i="2"/>
  <c r="K2396" i="2"/>
  <c r="K2395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AE64" i="2" s="1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N5" i="2" s="1"/>
  <c r="P5" i="2" s="1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AE54" i="2" s="1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S11" i="2" s="1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Q54" i="2" s="1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Q56" i="2" s="1"/>
  <c r="K160" i="2"/>
  <c r="K159" i="2"/>
  <c r="K158" i="2"/>
  <c r="K157" i="2"/>
  <c r="K156" i="2"/>
  <c r="K155" i="2"/>
  <c r="K154" i="2"/>
  <c r="K153" i="2"/>
  <c r="X56" i="2" s="1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O72" i="2"/>
  <c r="K72" i="2"/>
  <c r="Q71" i="2"/>
  <c r="P71" i="2"/>
  <c r="O71" i="2"/>
  <c r="K71" i="2"/>
  <c r="Q70" i="2"/>
  <c r="P70" i="2"/>
  <c r="O70" i="2"/>
  <c r="K70" i="2"/>
  <c r="Q69" i="2"/>
  <c r="P69" i="2"/>
  <c r="O69" i="2"/>
  <c r="K69" i="2"/>
  <c r="Q68" i="2"/>
  <c r="P68" i="2"/>
  <c r="O68" i="2"/>
  <c r="K68" i="2"/>
  <c r="Q67" i="2"/>
  <c r="P67" i="2"/>
  <c r="O67" i="2"/>
  <c r="K67" i="2"/>
  <c r="Q66" i="2"/>
  <c r="P66" i="2"/>
  <c r="O66" i="2"/>
  <c r="K66" i="2"/>
  <c r="Q65" i="2"/>
  <c r="P65" i="2"/>
  <c r="O65" i="2"/>
  <c r="K65" i="2"/>
  <c r="P64" i="2"/>
  <c r="O64" i="2"/>
  <c r="K64" i="2"/>
  <c r="Q63" i="2"/>
  <c r="P63" i="2"/>
  <c r="O63" i="2"/>
  <c r="K63" i="2"/>
  <c r="K62" i="2"/>
  <c r="K61" i="2"/>
  <c r="O60" i="2"/>
  <c r="K60" i="2"/>
  <c r="Q59" i="2"/>
  <c r="P59" i="2"/>
  <c r="O59" i="2"/>
  <c r="K59" i="2"/>
  <c r="Q58" i="2"/>
  <c r="P58" i="2"/>
  <c r="O58" i="2"/>
  <c r="K58" i="2"/>
  <c r="Q57" i="2"/>
  <c r="P57" i="2"/>
  <c r="O57" i="2"/>
  <c r="K57" i="2"/>
  <c r="P56" i="2"/>
  <c r="O56" i="2"/>
  <c r="K56" i="2"/>
  <c r="Q55" i="2"/>
  <c r="P55" i="2"/>
  <c r="O55" i="2"/>
  <c r="K55" i="2"/>
  <c r="P54" i="2"/>
  <c r="O54" i="2"/>
  <c r="K54" i="2"/>
  <c r="Q53" i="2"/>
  <c r="P53" i="2"/>
  <c r="O53" i="2"/>
  <c r="K53" i="2"/>
  <c r="P52" i="2"/>
  <c r="O52" i="2"/>
  <c r="K52" i="2"/>
  <c r="Q51" i="2"/>
  <c r="P51" i="2"/>
  <c r="O51" i="2"/>
  <c r="K51" i="2"/>
  <c r="K50" i="2"/>
  <c r="K49" i="2"/>
  <c r="O48" i="2"/>
  <c r="K48" i="2"/>
  <c r="Q47" i="2"/>
  <c r="P47" i="2"/>
  <c r="O47" i="2"/>
  <c r="K47" i="2"/>
  <c r="Q46" i="2"/>
  <c r="P46" i="2"/>
  <c r="O46" i="2"/>
  <c r="K46" i="2"/>
  <c r="Q45" i="2"/>
  <c r="P45" i="2"/>
  <c r="O45" i="2"/>
  <c r="K45" i="2"/>
  <c r="Q44" i="2"/>
  <c r="P44" i="2"/>
  <c r="O44" i="2"/>
  <c r="K44" i="2"/>
  <c r="Q43" i="2"/>
  <c r="P43" i="2"/>
  <c r="O43" i="2"/>
  <c r="K43" i="2"/>
  <c r="Q42" i="2"/>
  <c r="P42" i="2"/>
  <c r="O42" i="2"/>
  <c r="K42" i="2"/>
  <c r="Q41" i="2"/>
  <c r="P41" i="2"/>
  <c r="O41" i="2"/>
  <c r="K41" i="2"/>
  <c r="Q40" i="2"/>
  <c r="P40" i="2"/>
  <c r="O40" i="2"/>
  <c r="K40" i="2"/>
  <c r="Q39" i="2"/>
  <c r="P39" i="2"/>
  <c r="O39" i="2"/>
  <c r="K39" i="2"/>
  <c r="K38" i="2"/>
  <c r="K37" i="2"/>
  <c r="K36" i="2"/>
  <c r="Q35" i="2"/>
  <c r="P35" i="2"/>
  <c r="O35" i="2"/>
  <c r="K35" i="2"/>
  <c r="Q34" i="2"/>
  <c r="P34" i="2"/>
  <c r="O34" i="2"/>
  <c r="K34" i="2"/>
  <c r="Q33" i="2"/>
  <c r="P33" i="2"/>
  <c r="O33" i="2"/>
  <c r="K33" i="2"/>
  <c r="Q32" i="2"/>
  <c r="P32" i="2"/>
  <c r="O32" i="2"/>
  <c r="K32" i="2"/>
  <c r="Q31" i="2"/>
  <c r="P31" i="2"/>
  <c r="O31" i="2"/>
  <c r="K31" i="2"/>
  <c r="Q30" i="2"/>
  <c r="P30" i="2"/>
  <c r="O30" i="2"/>
  <c r="K30" i="2"/>
  <c r="Q29" i="2"/>
  <c r="P29" i="2"/>
  <c r="O29" i="2"/>
  <c r="K29" i="2"/>
  <c r="Q28" i="2"/>
  <c r="P28" i="2"/>
  <c r="O28" i="2"/>
  <c r="K28" i="2"/>
  <c r="Q27" i="2"/>
  <c r="K27" i="2"/>
  <c r="K26" i="2"/>
  <c r="K25" i="2"/>
  <c r="K24" i="2"/>
  <c r="K23" i="2"/>
  <c r="K22" i="2"/>
  <c r="K21" i="2"/>
  <c r="K20" i="2"/>
  <c r="O19" i="2"/>
  <c r="K19" i="2"/>
  <c r="O18" i="2"/>
  <c r="K18" i="2"/>
  <c r="O17" i="2"/>
  <c r="K17" i="2"/>
  <c r="O16" i="2"/>
  <c r="K16" i="2"/>
  <c r="O15" i="2"/>
  <c r="K15" i="2"/>
  <c r="O14" i="2"/>
  <c r="K14" i="2"/>
  <c r="O13" i="2"/>
  <c r="K13" i="2"/>
  <c r="O12" i="2"/>
  <c r="K12" i="2"/>
  <c r="O11" i="2"/>
  <c r="K11" i="2"/>
  <c r="O10" i="2"/>
  <c r="K10" i="2"/>
  <c r="K9" i="2"/>
  <c r="K8" i="2"/>
  <c r="K7" i="2"/>
  <c r="K6" i="2"/>
  <c r="Q5" i="2"/>
  <c r="O5" i="2"/>
  <c r="K5" i="2"/>
  <c r="Q4" i="2"/>
  <c r="O4" i="2"/>
  <c r="K4" i="2"/>
  <c r="Q3" i="2"/>
  <c r="O3" i="2"/>
  <c r="K3" i="2"/>
  <c r="Q2" i="2"/>
  <c r="O2" i="2"/>
  <c r="K2" i="2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R59" i="1"/>
  <c r="Q59" i="1"/>
  <c r="P59" i="1"/>
  <c r="O59" i="1"/>
  <c r="K59" i="1"/>
  <c r="R58" i="1"/>
  <c r="Q58" i="1"/>
  <c r="P58" i="1"/>
  <c r="O58" i="1"/>
  <c r="K58" i="1"/>
  <c r="R57" i="1"/>
  <c r="Q57" i="1"/>
  <c r="P57" i="1"/>
  <c r="O57" i="1"/>
  <c r="K57" i="1"/>
  <c r="R56" i="1"/>
  <c r="Q56" i="1"/>
  <c r="P56" i="1"/>
  <c r="O56" i="1"/>
  <c r="K56" i="1"/>
  <c r="R55" i="1"/>
  <c r="Q55" i="1"/>
  <c r="P55" i="1"/>
  <c r="O55" i="1"/>
  <c r="K55" i="1"/>
  <c r="R54" i="1"/>
  <c r="Q54" i="1"/>
  <c r="P54" i="1"/>
  <c r="O54" i="1"/>
  <c r="K54" i="1"/>
  <c r="R53" i="1"/>
  <c r="Q53" i="1"/>
  <c r="P53" i="1"/>
  <c r="O53" i="1"/>
  <c r="K53" i="1"/>
  <c r="R52" i="1"/>
  <c r="Q52" i="1"/>
  <c r="P52" i="1"/>
  <c r="O52" i="1"/>
  <c r="K52" i="1"/>
  <c r="R51" i="1"/>
  <c r="Q51" i="1"/>
  <c r="P51" i="1"/>
  <c r="O51" i="1"/>
  <c r="K51" i="1"/>
  <c r="R50" i="1"/>
  <c r="Q50" i="1"/>
  <c r="P50" i="1"/>
  <c r="O50" i="1"/>
  <c r="K50" i="1"/>
  <c r="K49" i="1"/>
  <c r="K48" i="1"/>
  <c r="R47" i="1"/>
  <c r="Q47" i="1"/>
  <c r="P47" i="1"/>
  <c r="O47" i="1"/>
  <c r="K47" i="1"/>
  <c r="R46" i="1"/>
  <c r="Q46" i="1"/>
  <c r="P46" i="1"/>
  <c r="O46" i="1"/>
  <c r="K46" i="1"/>
  <c r="R45" i="1"/>
  <c r="Q45" i="1"/>
  <c r="P45" i="1"/>
  <c r="O45" i="1"/>
  <c r="K45" i="1"/>
  <c r="R44" i="1"/>
  <c r="Q44" i="1"/>
  <c r="P44" i="1"/>
  <c r="O44" i="1"/>
  <c r="K44" i="1"/>
  <c r="R43" i="1"/>
  <c r="Q43" i="1"/>
  <c r="P43" i="1"/>
  <c r="O43" i="1"/>
  <c r="K43" i="1"/>
  <c r="R42" i="1"/>
  <c r="Q42" i="1"/>
  <c r="P42" i="1"/>
  <c r="O42" i="1"/>
  <c r="K42" i="1"/>
  <c r="R41" i="1"/>
  <c r="Q41" i="1"/>
  <c r="P41" i="1"/>
  <c r="O41" i="1"/>
  <c r="K41" i="1"/>
  <c r="R40" i="1"/>
  <c r="Q40" i="1"/>
  <c r="P40" i="1"/>
  <c r="O40" i="1"/>
  <c r="K40" i="1"/>
  <c r="R39" i="1"/>
  <c r="Q39" i="1"/>
  <c r="P39" i="1"/>
  <c r="O39" i="1"/>
  <c r="K39" i="1"/>
  <c r="R38" i="1"/>
  <c r="Q38" i="1"/>
  <c r="P38" i="1"/>
  <c r="O38" i="1"/>
  <c r="K38" i="1"/>
  <c r="K37" i="1"/>
  <c r="K36" i="1"/>
  <c r="R35" i="1"/>
  <c r="Q35" i="1"/>
  <c r="P35" i="1"/>
  <c r="O35" i="1"/>
  <c r="K35" i="1"/>
  <c r="R34" i="1"/>
  <c r="Q34" i="1"/>
  <c r="P34" i="1"/>
  <c r="O34" i="1"/>
  <c r="K34" i="1"/>
  <c r="R33" i="1"/>
  <c r="Q33" i="1"/>
  <c r="P33" i="1"/>
  <c r="O33" i="1"/>
  <c r="K33" i="1"/>
  <c r="R32" i="1"/>
  <c r="Q32" i="1"/>
  <c r="P32" i="1"/>
  <c r="O32" i="1"/>
  <c r="K32" i="1"/>
  <c r="R31" i="1"/>
  <c r="Q31" i="1"/>
  <c r="P31" i="1"/>
  <c r="O31" i="1"/>
  <c r="K31" i="1"/>
  <c r="R30" i="1"/>
  <c r="Q30" i="1"/>
  <c r="P30" i="1"/>
  <c r="O30" i="1"/>
  <c r="K30" i="1"/>
  <c r="R29" i="1"/>
  <c r="Q29" i="1"/>
  <c r="P29" i="1"/>
  <c r="O29" i="1"/>
  <c r="K29" i="1"/>
  <c r="R28" i="1"/>
  <c r="Q28" i="1"/>
  <c r="P28" i="1"/>
  <c r="O28" i="1"/>
  <c r="K28" i="1"/>
  <c r="R27" i="1"/>
  <c r="Q27" i="1"/>
  <c r="P27" i="1"/>
  <c r="O27" i="1"/>
  <c r="K27" i="1"/>
  <c r="R26" i="1"/>
  <c r="Q26" i="1"/>
  <c r="P26" i="1"/>
  <c r="O26" i="1"/>
  <c r="K26" i="1"/>
  <c r="K25" i="1"/>
  <c r="K24" i="1"/>
  <c r="K23" i="1"/>
  <c r="K22" i="1"/>
  <c r="K21" i="1"/>
  <c r="K20" i="1"/>
  <c r="K19" i="1"/>
  <c r="O18" i="1"/>
  <c r="K18" i="1"/>
  <c r="O17" i="1"/>
  <c r="K17" i="1"/>
  <c r="O16" i="1"/>
  <c r="K16" i="1"/>
  <c r="O15" i="1"/>
  <c r="K15" i="1"/>
  <c r="O14" i="1"/>
  <c r="K14" i="1"/>
  <c r="O13" i="1"/>
  <c r="K13" i="1"/>
  <c r="O12" i="1"/>
  <c r="K12" i="1"/>
  <c r="O11" i="1"/>
  <c r="K11" i="1"/>
  <c r="O10" i="1"/>
  <c r="K10" i="1"/>
  <c r="O9" i="1"/>
  <c r="K9" i="1"/>
  <c r="K8" i="1"/>
  <c r="K7" i="1"/>
  <c r="K6" i="1"/>
  <c r="K5" i="1"/>
  <c r="Q4" i="1"/>
  <c r="P4" i="1"/>
  <c r="O4" i="1"/>
  <c r="N4" i="1"/>
  <c r="K4" i="1"/>
  <c r="Q3" i="1"/>
  <c r="P3" i="1"/>
  <c r="O3" i="1"/>
  <c r="N3" i="1"/>
  <c r="K3" i="1"/>
  <c r="Q2" i="1"/>
  <c r="P2" i="1"/>
  <c r="O2" i="1"/>
  <c r="N2" i="1"/>
  <c r="K2" i="1"/>
  <c r="Q52" i="2" l="1"/>
  <c r="R52" i="2" s="1"/>
  <c r="AE29" i="2"/>
  <c r="AF29" i="2" s="1"/>
  <c r="T11" i="2"/>
  <c r="T14" i="2"/>
  <c r="S14" i="2"/>
  <c r="X54" i="2"/>
  <c r="Y54" i="2" s="1"/>
  <c r="AK66" i="2"/>
  <c r="AK40" i="2"/>
  <c r="AF68" i="2"/>
  <c r="AF56" i="2"/>
  <c r="T12" i="2"/>
  <c r="AL47" i="2"/>
  <c r="AL43" i="2"/>
  <c r="AF66" i="2"/>
  <c r="AL30" i="2"/>
  <c r="Y65" i="2"/>
  <c r="AK33" i="2"/>
  <c r="R66" i="2"/>
  <c r="R69" i="2"/>
  <c r="AL53" i="2"/>
  <c r="X44" i="2"/>
  <c r="X48" i="2" s="1"/>
  <c r="S12" i="2"/>
  <c r="AE44" i="2"/>
  <c r="AF44" i="2" s="1"/>
  <c r="AL39" i="2"/>
  <c r="AK46" i="2"/>
  <c r="AL32" i="2"/>
  <c r="AF35" i="2"/>
  <c r="N3" i="2"/>
  <c r="P3" i="2" s="1"/>
  <c r="AK51" i="2"/>
  <c r="AL57" i="2"/>
  <c r="AK69" i="2"/>
  <c r="AL66" i="2"/>
  <c r="AK47" i="2"/>
  <c r="AL71" i="2"/>
  <c r="AL29" i="2"/>
  <c r="AL27" i="2"/>
  <c r="AL41" i="2"/>
  <c r="AL40" i="2"/>
  <c r="AK55" i="2"/>
  <c r="AK65" i="2"/>
  <c r="AK64" i="2"/>
  <c r="AK53" i="2"/>
  <c r="AK45" i="2"/>
  <c r="AK44" i="2"/>
  <c r="AK43" i="2"/>
  <c r="R44" i="2"/>
  <c r="R30" i="2"/>
  <c r="R31" i="2"/>
  <c r="T13" i="2"/>
  <c r="Y67" i="2"/>
  <c r="R53" i="2"/>
  <c r="R56" i="2"/>
  <c r="Q64" i="2"/>
  <c r="Q72" i="2" s="1"/>
  <c r="R67" i="2"/>
  <c r="R28" i="2"/>
  <c r="R27" i="2"/>
  <c r="AK32" i="2"/>
  <c r="AL28" i="2"/>
  <c r="AF31" i="2"/>
  <c r="AK58" i="2"/>
  <c r="AL56" i="2"/>
  <c r="AK30" i="2"/>
  <c r="AK29" i="2"/>
  <c r="AK39" i="2"/>
  <c r="AL70" i="2"/>
  <c r="R34" i="2"/>
  <c r="AK63" i="2"/>
  <c r="R47" i="2"/>
  <c r="R45" i="2"/>
  <c r="AE52" i="2"/>
  <c r="AF52" i="2" s="1"/>
  <c r="R65" i="2"/>
  <c r="N4" i="2"/>
  <c r="P4" i="2" s="1"/>
  <c r="AK42" i="2"/>
  <c r="AL46" i="2"/>
  <c r="AL59" i="2"/>
  <c r="AK71" i="2"/>
  <c r="AL68" i="2"/>
  <c r="R43" i="2"/>
  <c r="AL51" i="2"/>
  <c r="AK35" i="2"/>
  <c r="AL31" i="2"/>
  <c r="AL69" i="2"/>
  <c r="AK34" i="2"/>
  <c r="AK41" i="2"/>
  <c r="AL45" i="2"/>
  <c r="AL58" i="2"/>
  <c r="AK70" i="2"/>
  <c r="AK31" i="2"/>
  <c r="AL42" i="2"/>
  <c r="AK57" i="2"/>
  <c r="AL55" i="2"/>
  <c r="AK68" i="2"/>
  <c r="AK56" i="2"/>
  <c r="AK67" i="2"/>
  <c r="AL64" i="2"/>
  <c r="R40" i="2"/>
  <c r="R46" i="2"/>
  <c r="AK28" i="2"/>
  <c r="R29" i="2"/>
  <c r="R59" i="2"/>
  <c r="R32" i="2"/>
  <c r="R35" i="2"/>
  <c r="R51" i="2"/>
  <c r="R70" i="2"/>
  <c r="N2" i="2"/>
  <c r="R41" i="2"/>
  <c r="R57" i="2"/>
  <c r="P48" i="2"/>
  <c r="R54" i="2"/>
  <c r="R71" i="2"/>
  <c r="R55" i="2"/>
  <c r="P72" i="2"/>
  <c r="AL34" i="2"/>
  <c r="AK52" i="2"/>
  <c r="AL63" i="2"/>
  <c r="S13" i="2"/>
  <c r="Q36" i="2"/>
  <c r="P60" i="2"/>
  <c r="R68" i="2"/>
  <c r="AL35" i="2"/>
  <c r="R39" i="2"/>
  <c r="R42" i="2"/>
  <c r="R58" i="2"/>
  <c r="AL33" i="2"/>
  <c r="AK59" i="2"/>
  <c r="X52" i="2"/>
  <c r="AF69" i="2"/>
  <c r="R63" i="2"/>
  <c r="Q48" i="2"/>
  <c r="R33" i="2"/>
  <c r="AL67" i="2"/>
  <c r="AL65" i="2"/>
  <c r="AF54" i="2"/>
  <c r="AE72" i="2"/>
  <c r="AF64" i="2"/>
  <c r="AD72" i="2"/>
  <c r="AF65" i="2"/>
  <c r="AF70" i="2"/>
  <c r="AF67" i="2"/>
  <c r="AF71" i="2"/>
  <c r="Y66" i="2"/>
  <c r="Y71" i="2"/>
  <c r="Y68" i="2"/>
  <c r="Y64" i="2"/>
  <c r="W72" i="2"/>
  <c r="Y69" i="2"/>
  <c r="Y70" i="2"/>
  <c r="Y63" i="2"/>
  <c r="AF53" i="2"/>
  <c r="AF57" i="2"/>
  <c r="AF58" i="2"/>
  <c r="AD60" i="2"/>
  <c r="AF59" i="2"/>
  <c r="AF55" i="2"/>
  <c r="Y59" i="2"/>
  <c r="Y55" i="2"/>
  <c r="Y53" i="2"/>
  <c r="Y57" i="2"/>
  <c r="Y58" i="2"/>
  <c r="Y51" i="2"/>
  <c r="AF40" i="2"/>
  <c r="AF46" i="2"/>
  <c r="AF41" i="2"/>
  <c r="AF47" i="2"/>
  <c r="AF42" i="2"/>
  <c r="AF43" i="2"/>
  <c r="AD48" i="2"/>
  <c r="AF45" i="2"/>
  <c r="V48" i="2"/>
  <c r="Y41" i="2"/>
  <c r="Y46" i="2"/>
  <c r="Y42" i="2"/>
  <c r="Y47" i="2"/>
  <c r="Y40" i="2"/>
  <c r="Y45" i="2"/>
  <c r="Y43" i="2"/>
  <c r="W48" i="2"/>
  <c r="Y39" i="2"/>
  <c r="W60" i="2"/>
  <c r="Y56" i="2"/>
  <c r="AF63" i="2"/>
  <c r="X72" i="2"/>
  <c r="AF51" i="2"/>
  <c r="AF39" i="2"/>
  <c r="AF30" i="2"/>
  <c r="AF33" i="2"/>
  <c r="AF32" i="2"/>
  <c r="AD36" i="2"/>
  <c r="AF34" i="2"/>
  <c r="AF28" i="2"/>
  <c r="AF27" i="2"/>
  <c r="Y30" i="2"/>
  <c r="Y29" i="2"/>
  <c r="Y28" i="2"/>
  <c r="Y35" i="2"/>
  <c r="X36" i="2"/>
  <c r="Y33" i="2"/>
  <c r="Y31" i="2"/>
  <c r="Y32" i="2"/>
  <c r="Y34" i="2"/>
  <c r="W36" i="2"/>
  <c r="V36" i="2"/>
  <c r="Y27" i="2"/>
  <c r="P36" i="2"/>
  <c r="AE36" i="2" l="1"/>
  <c r="Q60" i="2"/>
  <c r="AM70" i="2"/>
  <c r="AM69" i="2"/>
  <c r="AL54" i="2"/>
  <c r="AM66" i="2"/>
  <c r="AM67" i="2"/>
  <c r="AM56" i="2"/>
  <c r="AM63" i="2"/>
  <c r="AM68" i="2"/>
  <c r="AM65" i="2"/>
  <c r="AM51" i="2"/>
  <c r="AM35" i="2"/>
  <c r="AM45" i="2"/>
  <c r="AM43" i="2"/>
  <c r="Y44" i="2"/>
  <c r="AM44" i="2" s="1"/>
  <c r="AE48" i="2"/>
  <c r="AL44" i="2"/>
  <c r="AL52" i="2"/>
  <c r="AM31" i="2"/>
  <c r="AM53" i="2"/>
  <c r="AM28" i="2"/>
  <c r="AM64" i="2"/>
  <c r="AM34" i="2"/>
  <c r="R64" i="2"/>
  <c r="AE60" i="2"/>
  <c r="AM57" i="2"/>
  <c r="AM58" i="2"/>
  <c r="P2" i="2"/>
  <c r="AM71" i="2"/>
  <c r="AM27" i="2"/>
  <c r="AM29" i="2"/>
  <c r="AM32" i="2"/>
  <c r="AM42" i="2"/>
  <c r="AM54" i="2"/>
  <c r="AM30" i="2"/>
  <c r="AM47" i="2"/>
  <c r="AM41" i="2"/>
  <c r="AM46" i="2"/>
  <c r="Y52" i="2"/>
  <c r="AM52" i="2" s="1"/>
  <c r="AM33" i="2"/>
  <c r="AM39" i="2"/>
  <c r="AM55" i="2"/>
  <c r="X60" i="2"/>
  <c r="AM40" i="2"/>
  <c r="AM59" i="2"/>
</calcChain>
</file>

<file path=xl/sharedStrings.xml><?xml version="1.0" encoding="utf-8"?>
<sst xmlns="http://schemas.openxmlformats.org/spreadsheetml/2006/main" count="32612" uniqueCount="966">
  <si>
    <t>True Emotion</t>
  </si>
  <si>
    <t>Predicted Emotion</t>
  </si>
  <si>
    <t>Time Taken (s)</t>
  </si>
  <si>
    <t>Average Time(s)</t>
  </si>
  <si>
    <t>Frame Accuracy (%)</t>
  </si>
  <si>
    <t>Segment Accuracy</t>
  </si>
  <si>
    <t>Count</t>
  </si>
  <si>
    <t>Gender</t>
  </si>
  <si>
    <t>Model Name</t>
  </si>
  <si>
    <t>WAV File</t>
  </si>
  <si>
    <t>exc</t>
  </si>
  <si>
    <t>hap</t>
  </si>
  <si>
    <t>F</t>
  </si>
  <si>
    <t>MiniCPM-V-2_6</t>
  </si>
  <si>
    <t>Ses01F_impro07_F000</t>
  </si>
  <si>
    <t>?
The emotion in this video appears to be one of joy and happiness. The woman in the video is smiling and laughing, and she seems to be having a good time. The man in the video is also smiling and laughing, and he seems to be enjoying himself as well. Overall, the video conveys a sense of happiness and enjoyment.</t>
  </si>
  <si>
    <t>sharegpt4video-8b</t>
  </si>
  <si>
    <t>'hap' (happiness)</t>
  </si>
  <si>
    <t>VideoLLaMA2-7B</t>
  </si>
  <si>
    <t>xxx</t>
  </si>
  <si>
    <t>Ses01F_impro07_F001</t>
  </si>
  <si>
    <t>'neu' (neutral)</t>
  </si>
  <si>
    <t>Ses01F_impro07_F002</t>
  </si>
  <si>
    <t>Ses01F_impro07_F003</t>
  </si>
  <si>
    <t>Ses01F_impro07_F004</t>
  </si>
  <si>
    <t>Ses01F_impro07_F005</t>
  </si>
  <si>
    <t>Ses01F_impro07_F006</t>
  </si>
  <si>
    <t>Ses01F_impro07_F007</t>
  </si>
  <si>
    <t>Ses01F_impro07_F008</t>
  </si>
  <si>
    <t>neu</t>
  </si>
  <si>
    <t>Ses01F_impro07_F009</t>
  </si>
  <si>
    <t>Ses01F_impro07_F010</t>
  </si>
  <si>
    <t>Ses01F_impro07_F011</t>
  </si>
  <si>
    <t>Ses01F_impro07_F012</t>
  </si>
  <si>
    <t>Ses01F_impro07_F013</t>
  </si>
  <si>
    <t>Ses01F_impro07_F014</t>
  </si>
  <si>
    <t>Ses01F_impro07_F015</t>
  </si>
  <si>
    <t>Ses01F_impro07_F016</t>
  </si>
  <si>
    <t>M</t>
  </si>
  <si>
    <t>Ses01M_script03_2_M000</t>
  </si>
  <si>
    <t>fru</t>
  </si>
  <si>
    <t>Ses01M_script03_2_M001</t>
  </si>
  <si>
    <t>'sad' (sadness)</t>
  </si>
  <si>
    <t>Ses01M_script03_2_M002</t>
  </si>
  <si>
    <t>Ses01M_script03_2_M003</t>
  </si>
  <si>
    <t>Ses01M_script03_2_M004</t>
  </si>
  <si>
    <t>Ses01M_script03_2_M005</t>
  </si>
  <si>
    <t>Ses01M_script03_2_M006</t>
  </si>
  <si>
    <t>Ses01M_script03_2_M007</t>
  </si>
  <si>
    <t>Ses01M_script03_2_M008</t>
  </si>
  <si>
    <t>ang</t>
  </si>
  <si>
    <t>Ses01M_script03_2_M009</t>
  </si>
  <si>
    <t>Ses01M_script03_2_M010</t>
  </si>
  <si>
    <t>Ses01M_script03_2_M011</t>
  </si>
  <si>
    <t>Ses01M_script03_2_M012</t>
  </si>
  <si>
    <t>Ses01M_script03_2_M013</t>
  </si>
  <si>
    <t>Ses01M_script03_2_M014</t>
  </si>
  <si>
    <t>Ses01M_script03_2_M015</t>
  </si>
  <si>
    <t>Ses01M_script03_2_M016</t>
  </si>
  <si>
    <t>Ses01M_script03_2_M017</t>
  </si>
  <si>
    <t>Ses01M_script03_2_M018</t>
  </si>
  <si>
    <t>Ses01M_script03_2_M019</t>
  </si>
  <si>
    <t>Ses01M_script03_2_M020</t>
  </si>
  <si>
    <t>Ses01M_script03_2_M021</t>
  </si>
  <si>
    <t>Ses01M_script03_2_M022</t>
  </si>
  <si>
    <t>Ses01M_script03_2_M023</t>
  </si>
  <si>
    <t>Ses01M_script03_2_M024</t>
  </si>
  <si>
    <t>Ses01M_script03_2_M025</t>
  </si>
  <si>
    <t>Ses01M_script03_2_M026</t>
  </si>
  <si>
    <t>Ses01M_script03_2_M027</t>
  </si>
  <si>
    <t>Ses01M_script03_2_M028</t>
  </si>
  <si>
    <t>Ses01M_script03_2_M029</t>
  </si>
  <si>
    <t>Ses01M_script03_2_M030</t>
  </si>
  <si>
    <t>Ses01M_script03_2_M031</t>
  </si>
  <si>
    <t>Ses01M_script03_2_M032</t>
  </si>
  <si>
    <t>Ses01M_script03_2_M033</t>
  </si>
  <si>
    <t>Ses01M_script03_2_M034</t>
  </si>
  <si>
    <t>Ses01M_script03_2_M035</t>
  </si>
  <si>
    <t>Ses01M_script03_2_M036</t>
  </si>
  <si>
    <t>Ses01M_script03_2_M037</t>
  </si>
  <si>
    <t>Ses01M_script03_2_M038</t>
  </si>
  <si>
    <t>Ses01M_script03_2_M039</t>
  </si>
  <si>
    <t>Ses01M_script03_2_M040</t>
  </si>
  <si>
    <t>Ses01M_script03_2_M041</t>
  </si>
  <si>
    <t>Ses01M_script03_2_M042</t>
  </si>
  <si>
    <t>Ses01M_script03_2_M043</t>
  </si>
  <si>
    <t>Ses01F_script01_1_F000</t>
  </si>
  <si>
    <t>Ses01F_script01_1_F001</t>
  </si>
  <si>
    <t>sur</t>
  </si>
  <si>
    <t>Ses01F_script01_1_F002</t>
  </si>
  <si>
    <t>Ses01F_script01_1_F003</t>
  </si>
  <si>
    <t>Ses01F_script01_1_F004</t>
  </si>
  <si>
    <t>Ses01F_script01_1_F005</t>
  </si>
  <si>
    <t>Ses01F_script01_1_F006</t>
  </si>
  <si>
    <t>Ses01F_script01_1_F007</t>
  </si>
  <si>
    <t>Ses01F_script01_1_F008</t>
  </si>
  <si>
    <t>Ses01F_script01_1_F009</t>
  </si>
  <si>
    <t>Ses01F_script01_1_F010</t>
  </si>
  <si>
    <t>Ses01F_script01_1_F011</t>
  </si>
  <si>
    <t>Ses01F_script01_1_F012</t>
  </si>
  <si>
    <t>Ses01F_script01_1_F013</t>
  </si>
  <si>
    <t>Ses01F_script01_1_F014</t>
  </si>
  <si>
    <t>Ses01F_script01_1_F015</t>
  </si>
  <si>
    <t>Ses01F_script01_1_F016</t>
  </si>
  <si>
    <t>Ses01F_script01_1_F017</t>
  </si>
  <si>
    <t>Ses01F_script01_1_F018</t>
  </si>
  <si>
    <t>Ses01F_script01_1_F019</t>
  </si>
  <si>
    <t>Ses01F_script01_1_F020</t>
  </si>
  <si>
    <t>Ses01F_script01_1_F021</t>
  </si>
  <si>
    <t>Ses01F_script01_1_F022</t>
  </si>
  <si>
    <t>Ses01F_script01_1_F023</t>
  </si>
  <si>
    <t>Ses01F_script01_1_F024</t>
  </si>
  <si>
    <t>Ses01F_script01_1_F025</t>
  </si>
  <si>
    <t>Ses01F_script01_1_F026</t>
  </si>
  <si>
    <t>Ses01F_script01_1_F027</t>
  </si>
  <si>
    <t>Ses01F_script01_1_F028</t>
  </si>
  <si>
    <t>Ses01F_script01_1_F029</t>
  </si>
  <si>
    <t>Ses01F_script01_1_F030</t>
  </si>
  <si>
    <t>Ses01F_script01_1_F031</t>
  </si>
  <si>
    <t>Ses01F_script01_1_F032</t>
  </si>
  <si>
    <t>Ses01F_script01_1_F033</t>
  </si>
  <si>
    <t>Ses01F_script01_1_F034</t>
  </si>
  <si>
    <t>Ses01F_script01_1_F035</t>
  </si>
  <si>
    <t>Ses01F_script01_1_F036</t>
  </si>
  <si>
    <t>Ses01F_script01_1_F037</t>
  </si>
  <si>
    <t>Ses01F_script01_1_F038</t>
  </si>
  <si>
    <t>Ses01F_script01_1_F039</t>
  </si>
  <si>
    <t>Ses01F_script01_1_F040</t>
  </si>
  <si>
    <t>Ses01F_script01_1_F041</t>
  </si>
  <si>
    <t>Ses01F_script01_1_F042</t>
  </si>
  <si>
    <t>Ses01F_script01_1_F043</t>
  </si>
  <si>
    <t>Ses01F_script01_1_F044</t>
  </si>
  <si>
    <t>sad</t>
  </si>
  <si>
    <t>Ses01F_impro02_F000</t>
  </si>
  <si>
    <t>Ses01F_impro02_F001</t>
  </si>
  <si>
    <t>Ses01F_impro02_F002</t>
  </si>
  <si>
    <t>Ses01F_impro02_F003</t>
  </si>
  <si>
    <t>Ses01F_impro02_F004</t>
  </si>
  <si>
    <t>Ses01F_impro02_F005</t>
  </si>
  <si>
    <t>Ses01F_impro02_F006</t>
  </si>
  <si>
    <t>Ses01F_impro02_F007</t>
  </si>
  <si>
    <t>Ses01F_impro02_F008</t>
  </si>
  <si>
    <t>Ses01F_impro02_F009</t>
  </si>
  <si>
    <t>Ses01F_impro02_F010</t>
  </si>
  <si>
    <t>Ses01F_impro02_F011</t>
  </si>
  <si>
    <t>Ses01F_impro02_F012</t>
  </si>
  <si>
    <t>Ses01F_impro02_F013</t>
  </si>
  <si>
    <t>Ses01F_impro02_F014</t>
  </si>
  <si>
    <t>Ses01F_impro02_F015</t>
  </si>
  <si>
    <t>Ses01F_impro02_F016</t>
  </si>
  <si>
    <t>Ses01F_impro02_F017</t>
  </si>
  <si>
    <t>Ses01F_impro02_F018</t>
  </si>
  <si>
    <t>Ses01F_impro02_F019</t>
  </si>
  <si>
    <t>Ses01F_impro02_F020</t>
  </si>
  <si>
    <t>Ses01M_impro02_M000</t>
  </si>
  <si>
    <t>Ses01M_impro02_M001</t>
  </si>
  <si>
    <t>Ses01M_impro02_M002</t>
  </si>
  <si>
    <t>Ses01M_impro02_M003</t>
  </si>
  <si>
    <t>Ses01M_impro02_M004</t>
  </si>
  <si>
    <t>Ses01M_impro02_M005</t>
  </si>
  <si>
    <t>Ses01M_impro02_M006</t>
  </si>
  <si>
    <t>Ses01M_impro02_M007</t>
  </si>
  <si>
    <t>Ses01M_impro02_M008</t>
  </si>
  <si>
    <t>Ses01M_impro02_M009</t>
  </si>
  <si>
    <t>Ses01M_impro02_M010</t>
  </si>
  <si>
    <t>Ses01M_impro02_M011</t>
  </si>
  <si>
    <t>Ses01M_impro02_M012</t>
  </si>
  <si>
    <t>Ses01M_impro02_M013</t>
  </si>
  <si>
    <t>Ses01M_impro02_M014</t>
  </si>
  <si>
    <t>Ses01M_impro02_M015</t>
  </si>
  <si>
    <t>Ses01M_impro02_M016</t>
  </si>
  <si>
    <t>Ses01M_impro02_M017</t>
  </si>
  <si>
    <t>Ses01M_impro02_M018</t>
  </si>
  <si>
    <t>Ses01M_impro02_M019</t>
  </si>
  <si>
    <t>Ses01M_impro02_M020</t>
  </si>
  <si>
    <t>Ses01M_impro02_M021</t>
  </si>
  <si>
    <t>Ses01M_impro02_M022</t>
  </si>
  <si>
    <t>Ses01M_impro02_M023</t>
  </si>
  <si>
    <t>Ses01M_impro02_M024</t>
  </si>
  <si>
    <t>Ses01M_impro02_M025</t>
  </si>
  <si>
    <t>Ses01M_script01_2_M000</t>
  </si>
  <si>
    <t>Ses01M_script01_2_M001</t>
  </si>
  <si>
    <t>Ses01M_script01_2_M002</t>
  </si>
  <si>
    <t>Ses01M_script01_2_M003</t>
  </si>
  <si>
    <t>Ses01M_script01_2_M004</t>
  </si>
  <si>
    <t>Ses01M_script01_2_M005</t>
  </si>
  <si>
    <t>Ses01M_script01_2_M006</t>
  </si>
  <si>
    <t>Ses01M_script01_2_M007</t>
  </si>
  <si>
    <t>Ses01M_script01_2_M008</t>
  </si>
  <si>
    <t>Ses01M_script01_2_M009</t>
  </si>
  <si>
    <t>Ses01M_script01_2_M010</t>
  </si>
  <si>
    <t>Ses01M_script01_2_M011</t>
  </si>
  <si>
    <t>Ses01M_script01_2_M012</t>
  </si>
  <si>
    <t>Ses01M_script01_2_M013</t>
  </si>
  <si>
    <t>Ses01M_script01_2_M014</t>
  </si>
  <si>
    <t>Ses01M_script01_2_M015</t>
  </si>
  <si>
    <t>Ses01M_script01_2_M016</t>
  </si>
  <si>
    <t>Ses01M_script01_2_M017</t>
  </si>
  <si>
    <t>Ses01M_script01_3_M000</t>
  </si>
  <si>
    <t>Ses01M_script01_3_M001</t>
  </si>
  <si>
    <t>Ses01M_script01_3_M002</t>
  </si>
  <si>
    <t>Ses01M_script01_3_M003</t>
  </si>
  <si>
    <t>Ses01M_script01_3_M004</t>
  </si>
  <si>
    <t>Ses01M_script01_3_M005</t>
  </si>
  <si>
    <t>Ses01M_script01_3_M006</t>
  </si>
  <si>
    <t>Ses01M_script01_3_M007</t>
  </si>
  <si>
    <t>Ses01M_script01_3_M008</t>
  </si>
  <si>
    <t>Ses01M_script01_3_M009</t>
  </si>
  <si>
    <t>Ses01M_script01_3_M010</t>
  </si>
  <si>
    <t>Ses01M_script01_3_M011</t>
  </si>
  <si>
    <t>Ses01M_script01_3_M012</t>
  </si>
  <si>
    <t>Ses01M_script01_3_M013</t>
  </si>
  <si>
    <t>Ses01M_script01_3_M014</t>
  </si>
  <si>
    <t>Ses01M_script01_3_M015</t>
  </si>
  <si>
    <t>Ses01M_script01_3_M016</t>
  </si>
  <si>
    <t>Ses01M_script01_3_M017</t>
  </si>
  <si>
    <t>Ses01M_script01_3_M018</t>
  </si>
  <si>
    <t>Ses01M_script01_3_M019</t>
  </si>
  <si>
    <t>Ses01M_script01_3_M020</t>
  </si>
  <si>
    <t>Ses01M_script01_3_M021</t>
  </si>
  <si>
    <t>Ses01M_script01_3_M022</t>
  </si>
  <si>
    <t>Ses01M_script01_3_M023</t>
  </si>
  <si>
    <t>Ses01M_script01_3_M024</t>
  </si>
  <si>
    <t>Ses01M_script01_3_M025</t>
  </si>
  <si>
    <t>Ses01M_script01_3_M026</t>
  </si>
  <si>
    <t>Ses01M_script01_3_M027</t>
  </si>
  <si>
    <t>Ses01M_script01_3_M028</t>
  </si>
  <si>
    <t>Ses01M_script01_3_M029</t>
  </si>
  <si>
    <t>Ses01M_script01_3_M030</t>
  </si>
  <si>
    <t>Ses01M_script01_3_M031</t>
  </si>
  <si>
    <t>Ses01M_script01_3_M032</t>
  </si>
  <si>
    <t>Ses01M_script01_3_M033</t>
  </si>
  <si>
    <t>Ses01M_script01_3_M034</t>
  </si>
  <si>
    <t>Ses01M_script01_3_M035</t>
  </si>
  <si>
    <t>Ses01M_script01_3_M036</t>
  </si>
  <si>
    <t>Ses01M_script01_3_M037</t>
  </si>
  <si>
    <t>Ses01M_script01_3_M038</t>
  </si>
  <si>
    <t>Ses01M_script01_3_M039</t>
  </si>
  <si>
    <t>Ses01M_script01_3_M040</t>
  </si>
  <si>
    <t>Ses01M_script01_3_M041</t>
  </si>
  <si>
    <t>Ses01M_script01_3_M042</t>
  </si>
  <si>
    <t>Ses01M_script01_3_M043</t>
  </si>
  <si>
    <t>Ses01F_script03_2_F000</t>
  </si>
  <si>
    <t>Ses01F_script03_2_F001</t>
  </si>
  <si>
    <t>Ses01F_script03_2_F002</t>
  </si>
  <si>
    <t>Ses01F_script03_2_F003</t>
  </si>
  <si>
    <t>Ses01F_script03_2_F004</t>
  </si>
  <si>
    <t>Ses01F_script03_2_F005</t>
  </si>
  <si>
    <t>Ses01F_script03_2_F006</t>
  </si>
  <si>
    <t>Ses01F_script03_2_F007</t>
  </si>
  <si>
    <t>Ses01F_script03_2_F008</t>
  </si>
  <si>
    <t>Ses01F_script03_2_F009</t>
  </si>
  <si>
    <t>Ses01F_script03_2_F010</t>
  </si>
  <si>
    <t>Ses01F_script03_2_F011</t>
  </si>
  <si>
    <t>Ses01F_script03_2_F012</t>
  </si>
  <si>
    <t>Ses01F_script03_2_F013</t>
  </si>
  <si>
    <t>Ses01F_script03_2_F014</t>
  </si>
  <si>
    <t>Ses01F_script03_2_F015</t>
  </si>
  <si>
    <t>Ses01F_script03_2_F016</t>
  </si>
  <si>
    <t>Ses01F_script03_2_F017</t>
  </si>
  <si>
    <t>Ses01F_script03_2_F018</t>
  </si>
  <si>
    <t>Ses01F_script03_2_F019</t>
  </si>
  <si>
    <t>Ses01F_script03_2_F020</t>
  </si>
  <si>
    <t>Ses01F_script03_2_F021</t>
  </si>
  <si>
    <t>Ses01F_script03_2_F022</t>
  </si>
  <si>
    <t>Ses01F_script03_2_F023</t>
  </si>
  <si>
    <t>Ses01F_script03_2_F024</t>
  </si>
  <si>
    <t>Ses01F_script03_2_F025</t>
  </si>
  <si>
    <t>Ses01F_script03_2_F026</t>
  </si>
  <si>
    <t>Ses01F_script03_2_F027</t>
  </si>
  <si>
    <t>Ses01F_script03_2_F028</t>
  </si>
  <si>
    <t>Ses01F_script03_2_F029</t>
  </si>
  <si>
    <t>Ses01F_script03_2_F030</t>
  </si>
  <si>
    <t>Ses01F_script03_2_F031</t>
  </si>
  <si>
    <t>Ses01F_script03_2_F032</t>
  </si>
  <si>
    <t>Ses01F_script03_2_F033</t>
  </si>
  <si>
    <t>Ses01F_script03_2_F034</t>
  </si>
  <si>
    <t>Ses01F_script03_2_F035</t>
  </si>
  <si>
    <t>Ses01F_script03_2_F036</t>
  </si>
  <si>
    <t>Ses01F_script03_2_F037</t>
  </si>
  <si>
    <t>Ses01F_script03_2_F038</t>
  </si>
  <si>
    <t>Ses01F_script03_2_F039</t>
  </si>
  <si>
    <t>Ses01F_script03_2_F040</t>
  </si>
  <si>
    <t>Ses01M_script02_2_M000</t>
  </si>
  <si>
    <t>Ses01M_script02_2_M001</t>
  </si>
  <si>
    <t>Ses01M_script02_2_M002</t>
  </si>
  <si>
    <t>Ses01M_script02_2_M003</t>
  </si>
  <si>
    <t>Ses01M_script02_2_M004</t>
  </si>
  <si>
    <t>Ses01M_script02_2_M005</t>
  </si>
  <si>
    <t>Ses01M_script02_2_M006</t>
  </si>
  <si>
    <t>Ses01M_script02_2_M007</t>
  </si>
  <si>
    <t>Ses01M_script02_2_M008</t>
  </si>
  <si>
    <t>Ses01M_script02_2_M009</t>
  </si>
  <si>
    <t>Ses01M_script02_2_M010</t>
  </si>
  <si>
    <t>Ses01M_script02_2_M011</t>
  </si>
  <si>
    <t>Ses01M_script02_2_M012</t>
  </si>
  <si>
    <t>'neu'</t>
  </si>
  <si>
    <t>Ses01M_script02_2_M013</t>
  </si>
  <si>
    <t>Ses01M_script02_2_M014</t>
  </si>
  <si>
    <t>Ses01M_script02_2_M015</t>
  </si>
  <si>
    <t>Ses01M_script02_2_M016</t>
  </si>
  <si>
    <t>Ses01M_script02_2_M017</t>
  </si>
  <si>
    <t>Ses01M_script02_2_M018</t>
  </si>
  <si>
    <t>Ses01M_script02_2_M019</t>
  </si>
  <si>
    <t>Ses01M_script02_2_M020</t>
  </si>
  <si>
    <t>Ses01M_script02_2_M021</t>
  </si>
  <si>
    <t>Ses01M_script02_2_M022</t>
  </si>
  <si>
    <t>Ses01M_script02_2_M023</t>
  </si>
  <si>
    <t>Ses01M_script02_2_M024</t>
  </si>
  <si>
    <t>Ses01M_script02_2_M025</t>
  </si>
  <si>
    <t>Ses01M_script02_2_M026</t>
  </si>
  <si>
    <t>Ses01M_script02_2_M027</t>
  </si>
  <si>
    <t>Ses01M_script02_2_M028</t>
  </si>
  <si>
    <t>Ses01M_script02_2_M029</t>
  </si>
  <si>
    <t>Ses01M_script02_2_M030</t>
  </si>
  <si>
    <t>Ses01M_script02_2_M031</t>
  </si>
  <si>
    <t>Ses01M_script02_2_M032</t>
  </si>
  <si>
    <t>Ses01M_script02_2_M033</t>
  </si>
  <si>
    <t>Ses01M_script02_2_M034</t>
  </si>
  <si>
    <t>Ses01M_script02_2_M035</t>
  </si>
  <si>
    <t>Ses01M_script02_2_M036</t>
  </si>
  <si>
    <t>Ses01M_script02_2_M037</t>
  </si>
  <si>
    <t>Ses01M_script02_2_M038</t>
  </si>
  <si>
    <t>Ses01M_script02_2_M039</t>
  </si>
  <si>
    <t>Ses01M_script02_2_M040</t>
  </si>
  <si>
    <t>Ses01M_script02_2_M041</t>
  </si>
  <si>
    <t>Ses01M_script02_2_M042</t>
  </si>
  <si>
    <t>Ses01M_script02_2_M043</t>
  </si>
  <si>
    <t>Ses01M_script02_2_M044</t>
  </si>
  <si>
    <t>Ses01M_script02_2_M045</t>
  </si>
  <si>
    <t>Ses01M_script02_2_M046</t>
  </si>
  <si>
    <t>Ses01M_script02_2_M047</t>
  </si>
  <si>
    <t>Ses01M_script02_2_M048</t>
  </si>
  <si>
    <t>Ses01M_script02_2_M049</t>
  </si>
  <si>
    <t>Ses01M_script02_2_M050</t>
  </si>
  <si>
    <t>Ses01M_script02_2_M051</t>
  </si>
  <si>
    <t>Ses01M_script02_2_M052</t>
  </si>
  <si>
    <t>Ses01M_script02_2_M053</t>
  </si>
  <si>
    <t>Ses01M_script02_2_M054</t>
  </si>
  <si>
    <t>Ses01F_script01_3_F000</t>
  </si>
  <si>
    <t>Ses01F_script01_3_F001</t>
  </si>
  <si>
    <t>Ses01F_script01_3_F002</t>
  </si>
  <si>
    <t>Ses01F_script01_3_F003</t>
  </si>
  <si>
    <t>Ses01F_script01_3_F004</t>
  </si>
  <si>
    <t>Ses01F_script01_3_F005</t>
  </si>
  <si>
    <t>Ses01F_script01_3_F006</t>
  </si>
  <si>
    <t>Ses01F_script01_3_F007</t>
  </si>
  <si>
    <t>Ses01F_script01_3_F008</t>
  </si>
  <si>
    <t>Ses01F_script01_3_F009</t>
  </si>
  <si>
    <t>Ses01F_script01_3_F010</t>
  </si>
  <si>
    <t>Ses01F_script01_3_F011</t>
  </si>
  <si>
    <t>Ses01F_script01_3_F012</t>
  </si>
  <si>
    <t>Ses01F_script01_3_F013</t>
  </si>
  <si>
    <t>Ses01F_script01_3_F014</t>
  </si>
  <si>
    <t>Ses01F_script01_3_F015</t>
  </si>
  <si>
    <t>Ses01F_script01_3_F016</t>
  </si>
  <si>
    <t>Ses01F_script01_3_F017</t>
  </si>
  <si>
    <t>Ses01F_script01_3_F018</t>
  </si>
  <si>
    <t>Ses01F_script01_3_F019</t>
  </si>
  <si>
    <t>Ses01F_script01_3_F020</t>
  </si>
  <si>
    <t>Ses01F_script01_3_F021</t>
  </si>
  <si>
    <t>Ses01F_script01_3_F022</t>
  </si>
  <si>
    <t>Ses01F_script01_3_F023</t>
  </si>
  <si>
    <t>Ses01F_script01_3_F024</t>
  </si>
  <si>
    <t>Ses01F_script01_3_F025</t>
  </si>
  <si>
    <t>Ses01F_script01_3_F026</t>
  </si>
  <si>
    <t>Ses01F_script01_3_F027</t>
  </si>
  <si>
    <t>Ses01F_script01_3_F028</t>
  </si>
  <si>
    <t>Ses01F_script01_3_F029</t>
  </si>
  <si>
    <t>Ses01F_script01_3_F030</t>
  </si>
  <si>
    <t>Ses01F_script01_3_F031</t>
  </si>
  <si>
    <t>Ses01F_script01_3_F032</t>
  </si>
  <si>
    <t>Ses01F_script01_3_F033</t>
  </si>
  <si>
    <t>Ses01F_script01_3_F034</t>
  </si>
  <si>
    <t>Ses01F_script01_3_F035</t>
  </si>
  <si>
    <t>Ses01F_script02_2_F000</t>
  </si>
  <si>
    <t>Ses01F_script02_2_F001</t>
  </si>
  <si>
    <t>Ses01F_script02_2_F002</t>
  </si>
  <si>
    <t>Ses01F_script02_2_F003</t>
  </si>
  <si>
    <t>Ses01F_script02_2_F004</t>
  </si>
  <si>
    <t>Ses01F_script02_2_F005</t>
  </si>
  <si>
    <t>Ses01F_script02_2_F006</t>
  </si>
  <si>
    <t>Ses01F_script02_2_F007</t>
  </si>
  <si>
    <t>Ses01F_script02_2_F008</t>
  </si>
  <si>
    <t>Ses01F_script02_2_F009</t>
  </si>
  <si>
    <t>Ses01F_script02_2_F010</t>
  </si>
  <si>
    <t>Ses01F_script02_2_F011</t>
  </si>
  <si>
    <t>Ses01F_script02_2_F012</t>
  </si>
  <si>
    <t>Ses01F_script02_2_F013</t>
  </si>
  <si>
    <t>Ses01F_script02_2_F014</t>
  </si>
  <si>
    <t>Ses01F_script02_2_F015</t>
  </si>
  <si>
    <t>Ses01F_script02_2_F016</t>
  </si>
  <si>
    <t>Ses01F_script02_2_F017</t>
  </si>
  <si>
    <t>Ses01F_script02_2_F018</t>
  </si>
  <si>
    <t>Ses01F_script02_2_F019</t>
  </si>
  <si>
    <t>Ses01F_script02_2_F020</t>
  </si>
  <si>
    <t>Ses01F_script02_2_F021</t>
  </si>
  <si>
    <t>Ses01F_script02_2_F022</t>
  </si>
  <si>
    <t>Ses01F_script02_2_F023</t>
  </si>
  <si>
    <t>Ses01F_script02_2_F024</t>
  </si>
  <si>
    <t>Ses01F_script02_2_F025</t>
  </si>
  <si>
    <t>Ses01F_script02_2_F026</t>
  </si>
  <si>
    <t>Ses01F_script02_2_F027</t>
  </si>
  <si>
    <t>Ses01F_script02_2_F028</t>
  </si>
  <si>
    <t>Ses01F_script02_2_F029</t>
  </si>
  <si>
    <t>Ses01F_script02_2_F030</t>
  </si>
  <si>
    <t>Ses01F_script02_2_F031</t>
  </si>
  <si>
    <t>Ses01F_script02_2_F032</t>
  </si>
  <si>
    <t>Ses01F_script02_2_F033</t>
  </si>
  <si>
    <t>Ses01F_script02_2_F034</t>
  </si>
  <si>
    <t>Ses01F_script02_2_F035</t>
  </si>
  <si>
    <t>Ses01F_script02_2_F036</t>
  </si>
  <si>
    <t>Ses01F_script02_2_F037</t>
  </si>
  <si>
    <t>Ses01F_script02_2_F038</t>
  </si>
  <si>
    <t>Ses01F_script02_2_F039</t>
  </si>
  <si>
    <t>Ses01F_script02_2_F040</t>
  </si>
  <si>
    <t>Ses01F_script02_2_F041</t>
  </si>
  <si>
    <t>Ses01F_script02_2_F042</t>
  </si>
  <si>
    <t>Ses01F_script02_2_F043</t>
  </si>
  <si>
    <t>Ses01F_script02_2_F044</t>
  </si>
  <si>
    <t>Ses01F_script02_2_F045</t>
  </si>
  <si>
    <t>Ses01F_script02_2_F046</t>
  </si>
  <si>
    <t>Ses01F_script02_2_F047</t>
  </si>
  <si>
    <t>Ses01F_script02_1_F000</t>
  </si>
  <si>
    <t>Ses01F_script02_1_F001</t>
  </si>
  <si>
    <t>Ses01F_script02_1_F002</t>
  </si>
  <si>
    <t>Ses01F_script02_1_F003</t>
  </si>
  <si>
    <t>Ses01F_script02_1_F004</t>
  </si>
  <si>
    <t>Ses01F_script02_1_F005</t>
  </si>
  <si>
    <t>Ses01F_script02_1_F006</t>
  </si>
  <si>
    <t>Ses01F_script02_1_F007</t>
  </si>
  <si>
    <t>Ses01F_script02_1_F008</t>
  </si>
  <si>
    <t>Ses01F_script02_1_F009</t>
  </si>
  <si>
    <t>Ses01F_script02_1_F010</t>
  </si>
  <si>
    <t>Ses01F_script02_1_F011</t>
  </si>
  <si>
    <t>Ses01F_script02_1_F012</t>
  </si>
  <si>
    <t>Ses01F_script02_1_F013</t>
  </si>
  <si>
    <t>Ses01F_script02_1_F014</t>
  </si>
  <si>
    <t>Ses01F_script02_1_F015</t>
  </si>
  <si>
    <t>Ses01F_script02_1_F016</t>
  </si>
  <si>
    <t>Ses01F_script02_1_F017</t>
  </si>
  <si>
    <t>Ses01F_script02_1_F018</t>
  </si>
  <si>
    <t>Ses01F_script02_1_F019</t>
  </si>
  <si>
    <t>Ses01F_script02_1_F020</t>
  </si>
  <si>
    <t>Ses01F_script02_1_F021</t>
  </si>
  <si>
    <t>Ses01F_script02_1_F022</t>
  </si>
  <si>
    <t>Ses01F_script02_1_F023</t>
  </si>
  <si>
    <t>Ses01F_script02_1_F024</t>
  </si>
  <si>
    <t>Ses01F_script02_1_F025</t>
  </si>
  <si>
    <t>Ses01M_script01_1_M000</t>
  </si>
  <si>
    <t>Ses01M_script01_1_M001</t>
  </si>
  <si>
    <t>Ses01M_script01_1_M002</t>
  </si>
  <si>
    <t>Ses01M_script01_1_M003</t>
  </si>
  <si>
    <t>Ses01M_script01_1_M004</t>
  </si>
  <si>
    <t>Ses01M_script01_1_M005</t>
  </si>
  <si>
    <t>Ses01M_script01_1_M006</t>
  </si>
  <si>
    <t>Ses01M_script01_1_M007</t>
  </si>
  <si>
    <t>Ses01M_script01_1_M008</t>
  </si>
  <si>
    <t>Ses01M_script01_1_M009</t>
  </si>
  <si>
    <t>Ses01M_script01_1_M010</t>
  </si>
  <si>
    <t>Ses01M_script01_1_M011</t>
  </si>
  <si>
    <t>Ses01M_script01_1_M012</t>
  </si>
  <si>
    <t>Ses01M_script01_1_M013</t>
  </si>
  <si>
    <t>Ses01M_script01_1_M014</t>
  </si>
  <si>
    <t>Ses01M_script01_1_M015</t>
  </si>
  <si>
    <t>Ses01M_script01_1_M016</t>
  </si>
  <si>
    <t>Ses01M_script01_1_M017</t>
  </si>
  <si>
    <t>Ses01M_script01_1_M018</t>
  </si>
  <si>
    <t>Ses01M_script01_1_M019</t>
  </si>
  <si>
    <t>Ses01M_script01_1_M020</t>
  </si>
  <si>
    <t>Ses01M_script01_1_M021</t>
  </si>
  <si>
    <t>Ses01M_script01_1_M022</t>
  </si>
  <si>
    <t>Ses01M_script01_1_M023</t>
  </si>
  <si>
    <t>Ses01M_script01_1_M024</t>
  </si>
  <si>
    <t>Ses01M_script01_1_M025</t>
  </si>
  <si>
    <t>Ses01M_script01_1_M026</t>
  </si>
  <si>
    <t>Ses01M_script01_1_M027</t>
  </si>
  <si>
    <t>Ses01M_script01_1_M028</t>
  </si>
  <si>
    <t>Ses01M_script01_1_M029</t>
  </si>
  <si>
    <t>Ses01M_script01_1_M030</t>
  </si>
  <si>
    <t>Ses01M_script01_1_M031</t>
  </si>
  <si>
    <t>Ses01M_script01_1_M032</t>
  </si>
  <si>
    <t>Ses01M_script01_1_M033</t>
  </si>
  <si>
    <t>Ses01M_script01_1_M034</t>
  </si>
  <si>
    <t>Ses01M_script01_1_M035</t>
  </si>
  <si>
    <t>Ses01M_script01_1_M036</t>
  </si>
  <si>
    <t>Ses01M_script01_1_M037</t>
  </si>
  <si>
    <t>Ses01M_script01_1_M038</t>
  </si>
  <si>
    <t>Ses01M_script01_1_M039</t>
  </si>
  <si>
    <t>Ses01M_script01_1_M040</t>
  </si>
  <si>
    <t>Ses01M_script01_1_M041</t>
  </si>
  <si>
    <t>Ses01M_script01_1_M042</t>
  </si>
  <si>
    <t>fea</t>
  </si>
  <si>
    <t>Ses01M_script03_1_M000</t>
  </si>
  <si>
    <t>Ses01M_script03_1_M001</t>
  </si>
  <si>
    <t>Ses01M_script03_1_M002</t>
  </si>
  <si>
    <t>Ses01M_script03_1_M003</t>
  </si>
  <si>
    <t>Ses01M_script03_1_M004</t>
  </si>
  <si>
    <t>Ses01M_script03_1_M005</t>
  </si>
  <si>
    <t>Ses01M_script03_1_M006</t>
  </si>
  <si>
    <t>Ses01M_script03_1_M007</t>
  </si>
  <si>
    <t>Ses01M_script03_1_M008</t>
  </si>
  <si>
    <t>Ses01M_script03_1_M009</t>
  </si>
  <si>
    <t>Ses01M_script03_1_M010</t>
  </si>
  <si>
    <t>Ses01M_script03_1_M011</t>
  </si>
  <si>
    <t>Ses01M_script03_1_M012</t>
  </si>
  <si>
    <t>Ses01M_script03_1_M013</t>
  </si>
  <si>
    <t>Ses01M_script03_1_M014</t>
  </si>
  <si>
    <t>Ses01M_script03_1_M015</t>
  </si>
  <si>
    <t>Ses01M_script03_1_M016</t>
  </si>
  <si>
    <t>Ses01M_script03_1_M017</t>
  </si>
  <si>
    <t>Ses01M_script03_1_M018</t>
  </si>
  <si>
    <t>Ses01M_script03_1_M019</t>
  </si>
  <si>
    <t>Ses01M_script03_1_M020</t>
  </si>
  <si>
    <t>Ses01M_script03_1_M021</t>
  </si>
  <si>
    <t>Ses01M_script03_1_M022</t>
  </si>
  <si>
    <t>Ses01M_script03_1_M023</t>
  </si>
  <si>
    <t>Ses01M_script03_1_M024</t>
  </si>
  <si>
    <t>Ses01M_script03_1_M025</t>
  </si>
  <si>
    <t>Ses01M_script03_1_M026</t>
  </si>
  <si>
    <t>Ses01M_script03_1_M027</t>
  </si>
  <si>
    <t>Ses01M_script03_1_M028</t>
  </si>
  <si>
    <t>Ses01M_script03_1_M029</t>
  </si>
  <si>
    <t>Ses01M_script03_1_M030</t>
  </si>
  <si>
    <t>Ses01M_script03_1_M031</t>
  </si>
  <si>
    <t>Ses01M_script03_1_M032</t>
  </si>
  <si>
    <t>Ses01M_script03_1_M033</t>
  </si>
  <si>
    <t>Ses01M_script03_1_M034</t>
  </si>
  <si>
    <t>Ses01M_script03_1_M035</t>
  </si>
  <si>
    <t>Ses01M_script03_1_M036</t>
  </si>
  <si>
    <t>Ses01M_script03_1_M037</t>
  </si>
  <si>
    <t>Ses01M_script03_1_M038</t>
  </si>
  <si>
    <t>Ses01M_script03_1_M039</t>
  </si>
  <si>
    <t>Ses01M_script03_1_M040</t>
  </si>
  <si>
    <t>Ses01M_script03_1_M041</t>
  </si>
  <si>
    <t>Ses01M_script03_1_M042</t>
  </si>
  <si>
    <t>Ses01M_impro05_M000</t>
  </si>
  <si>
    <t>Ses01M_impro05_M001</t>
  </si>
  <si>
    <t>Ses01M_impro05_M002</t>
  </si>
  <si>
    <t>Ses01M_impro05_M003</t>
  </si>
  <si>
    <t>Ses01M_impro05_M004</t>
  </si>
  <si>
    <t>Ses01M_impro05_M005</t>
  </si>
  <si>
    <t>Ses01M_impro05_M006</t>
  </si>
  <si>
    <t>Ses01M_impro05_M007</t>
  </si>
  <si>
    <t>Ses01M_impro05_M008</t>
  </si>
  <si>
    <t>Ses01M_impro05_M009</t>
  </si>
  <si>
    <t>Ses01M_impro05_M010</t>
  </si>
  <si>
    <t>Ses01M_impro05_M011</t>
  </si>
  <si>
    <t>Ses01M_impro05_M012</t>
  </si>
  <si>
    <t>Ses01M_impro05_M013</t>
  </si>
  <si>
    <t>Ses01M_impro05_M014</t>
  </si>
  <si>
    <t>Ses01M_impro05_M015</t>
  </si>
  <si>
    <t>Ses01M_impro05_M016</t>
  </si>
  <si>
    <t>Ses01M_impro05_M017</t>
  </si>
  <si>
    <t>Ses01M_impro05_M018</t>
  </si>
  <si>
    <t>Ses01M_impro05_M019</t>
  </si>
  <si>
    <t>Ses01M_impro05_M020</t>
  </si>
  <si>
    <t>Ses01M_impro05_M021</t>
  </si>
  <si>
    <t>Ses01M_impro05_M022</t>
  </si>
  <si>
    <t>Ses01M_impro05_M023</t>
  </si>
  <si>
    <t>Ses01M_impro05_M024</t>
  </si>
  <si>
    <t>Ses01M_impro05_M025</t>
  </si>
  <si>
    <t>Ses01M_impro05_M026</t>
  </si>
  <si>
    <t>Ses01M_impro05_M027</t>
  </si>
  <si>
    <t>Ses01M_impro05_M028</t>
  </si>
  <si>
    <t>Ses01M_impro05_M029</t>
  </si>
  <si>
    <t>Ses01M_impro05_M030</t>
  </si>
  <si>
    <t>Ses01M_impro05_M031</t>
  </si>
  <si>
    <t>Ses01M_impro04_M000</t>
  </si>
  <si>
    <t>Ses01M_impro04_M001</t>
  </si>
  <si>
    <t>Ses01M_impro04_M002</t>
  </si>
  <si>
    <t>Ses01M_impro04_M003</t>
  </si>
  <si>
    <t>Ses01M_impro04_M004</t>
  </si>
  <si>
    <t>Ses01M_impro04_M005</t>
  </si>
  <si>
    <t>Ses01M_impro04_M006</t>
  </si>
  <si>
    <t>Ses01M_impro04_M007</t>
  </si>
  <si>
    <t>Ses01M_impro04_M008</t>
  </si>
  <si>
    <t>Ses01M_impro04_M009</t>
  </si>
  <si>
    <t>Ses01M_impro04_M010</t>
  </si>
  <si>
    <t>Ses01M_impro04_M011</t>
  </si>
  <si>
    <t>Ses01M_impro04_M012</t>
  </si>
  <si>
    <t>Ses01M_impro04_M013</t>
  </si>
  <si>
    <t>Ses01M_impro04_M014</t>
  </si>
  <si>
    <t>Ses01M_impro04_M015</t>
  </si>
  <si>
    <t>Ses01M_impro04_M016</t>
  </si>
  <si>
    <t>Ses01M_impro04_M017</t>
  </si>
  <si>
    <t>Ses01M_impro04_M018</t>
  </si>
  <si>
    <t>Ses01M_impro04_M019</t>
  </si>
  <si>
    <t>Ses01M_impro04_M020</t>
  </si>
  <si>
    <t>Ses01M_impro04_M021</t>
  </si>
  <si>
    <t>Ses01M_impro04_M022</t>
  </si>
  <si>
    <t>Ses01M_impro04_M023</t>
  </si>
  <si>
    <t>Ses01M_impro04_M024</t>
  </si>
  <si>
    <t>Ses01M_impro04_M025</t>
  </si>
  <si>
    <t>Ses01F_impro03_F000</t>
  </si>
  <si>
    <t>Ses01F_impro03_F001</t>
  </si>
  <si>
    <t>Ses01F_impro03_F002</t>
  </si>
  <si>
    <t>Ses01F_impro03_F003</t>
  </si>
  <si>
    <t>Ses01F_impro03_F004</t>
  </si>
  <si>
    <t>Ses01F_impro03_F005</t>
  </si>
  <si>
    <t>Ses01F_impro03_F006</t>
  </si>
  <si>
    <t>Ses01F_impro03_F007</t>
  </si>
  <si>
    <t>Ses01F_impro03_F008</t>
  </si>
  <si>
    <t>Ses01F_impro03_F009</t>
  </si>
  <si>
    <t>Ses01F_impro03_F010</t>
  </si>
  <si>
    <t>Ses01F_impro03_F011</t>
  </si>
  <si>
    <t>Ses01F_impro03_F012</t>
  </si>
  <si>
    <t>Ses01F_impro03_F013</t>
  </si>
  <si>
    <t>Ses01F_impro03_F014</t>
  </si>
  <si>
    <t>Ses01F_impro03_F015</t>
  </si>
  <si>
    <t>Ses01F_impro03_F016</t>
  </si>
  <si>
    <t>Ses01F_impro03_F017</t>
  </si>
  <si>
    <t>Ses01F_impro03_F018</t>
  </si>
  <si>
    <t>Ses01F_impro03_F019</t>
  </si>
  <si>
    <t>Ses01F_impro03_F020</t>
  </si>
  <si>
    <t>Ses01F_impro03_F021</t>
  </si>
  <si>
    <t>Ses01F_impro03_F022</t>
  </si>
  <si>
    <t>Ses01F_impro03_F023</t>
  </si>
  <si>
    <t>Ses01F_impro03_F024</t>
  </si>
  <si>
    <t>Ses01F_impro03_F025</t>
  </si>
  <si>
    <t>Ses01F_impro03_F026</t>
  </si>
  <si>
    <t>Ses01F_impro05_F000</t>
  </si>
  <si>
    <t>Ses01F_impro05_F001</t>
  </si>
  <si>
    <t>Ses01F_impro05_F002</t>
  </si>
  <si>
    <t>Ses01F_impro05_F003</t>
  </si>
  <si>
    <t>Ses01F_impro05_F004</t>
  </si>
  <si>
    <t>Ses01F_impro05_F005</t>
  </si>
  <si>
    <t>Ses01F_impro05_F006</t>
  </si>
  <si>
    <t>Ses01F_impro05_F007</t>
  </si>
  <si>
    <t>Ses01F_impro05_F008</t>
  </si>
  <si>
    <t>Ses01F_impro05_F009</t>
  </si>
  <si>
    <t>Ses01F_impro05_F010</t>
  </si>
  <si>
    <t>Ses01F_impro05_F011</t>
  </si>
  <si>
    <t>Ses01F_impro05_F012</t>
  </si>
  <si>
    <t>Ses01F_impro05_F013</t>
  </si>
  <si>
    <t>Ses01F_impro05_F014</t>
  </si>
  <si>
    <t>Ses01F_impro05_F015</t>
  </si>
  <si>
    <t>Ses01F_impro05_F016</t>
  </si>
  <si>
    <t>Ses01F_impro05_F017</t>
  </si>
  <si>
    <t>Ses01F_impro05_F018</t>
  </si>
  <si>
    <t>Ses01F_impro05_F019</t>
  </si>
  <si>
    <t>Ses01F_impro05_F020</t>
  </si>
  <si>
    <t>Ses01F_impro05_F021</t>
  </si>
  <si>
    <t>Ses01F_impro05_F022</t>
  </si>
  <si>
    <t>Ses01F_impro05_F023</t>
  </si>
  <si>
    <t>Ses01F_impro05_F024</t>
  </si>
  <si>
    <t>Ses01F_impro05_F025</t>
  </si>
  <si>
    <t>Ses01F_impro05_F026</t>
  </si>
  <si>
    <t>Ses01F_impro05_F027</t>
  </si>
  <si>
    <t>Ses01F_impro05_F028</t>
  </si>
  <si>
    <t>Ses01F_impro05_F029</t>
  </si>
  <si>
    <t>Ses01F_impro05_F030</t>
  </si>
  <si>
    <t>Ses01F_impro04_F000</t>
  </si>
  <si>
    <t>Ses01F_impro04_F001</t>
  </si>
  <si>
    <t>Ses01F_impro04_F002</t>
  </si>
  <si>
    <t>Ses01F_impro04_F003</t>
  </si>
  <si>
    <t>Ses01F_impro04_F004</t>
  </si>
  <si>
    <t>Ses01F_impro04_F005</t>
  </si>
  <si>
    <t>Ses01F_impro04_F006</t>
  </si>
  <si>
    <t>Ses01F_impro04_F007</t>
  </si>
  <si>
    <t>Ses01F_impro04_F008</t>
  </si>
  <si>
    <t>Ses01F_impro04_F009</t>
  </si>
  <si>
    <t>Ses01F_impro04_F010</t>
  </si>
  <si>
    <t>Ses01F_impro04_F011</t>
  </si>
  <si>
    <t>Ses01F_impro04_F012</t>
  </si>
  <si>
    <t>Ses01F_impro04_F013</t>
  </si>
  <si>
    <t>Ses01F_impro04_F014</t>
  </si>
  <si>
    <t>Ses01F_impro04_F015</t>
  </si>
  <si>
    <t>Ses01F_impro04_F016</t>
  </si>
  <si>
    <t>Ses01F_impro04_F017</t>
  </si>
  <si>
    <t>Ses01F_impro04_F018</t>
  </si>
  <si>
    <t>Ses01F_impro04_F019</t>
  </si>
  <si>
    <t>Ses01F_impro04_F020</t>
  </si>
  <si>
    <t>Ses01F_impro04_F021</t>
  </si>
  <si>
    <t>Ses01F_impro04_F022</t>
  </si>
  <si>
    <t>Ses01F_impro04_F023</t>
  </si>
  <si>
    <t>Ses01F_impro04_F024</t>
  </si>
  <si>
    <t>Ses01F_impro04_F025</t>
  </si>
  <si>
    <t>Ses01F_impro04_F026</t>
  </si>
  <si>
    <t>Ses01F_impro04_F027</t>
  </si>
  <si>
    <t>Ses01F_impro04_F028</t>
  </si>
  <si>
    <t>Ses01F_impro04_F029</t>
  </si>
  <si>
    <t>Ses01F_impro04_F030</t>
  </si>
  <si>
    <t>Ses01F_impro04_F031</t>
  </si>
  <si>
    <t>Ses01F_impro04_F032</t>
  </si>
  <si>
    <t>Ses01F_impro04_F033</t>
  </si>
  <si>
    <t>Ses01M_impro01_M000</t>
  </si>
  <si>
    <t>Ses01M_impro01_M001</t>
  </si>
  <si>
    <t>Ses01M_impro01_M002</t>
  </si>
  <si>
    <t>Ses01M_impro01_M003</t>
  </si>
  <si>
    <t>Ses01M_impro01_M004</t>
  </si>
  <si>
    <t>'fru' (frustration)</t>
  </si>
  <si>
    <t>Ses01M_impro01_M005</t>
  </si>
  <si>
    <t>Ses01M_impro01_M006</t>
  </si>
  <si>
    <t>Ses01M_impro01_M007</t>
  </si>
  <si>
    <t>Ses01M_impro01_M008</t>
  </si>
  <si>
    <t>Ses01M_impro01_M009</t>
  </si>
  <si>
    <t>Ses01M_impro01_M010</t>
  </si>
  <si>
    <t>Ses01M_impro01_M011</t>
  </si>
  <si>
    <t>Ses01M_impro01_M012</t>
  </si>
  <si>
    <t>Ses01M_impro01_M013</t>
  </si>
  <si>
    <t>'sur' (surprise)</t>
  </si>
  <si>
    <t>Ses01M_impro01_M014</t>
  </si>
  <si>
    <t>Ses01M_impro01_M015</t>
  </si>
  <si>
    <t>Ses01M_impro01_M016</t>
  </si>
  <si>
    <t>Ses01M_impro01_M017</t>
  </si>
  <si>
    <t>Ses01M_impro01_M018</t>
  </si>
  <si>
    <t>Ses01M_impro01_M019</t>
  </si>
  <si>
    <t>Ses01M_impro01_M020</t>
  </si>
  <si>
    <t>Ses01M_impro01_M021</t>
  </si>
  <si>
    <t>Ses01M_impro01_M022</t>
  </si>
  <si>
    <t>Ses01M_impro01_M023</t>
  </si>
  <si>
    <t>Ses01M_impro01_M024</t>
  </si>
  <si>
    <t>Ses01M_impro01_M025</t>
  </si>
  <si>
    <t>Ses01M_impro01_M026</t>
  </si>
  <si>
    <t>'ang' (anger)</t>
  </si>
  <si>
    <t>Ses01M_impro01_M027</t>
  </si>
  <si>
    <t>Ses01M_impro01_M028</t>
  </si>
  <si>
    <t>Ses01M_impro01_M029</t>
  </si>
  <si>
    <t>Ses01M_impro01_M030</t>
  </si>
  <si>
    <t>Ses01M_impro01_M031</t>
  </si>
  <si>
    <t>Ses01M_impro01_M032</t>
  </si>
  <si>
    <t>Ses01M_impro01_M033</t>
  </si>
  <si>
    <t>Ses01F_script01_2_F000</t>
  </si>
  <si>
    <t>Ses01F_script01_2_F001</t>
  </si>
  <si>
    <t>Ses01F_script01_2_F002</t>
  </si>
  <si>
    <t>Ses01F_script01_2_F003</t>
  </si>
  <si>
    <t>Ses01F_script01_2_F004</t>
  </si>
  <si>
    <t>Ses01F_script01_2_F005</t>
  </si>
  <si>
    <t>Ses01F_script01_2_F006</t>
  </si>
  <si>
    <t>Ses01F_script01_2_F007</t>
  </si>
  <si>
    <t>Ses01F_script01_2_F008</t>
  </si>
  <si>
    <t>Ses01F_script01_2_F009</t>
  </si>
  <si>
    <t>Ses01F_script01_2_F010</t>
  </si>
  <si>
    <t>Ses01F_script01_2_F011</t>
  </si>
  <si>
    <t>Ses01F_script01_2_F012</t>
  </si>
  <si>
    <t>Ses01F_script01_2_F013</t>
  </si>
  <si>
    <t>Ses01F_script01_2_F014</t>
  </si>
  <si>
    <t>Ses01M_script02_1_M000</t>
  </si>
  <si>
    <t>Ses01M_script02_1_M001</t>
  </si>
  <si>
    <t>Ses01M_script02_1_M002</t>
  </si>
  <si>
    <t>Ses01M_script02_1_M003</t>
  </si>
  <si>
    <t>Ses01M_script02_1_M004</t>
  </si>
  <si>
    <t>Ses01M_script02_1_M005</t>
  </si>
  <si>
    <t>Ses01M_script02_1_M006</t>
  </si>
  <si>
    <t>Ses01M_script02_1_M007</t>
  </si>
  <si>
    <t>Ses01M_script02_1_M008</t>
  </si>
  <si>
    <t>Ses01M_script02_1_M009</t>
  </si>
  <si>
    <t>Ses01M_script02_1_M010</t>
  </si>
  <si>
    <t>Ses01M_script02_1_M011</t>
  </si>
  <si>
    <t>Ses01M_script02_1_M012</t>
  </si>
  <si>
    <t>Ses01M_script02_1_M013</t>
  </si>
  <si>
    <t>Ses01M_script02_1_M014</t>
  </si>
  <si>
    <t>Ses01M_script02_1_M015</t>
  </si>
  <si>
    <t>Ses01M_script02_1_M016</t>
  </si>
  <si>
    <t>Ses01M_script02_1_M017</t>
  </si>
  <si>
    <t>Ses01M_script02_1_M018</t>
  </si>
  <si>
    <t>Ses01M_script02_1_M019</t>
  </si>
  <si>
    <t>Ses01M_script02_1_M020</t>
  </si>
  <si>
    <t>Ses01M_script02_1_M021</t>
  </si>
  <si>
    <t>Ses01M_script02_1_M022</t>
  </si>
  <si>
    <t>Ses01M_script02_1_M023</t>
  </si>
  <si>
    <t>Ses01M_script02_1_M024</t>
  </si>
  <si>
    <t>Ses01M_script02_1_M025</t>
  </si>
  <si>
    <t>Ses01M_script02_1_M026</t>
  </si>
  <si>
    <t>Ses01M_script02_1_M027</t>
  </si>
  <si>
    <t>Ses01M_script02_1_M028</t>
  </si>
  <si>
    <t>Ses01M_script02_1_M029</t>
  </si>
  <si>
    <t>Ses01M_script02_1_M030</t>
  </si>
  <si>
    <t>Ses01M_script02_1_M031</t>
  </si>
  <si>
    <t>Ses01M_script02_1_M032</t>
  </si>
  <si>
    <t>Ses01M_script02_1_M033</t>
  </si>
  <si>
    <t>Ses01M_script02_1_M034</t>
  </si>
  <si>
    <t>Ses01M_script02_1_M035</t>
  </si>
  <si>
    <t>Ses01M_script02_1_M036</t>
  </si>
  <si>
    <t>Ses01M_script02_1_M037</t>
  </si>
  <si>
    <t>Ses01M_script02_1_M038</t>
  </si>
  <si>
    <t>Ses01M_script02_1_M039</t>
  </si>
  <si>
    <t>Ses01M_script02_1_M040</t>
  </si>
  <si>
    <t>Ses01M_script02_1_M041</t>
  </si>
  <si>
    <t>Ses01M_script02_1_M042</t>
  </si>
  <si>
    <t>Ses01M_script02_1_M043</t>
  </si>
  <si>
    <t>Ses01M_script02_1_M044</t>
  </si>
  <si>
    <t>Ses01M_script02_1_M045</t>
  </si>
  <si>
    <t>Ses01M_script02_1_M046</t>
  </si>
  <si>
    <t>Ses01F_impro01_F000</t>
  </si>
  <si>
    <t>Ses01F_impro01_F001</t>
  </si>
  <si>
    <t>Ses01F_impro01_F002</t>
  </si>
  <si>
    <t>Ses01F_impro01_F003</t>
  </si>
  <si>
    <t>Ses01F_impro01_F004</t>
  </si>
  <si>
    <t>Ses01F_impro01_F005</t>
  </si>
  <si>
    <t>Ses01F_impro01_F006</t>
  </si>
  <si>
    <t>Ses01F_impro01_F007</t>
  </si>
  <si>
    <t>Ses01F_impro01_F008</t>
  </si>
  <si>
    <t>Ses01F_impro01_F009</t>
  </si>
  <si>
    <t>Ses01F_impro01_F010</t>
  </si>
  <si>
    <t>Ses01F_impro01_F011</t>
  </si>
  <si>
    <t>Ses01F_impro01_F012</t>
  </si>
  <si>
    <t>Ses01F_impro01_F013</t>
  </si>
  <si>
    <t>Ses01F_impro01_F014</t>
  </si>
  <si>
    <t>Ses01F_impro01_F015</t>
  </si>
  <si>
    <t>Ses01M_impro06_M000</t>
  </si>
  <si>
    <t>Ses01M_impro06_M001</t>
  </si>
  <si>
    <t>Ses01M_impro06_M002</t>
  </si>
  <si>
    <t>Ses01M_impro06_M003</t>
  </si>
  <si>
    <t>Ses01M_impro06_M004</t>
  </si>
  <si>
    <t>Ses01M_impro06_M005</t>
  </si>
  <si>
    <t>Ses01M_impro06_M006</t>
  </si>
  <si>
    <t>Ses01M_impro06_M007</t>
  </si>
  <si>
    <t>Ses01M_impro06_M008</t>
  </si>
  <si>
    <t>Ses01M_impro06_M009</t>
  </si>
  <si>
    <t>Ses01M_impro06_M010</t>
  </si>
  <si>
    <t>Ses01M_impro06_M011</t>
  </si>
  <si>
    <t>Ses01M_impro06_M012</t>
  </si>
  <si>
    <t>Ses01M_impro06_M013</t>
  </si>
  <si>
    <t>Ses01M_impro06_M014</t>
  </si>
  <si>
    <t>Ses01M_impro06_M015</t>
  </si>
  <si>
    <t>Ses01M_impro06_M016</t>
  </si>
  <si>
    <t>Ses01M_impro06_M017</t>
  </si>
  <si>
    <t>Ses01M_impro06_M018</t>
  </si>
  <si>
    <t>Ses01M_impro06_M019</t>
  </si>
  <si>
    <t>Ses01M_impro06_M020</t>
  </si>
  <si>
    <t>Ses01M_impro06_M021</t>
  </si>
  <si>
    <t>Ses01M_impro06_M022</t>
  </si>
  <si>
    <t>Ses01M_impro06_M023</t>
  </si>
  <si>
    <t>Ses01M_impro06_M024</t>
  </si>
  <si>
    <t>Ses01M_impro06_M025</t>
  </si>
  <si>
    <t>Ses01M_impro06_M026</t>
  </si>
  <si>
    <t>Ses01M_impro06_M027</t>
  </si>
  <si>
    <t>Ses01M_impro06_M028</t>
  </si>
  <si>
    <t>Ses01M_impro06_M029</t>
  </si>
  <si>
    <t>Ses01M_impro06_M030</t>
  </si>
  <si>
    <t>Ses01F_script03_1_F000</t>
  </si>
  <si>
    <t>Ses01F_script03_1_F001</t>
  </si>
  <si>
    <t>Ses01F_script03_1_F002</t>
  </si>
  <si>
    <t>Ses01F_script03_1_F003</t>
  </si>
  <si>
    <t>Ses01F_script03_1_F004</t>
  </si>
  <si>
    <t>Ses01F_script03_1_F005</t>
  </si>
  <si>
    <t>Ses01F_script03_1_F006</t>
  </si>
  <si>
    <t>Ses01F_script03_1_F007</t>
  </si>
  <si>
    <t>Ses01F_script03_1_F008</t>
  </si>
  <si>
    <t>Ses01F_script03_1_F009</t>
  </si>
  <si>
    <t>Ses01F_script03_1_F010</t>
  </si>
  <si>
    <t>Ses01F_script03_1_F011</t>
  </si>
  <si>
    <t>Ses01F_script03_1_F012</t>
  </si>
  <si>
    <t>Ses01F_script03_1_F013</t>
  </si>
  <si>
    <t>Ses01F_script03_1_F014</t>
  </si>
  <si>
    <t>Ses01F_script03_1_F015</t>
  </si>
  <si>
    <t>Ses01F_script03_1_F016</t>
  </si>
  <si>
    <t>Ses01F_script03_1_F017</t>
  </si>
  <si>
    <t>Ses01F_script03_1_F018</t>
  </si>
  <si>
    <t>Ses01F_script03_1_F019</t>
  </si>
  <si>
    <t>Ses01F_script03_1_F020</t>
  </si>
  <si>
    <t>Ses01F_script03_1_F021</t>
  </si>
  <si>
    <t>Ses01F_script03_1_F022</t>
  </si>
  <si>
    <t>Ses01F_script03_1_F023</t>
  </si>
  <si>
    <t>Ses01F_script03_1_F024</t>
  </si>
  <si>
    <t>Ses01F_script03_1_F025</t>
  </si>
  <si>
    <t>Ses01F_script03_1_F026</t>
  </si>
  <si>
    <t>Ses01F_script03_1_F027</t>
  </si>
  <si>
    <t>Ses01F_script03_1_F028</t>
  </si>
  <si>
    <t>Ses01F_script03_1_F029</t>
  </si>
  <si>
    <t>Ses01F_script03_1_F030</t>
  </si>
  <si>
    <t>Ses01F_script03_1_F031</t>
  </si>
  <si>
    <t>Ses01F_impro06_F000</t>
  </si>
  <si>
    <t>Ses01F_impro06_F001</t>
  </si>
  <si>
    <t>Ses01F_impro06_F002</t>
  </si>
  <si>
    <t>Ses01F_impro06_F003</t>
  </si>
  <si>
    <t>Ses01F_impro06_F004</t>
  </si>
  <si>
    <t>Ses01F_impro06_F005</t>
  </si>
  <si>
    <t>Ses01F_impro06_F006</t>
  </si>
  <si>
    <t>Ses01F_impro06_F007</t>
  </si>
  <si>
    <t>Ses01F_impro06_F008</t>
  </si>
  <si>
    <t>Ses01F_impro06_F009</t>
  </si>
  <si>
    <t>Ses01F_impro06_F010</t>
  </si>
  <si>
    <t>Ses01F_impro06_F011</t>
  </si>
  <si>
    <t>Ses01F_impro06_F012</t>
  </si>
  <si>
    <t>Ses01F_impro06_F013</t>
  </si>
  <si>
    <t>Ses01F_impro06_F014</t>
  </si>
  <si>
    <t>Ses01F_impro06_F015</t>
  </si>
  <si>
    <t>Ses01F_impro06_F016</t>
  </si>
  <si>
    <t>Ses01F_impro06_F017</t>
  </si>
  <si>
    <t>Ses01F_impro06_F018</t>
  </si>
  <si>
    <t>Ses01F_impro06_F019</t>
  </si>
  <si>
    <t>Ses01F_impro06_F020</t>
  </si>
  <si>
    <t>Ses01F_impro06_F021</t>
  </si>
  <si>
    <t>Ses01F_impro06_F022</t>
  </si>
  <si>
    <t>Ses01F_impro06_F023</t>
  </si>
  <si>
    <t>Ses01F_impro06_F024</t>
  </si>
  <si>
    <t>Ses01F_impro06_F025</t>
  </si>
  <si>
    <t>Ses01F_impro06_F026</t>
  </si>
  <si>
    <t>Ses01F_impro06_F027</t>
  </si>
  <si>
    <t>Ses01F_impro06_F028</t>
  </si>
  <si>
    <t>Ses01M_impro03_M000</t>
  </si>
  <si>
    <t>Ses01M_impro03_M001</t>
  </si>
  <si>
    <t>Ses01M_impro03_M002</t>
  </si>
  <si>
    <t>Ses01M_impro03_M003</t>
  </si>
  <si>
    <t>Ses01M_impro03_M004</t>
  </si>
  <si>
    <t>Ses01M_impro03_M005</t>
  </si>
  <si>
    <t>Ses01M_impro03_M006</t>
  </si>
  <si>
    <t>Ses01M_impro03_M007</t>
  </si>
  <si>
    <t>Ses01M_impro03_M008</t>
  </si>
  <si>
    <t>Ses01M_impro03_M009</t>
  </si>
  <si>
    <t>Ses01M_impro03_M010</t>
  </si>
  <si>
    <t>Ses01M_impro03_M011</t>
  </si>
  <si>
    <t>Ses01M_impro03_M012</t>
  </si>
  <si>
    <t>Ses01M_impro03_M013</t>
  </si>
  <si>
    <t>Ses01M_impro03_M014</t>
  </si>
  <si>
    <t>Ses01M_impro03_M015</t>
  </si>
  <si>
    <t>Ses01M_impro03_M016</t>
  </si>
  <si>
    <t>Ses01M_impro03_M017</t>
  </si>
  <si>
    <t>Ses01M_impro03_M018</t>
  </si>
  <si>
    <t>Ses01M_impro03_M019</t>
  </si>
  <si>
    <t>Ses01M_impro03_M020</t>
  </si>
  <si>
    <t>Ses01M_impro03_M021</t>
  </si>
  <si>
    <t>Ses01M_impro03_M022</t>
  </si>
  <si>
    <t>Ses01M_impro03_M023</t>
  </si>
  <si>
    <t>Ses01M_impro03_M024</t>
  </si>
  <si>
    <t>Ses01M_impro03_M025</t>
  </si>
  <si>
    <t>Ses01M_impro07_M000</t>
  </si>
  <si>
    <t>Ses01M_impro07_M001</t>
  </si>
  <si>
    <t>Ses01M_impro07_M002</t>
  </si>
  <si>
    <t>Ses01M_impro07_M003</t>
  </si>
  <si>
    <t>Ses01M_impro07_M004</t>
  </si>
  <si>
    <t>Ses01M_impro07_M005</t>
  </si>
  <si>
    <t>Ses01M_impro07_M006</t>
  </si>
  <si>
    <t>Ses01M_impro07_M007</t>
  </si>
  <si>
    <t>Ses01M_impro07_M008</t>
  </si>
  <si>
    <t>Ses01M_impro07_M009</t>
  </si>
  <si>
    <t>Ses01M_impro07_M010</t>
  </si>
  <si>
    <t>Ses01M_impro07_M011</t>
  </si>
  <si>
    <t>Ses01M_impro07_M012</t>
  </si>
  <si>
    <t>Ses01M_impro07_M013</t>
  </si>
  <si>
    <t>Ses01M_impro07_M014</t>
  </si>
  <si>
    <t>Ses01M_impro07_M015</t>
  </si>
  <si>
    <t>Ses01M_impro07_M016</t>
  </si>
  <si>
    <t>Ses01M_impro07_M017</t>
  </si>
  <si>
    <t>Ses01M_impro07_M018</t>
  </si>
  <si>
    <t>Ses01M_impro07_M019</t>
  </si>
  <si>
    <t>Ses01M_impro07_M020</t>
  </si>
  <si>
    <t>Ses01M_impro07_M021</t>
  </si>
  <si>
    <t>Ses01M_impro07_M022</t>
  </si>
  <si>
    <t>Ses01M_impro07_M023</t>
  </si>
  <si>
    <t>Ses01M_impro07_M024</t>
  </si>
  <si>
    <t>Ses01M_impro07_M025</t>
  </si>
  <si>
    <t>Ses01M_impro07_M026</t>
  </si>
  <si>
    <t>Ses01M_impro07_M027</t>
  </si>
  <si>
    <t>Ses01M_impro07_M028</t>
  </si>
  <si>
    <t>Ses01M_impro07_M029</t>
  </si>
  <si>
    <t>Ses01M_impro07_M030</t>
  </si>
  <si>
    <t>Ses01M_impro07_M031</t>
  </si>
  <si>
    <t>Ses01M_impro07_M032</t>
  </si>
  <si>
    <t>Ses01M_impro07_M033</t>
  </si>
  <si>
    <t>Correct Prediction</t>
  </si>
  <si>
    <t>Accuracy</t>
  </si>
  <si>
    <t>Time</t>
  </si>
  <si>
    <t>Emotion</t>
  </si>
  <si>
    <t>Correct</t>
  </si>
  <si>
    <t>dis</t>
  </si>
  <si>
    <t>oth</t>
  </si>
  <si>
    <t>Total</t>
  </si>
  <si>
    <t>Predicted Count</t>
  </si>
  <si>
    <t>Actual Count</t>
  </si>
  <si>
    <t>Video-LLaVA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</si>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</sst>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applyAlignment="1">
      <alignment vertical="center"/>
    </xf>
    <xf numFmtId="0" fontId="0" fillId="0" borderId="0" xfId="1" applyNumberFormat="1" applyFont="1"/>
    <xf numFmtId="9" fontId="0" fillId="0" borderId="0" xfId="0" applyNumberFormat="1"/>
    <xf numFmtId="0" fontId="0" fillId="0" borderId="0" xfId="0" applyAlignment="1"/>
    <xf numFmtId="0" fontId="0" fillId="0" borderId="0" xfId="0" quotePrefix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E5DC-2E66-4D59-A56C-FAA18D713B1E}">
  <dimension ref="A1:R2764"/>
  <sheetViews>
    <sheetView topLeftCell="B19" workbookViewId="0">
      <selection activeCell="N21" sqref="N21:N23"/>
    </sheetView>
  </sheetViews>
  <sheetFormatPr defaultRowHeight="14.5" x14ac:dyDescent="0.35"/>
  <cols>
    <col min="1" max="1" width="6.81640625" customWidth="1"/>
    <col min="2" max="2" width="50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953</v>
      </c>
      <c r="P1" t="s">
        <v>954</v>
      </c>
      <c r="Q1" t="s">
        <v>955</v>
      </c>
    </row>
    <row r="2" spans="1:17" x14ac:dyDescent="0.35">
      <c r="A2" t="s">
        <v>10</v>
      </c>
      <c r="B2" t="s">
        <v>11</v>
      </c>
      <c r="C2">
        <v>32.198819399999998</v>
      </c>
      <c r="D2">
        <v>0.160994097</v>
      </c>
      <c r="E2">
        <v>0</v>
      </c>
      <c r="F2">
        <v>0</v>
      </c>
      <c r="G2">
        <v>200</v>
      </c>
      <c r="H2" t="s">
        <v>12</v>
      </c>
      <c r="I2" t="s">
        <v>13</v>
      </c>
      <c r="J2" t="s">
        <v>14</v>
      </c>
      <c r="K2">
        <f>IF(ISNUMBER(SEARCH(A2, B2)), 1, 0)</f>
        <v>0</v>
      </c>
      <c r="N2">
        <f>SUMIFS(K:K, I:I, "MiniCPM-V-2_6")</f>
        <v>124</v>
      </c>
      <c r="O2">
        <f>COUNTIFS(I:I, "MiniCPM-V-2_6")</f>
        <v>921</v>
      </c>
      <c r="P2" s="1">
        <f>N2/O2</f>
        <v>0.13463626492942454</v>
      </c>
      <c r="Q2">
        <f>AVERAGEIFS(D:D, I:I, "MiniCPM-V-2_6")</f>
        <v>0.12522981334962005</v>
      </c>
    </row>
    <row r="3" spans="1:17" x14ac:dyDescent="0.35">
      <c r="A3" t="s">
        <v>10</v>
      </c>
      <c r="B3" t="s">
        <v>15</v>
      </c>
      <c r="C3">
        <v>41.417256119999998</v>
      </c>
      <c r="D3">
        <v>0.20708628100000001</v>
      </c>
      <c r="E3">
        <v>0</v>
      </c>
      <c r="F3">
        <v>0</v>
      </c>
      <c r="G3">
        <v>200</v>
      </c>
      <c r="H3" t="s">
        <v>12</v>
      </c>
      <c r="I3" t="s">
        <v>16</v>
      </c>
      <c r="J3" t="s">
        <v>14</v>
      </c>
      <c r="K3">
        <f t="shared" ref="K3:K66" si="0">IF(ISNUMBER(SEARCH(A3, B3)), 1, 0)</f>
        <v>0</v>
      </c>
      <c r="N3">
        <f>SUMIFS(K:K, I:I, "sharegpt4video-8b")</f>
        <v>73</v>
      </c>
      <c r="O3">
        <f>COUNTIFS(I:I, "sharegpt4video-8b")</f>
        <v>921</v>
      </c>
      <c r="P3" s="1">
        <f>N3/O3</f>
        <v>7.9261672095548311E-2</v>
      </c>
      <c r="Q3">
        <f>AVERAGEIFS(D:D, I:I, "sharegpt4video-8b")</f>
        <v>0.20812025830510333</v>
      </c>
    </row>
    <row r="4" spans="1:17" x14ac:dyDescent="0.35">
      <c r="A4" t="s">
        <v>10</v>
      </c>
      <c r="B4" t="s">
        <v>17</v>
      </c>
      <c r="C4">
        <v>3.571741104</v>
      </c>
      <c r="D4">
        <v>1.7858705999999998E-2</v>
      </c>
      <c r="E4">
        <v>0</v>
      </c>
      <c r="F4">
        <v>0</v>
      </c>
      <c r="G4">
        <v>200</v>
      </c>
      <c r="H4" t="s">
        <v>12</v>
      </c>
      <c r="I4" t="s">
        <v>18</v>
      </c>
      <c r="J4" t="s">
        <v>14</v>
      </c>
      <c r="K4">
        <f t="shared" si="0"/>
        <v>0</v>
      </c>
      <c r="N4">
        <f>SUMIFS(K:K, I:I, "VideoLLaMA2-7B")</f>
        <v>156</v>
      </c>
      <c r="O4">
        <f>COUNTIFS(I:I, "VideoLLaMA2-7B")</f>
        <v>921</v>
      </c>
      <c r="P4" s="1">
        <f>N4/O4</f>
        <v>0.16938110749185667</v>
      </c>
      <c r="Q4">
        <f>AVERAGEIFS(D:D, I:I, "VideoLLaMA2-7B")</f>
        <v>1.6765703662323571E-2</v>
      </c>
    </row>
    <row r="5" spans="1:17" x14ac:dyDescent="0.35">
      <c r="A5" t="s">
        <v>19</v>
      </c>
      <c r="B5" t="s">
        <v>11</v>
      </c>
      <c r="C5">
        <v>20.241097929999999</v>
      </c>
      <c r="D5">
        <v>0.12892419099999999</v>
      </c>
      <c r="E5">
        <v>0</v>
      </c>
      <c r="F5">
        <v>0</v>
      </c>
      <c r="G5">
        <v>157</v>
      </c>
      <c r="H5" t="s">
        <v>12</v>
      </c>
      <c r="I5" t="s">
        <v>13</v>
      </c>
      <c r="J5" t="s">
        <v>20</v>
      </c>
      <c r="K5">
        <f t="shared" si="0"/>
        <v>0</v>
      </c>
    </row>
    <row r="6" spans="1:17" x14ac:dyDescent="0.35">
      <c r="A6" t="s">
        <v>19</v>
      </c>
      <c r="B6" s="2" t="s">
        <v>15</v>
      </c>
      <c r="C6">
        <v>30.52788782</v>
      </c>
      <c r="D6">
        <v>0.19444514500000001</v>
      </c>
      <c r="E6">
        <v>0</v>
      </c>
      <c r="F6">
        <v>0</v>
      </c>
      <c r="G6">
        <v>157</v>
      </c>
      <c r="H6" t="s">
        <v>12</v>
      </c>
      <c r="I6" t="s">
        <v>16</v>
      </c>
      <c r="J6" t="s">
        <v>20</v>
      </c>
      <c r="K6">
        <f t="shared" si="0"/>
        <v>0</v>
      </c>
    </row>
    <row r="7" spans="1:17" x14ac:dyDescent="0.35">
      <c r="A7" t="s">
        <v>19</v>
      </c>
      <c r="B7" t="s">
        <v>21</v>
      </c>
      <c r="C7">
        <v>2.4763031010000001</v>
      </c>
      <c r="D7">
        <v>1.5772630999999999E-2</v>
      </c>
      <c r="E7">
        <v>0</v>
      </c>
      <c r="F7">
        <v>0</v>
      </c>
      <c r="G7">
        <v>157</v>
      </c>
      <c r="H7" t="s">
        <v>12</v>
      </c>
      <c r="I7" t="s">
        <v>18</v>
      </c>
      <c r="J7" t="s">
        <v>20</v>
      </c>
      <c r="K7">
        <f t="shared" si="0"/>
        <v>0</v>
      </c>
    </row>
    <row r="8" spans="1:17" x14ac:dyDescent="0.35">
      <c r="A8" t="s">
        <v>10</v>
      </c>
      <c r="B8" t="s">
        <v>11</v>
      </c>
      <c r="C8">
        <v>46.81335163</v>
      </c>
      <c r="D8">
        <v>0.12931865100000001</v>
      </c>
      <c r="E8">
        <v>0</v>
      </c>
      <c r="F8">
        <v>0</v>
      </c>
      <c r="G8">
        <v>362</v>
      </c>
      <c r="H8" t="s">
        <v>12</v>
      </c>
      <c r="I8" t="s">
        <v>13</v>
      </c>
      <c r="J8" t="s">
        <v>22</v>
      </c>
      <c r="K8">
        <f t="shared" si="0"/>
        <v>0</v>
      </c>
      <c r="N8" t="s">
        <v>956</v>
      </c>
      <c r="O8" t="s">
        <v>962</v>
      </c>
    </row>
    <row r="9" spans="1:17" x14ac:dyDescent="0.35">
      <c r="A9" t="s">
        <v>10</v>
      </c>
      <c r="B9" t="s">
        <v>15</v>
      </c>
      <c r="C9">
        <v>72.101929659999996</v>
      </c>
      <c r="D9">
        <v>0.19917660100000001</v>
      </c>
      <c r="E9">
        <v>0</v>
      </c>
      <c r="F9">
        <v>0</v>
      </c>
      <c r="G9">
        <v>362</v>
      </c>
      <c r="H9" t="s">
        <v>12</v>
      </c>
      <c r="I9" t="s">
        <v>16</v>
      </c>
      <c r="J9" t="s">
        <v>22</v>
      </c>
      <c r="K9">
        <f t="shared" si="0"/>
        <v>0</v>
      </c>
      <c r="N9" t="s">
        <v>50</v>
      </c>
      <c r="O9">
        <f>COUNTIF(A:A, N9)</f>
        <v>387</v>
      </c>
      <c r="Q9" s="1"/>
    </row>
    <row r="10" spans="1:17" x14ac:dyDescent="0.35">
      <c r="A10" t="s">
        <v>10</v>
      </c>
      <c r="B10" t="s">
        <v>17</v>
      </c>
      <c r="C10">
        <v>5.5126142500000004</v>
      </c>
      <c r="D10">
        <v>1.5228215999999999E-2</v>
      </c>
      <c r="E10">
        <v>0</v>
      </c>
      <c r="F10">
        <v>0</v>
      </c>
      <c r="G10">
        <v>362</v>
      </c>
      <c r="H10" t="s">
        <v>12</v>
      </c>
      <c r="I10" t="s">
        <v>18</v>
      </c>
      <c r="J10" t="s">
        <v>22</v>
      </c>
      <c r="K10">
        <f t="shared" si="0"/>
        <v>0</v>
      </c>
      <c r="N10" t="s">
        <v>29</v>
      </c>
      <c r="O10">
        <f t="shared" ref="O10:O17" si="1">COUNTIF(A:A, N10)</f>
        <v>357</v>
      </c>
      <c r="Q10" s="1"/>
    </row>
    <row r="11" spans="1:17" x14ac:dyDescent="0.35">
      <c r="A11" t="s">
        <v>10</v>
      </c>
      <c r="B11" t="s">
        <v>11</v>
      </c>
      <c r="C11">
        <v>8.9777476790000001</v>
      </c>
      <c r="D11">
        <v>0.12469094</v>
      </c>
      <c r="E11">
        <v>0</v>
      </c>
      <c r="F11">
        <v>0</v>
      </c>
      <c r="G11">
        <v>72</v>
      </c>
      <c r="H11" t="s">
        <v>12</v>
      </c>
      <c r="I11" t="s">
        <v>13</v>
      </c>
      <c r="J11" t="s">
        <v>23</v>
      </c>
      <c r="K11">
        <f t="shared" si="0"/>
        <v>0</v>
      </c>
      <c r="N11" t="s">
        <v>40</v>
      </c>
      <c r="O11">
        <f t="shared" si="1"/>
        <v>495</v>
      </c>
      <c r="Q11" s="1"/>
    </row>
    <row r="12" spans="1:17" x14ac:dyDescent="0.35">
      <c r="A12" t="s">
        <v>10</v>
      </c>
      <c r="B12" t="s">
        <v>15</v>
      </c>
      <c r="C12">
        <v>14.95505333</v>
      </c>
      <c r="D12">
        <v>0.20770907399999999</v>
      </c>
      <c r="E12">
        <v>0</v>
      </c>
      <c r="F12">
        <v>0</v>
      </c>
      <c r="G12">
        <v>72</v>
      </c>
      <c r="H12" t="s">
        <v>12</v>
      </c>
      <c r="I12" t="s">
        <v>16</v>
      </c>
      <c r="J12" t="s">
        <v>23</v>
      </c>
      <c r="K12">
        <f t="shared" si="0"/>
        <v>0</v>
      </c>
      <c r="N12" t="s">
        <v>132</v>
      </c>
      <c r="O12">
        <f t="shared" si="1"/>
        <v>399</v>
      </c>
      <c r="Q12" s="1"/>
    </row>
    <row r="13" spans="1:17" x14ac:dyDescent="0.35">
      <c r="A13" t="s">
        <v>10</v>
      </c>
      <c r="B13" t="s">
        <v>17</v>
      </c>
      <c r="C13">
        <v>1.4167213439999999</v>
      </c>
      <c r="D13">
        <v>1.9676684999999999E-2</v>
      </c>
      <c r="E13">
        <v>0</v>
      </c>
      <c r="F13">
        <v>0</v>
      </c>
      <c r="G13">
        <v>72</v>
      </c>
      <c r="H13" t="s">
        <v>12</v>
      </c>
      <c r="I13" t="s">
        <v>18</v>
      </c>
      <c r="J13" t="s">
        <v>23</v>
      </c>
      <c r="K13">
        <f t="shared" si="0"/>
        <v>0</v>
      </c>
      <c r="N13" t="s">
        <v>88</v>
      </c>
      <c r="O13">
        <f t="shared" si="1"/>
        <v>18</v>
      </c>
      <c r="Q13" s="1"/>
    </row>
    <row r="14" spans="1:17" x14ac:dyDescent="0.35">
      <c r="A14" t="s">
        <v>10</v>
      </c>
      <c r="B14" t="s">
        <v>11</v>
      </c>
      <c r="C14">
        <v>20.420425649999999</v>
      </c>
      <c r="D14">
        <v>0.12683494200000001</v>
      </c>
      <c r="E14">
        <v>0</v>
      </c>
      <c r="F14">
        <v>0</v>
      </c>
      <c r="G14">
        <v>161</v>
      </c>
      <c r="H14" t="s">
        <v>12</v>
      </c>
      <c r="I14" t="s">
        <v>13</v>
      </c>
      <c r="J14" t="s">
        <v>24</v>
      </c>
      <c r="K14">
        <f t="shared" si="0"/>
        <v>0</v>
      </c>
      <c r="N14" t="s">
        <v>11</v>
      </c>
      <c r="O14">
        <f t="shared" si="1"/>
        <v>219</v>
      </c>
      <c r="Q14" s="1"/>
    </row>
    <row r="15" spans="1:17" x14ac:dyDescent="0.35">
      <c r="A15" t="s">
        <v>10</v>
      </c>
      <c r="B15" t="s">
        <v>15</v>
      </c>
      <c r="C15">
        <v>34.190581559999998</v>
      </c>
      <c r="D15">
        <v>0.21236386099999999</v>
      </c>
      <c r="E15">
        <v>0</v>
      </c>
      <c r="F15">
        <v>0</v>
      </c>
      <c r="G15">
        <v>161</v>
      </c>
      <c r="H15" t="s">
        <v>12</v>
      </c>
      <c r="I15" t="s">
        <v>16</v>
      </c>
      <c r="J15" t="s">
        <v>24</v>
      </c>
      <c r="K15">
        <f t="shared" si="0"/>
        <v>0</v>
      </c>
      <c r="N15" t="s">
        <v>10</v>
      </c>
      <c r="O15">
        <f t="shared" si="1"/>
        <v>210</v>
      </c>
      <c r="Q15" s="1"/>
    </row>
    <row r="16" spans="1:17" x14ac:dyDescent="0.35">
      <c r="A16" t="s">
        <v>10</v>
      </c>
      <c r="B16" t="s">
        <v>17</v>
      </c>
      <c r="C16">
        <v>2.4720439910000001</v>
      </c>
      <c r="D16">
        <v>1.5354311000000001E-2</v>
      </c>
      <c r="E16">
        <v>0</v>
      </c>
      <c r="F16">
        <v>0</v>
      </c>
      <c r="G16">
        <v>161</v>
      </c>
      <c r="H16" t="s">
        <v>12</v>
      </c>
      <c r="I16" t="s">
        <v>18</v>
      </c>
      <c r="J16" t="s">
        <v>24</v>
      </c>
      <c r="K16">
        <f t="shared" si="0"/>
        <v>0</v>
      </c>
      <c r="N16" t="s">
        <v>958</v>
      </c>
      <c r="O16">
        <f t="shared" si="1"/>
        <v>0</v>
      </c>
      <c r="Q16" s="1"/>
    </row>
    <row r="17" spans="1:18" x14ac:dyDescent="0.35">
      <c r="A17" t="s">
        <v>10</v>
      </c>
      <c r="B17" t="s">
        <v>11</v>
      </c>
      <c r="C17">
        <v>10.2001946</v>
      </c>
      <c r="D17">
        <v>0.114608928</v>
      </c>
      <c r="E17">
        <v>0</v>
      </c>
      <c r="F17">
        <v>0</v>
      </c>
      <c r="G17">
        <v>89</v>
      </c>
      <c r="H17" t="s">
        <v>12</v>
      </c>
      <c r="I17" t="s">
        <v>13</v>
      </c>
      <c r="J17" t="s">
        <v>25</v>
      </c>
      <c r="K17">
        <f t="shared" si="0"/>
        <v>0</v>
      </c>
      <c r="N17" t="s">
        <v>959</v>
      </c>
      <c r="O17">
        <f t="shared" si="1"/>
        <v>0</v>
      </c>
      <c r="Q17" s="1"/>
    </row>
    <row r="18" spans="1:18" x14ac:dyDescent="0.35">
      <c r="A18" t="s">
        <v>10</v>
      </c>
      <c r="B18" t="s">
        <v>15</v>
      </c>
      <c r="C18">
        <v>18.249045129999999</v>
      </c>
      <c r="D18">
        <v>0.20504545099999999</v>
      </c>
      <c r="E18">
        <v>0</v>
      </c>
      <c r="F18">
        <v>0</v>
      </c>
      <c r="G18">
        <v>89</v>
      </c>
      <c r="H18" t="s">
        <v>12</v>
      </c>
      <c r="I18" t="s">
        <v>16</v>
      </c>
      <c r="J18" t="s">
        <v>25</v>
      </c>
      <c r="K18">
        <f t="shared" si="0"/>
        <v>0</v>
      </c>
      <c r="N18" t="s">
        <v>960</v>
      </c>
      <c r="O18">
        <f>SUM(O9:O17)</f>
        <v>2085</v>
      </c>
      <c r="Q18" s="1"/>
    </row>
    <row r="19" spans="1:18" x14ac:dyDescent="0.35">
      <c r="A19" t="s">
        <v>10</v>
      </c>
      <c r="B19" t="s">
        <v>17</v>
      </c>
      <c r="C19">
        <v>1.626389742</v>
      </c>
      <c r="D19">
        <v>1.8274042000000001E-2</v>
      </c>
      <c r="E19">
        <v>0</v>
      </c>
      <c r="F19">
        <v>0</v>
      </c>
      <c r="G19">
        <v>89</v>
      </c>
      <c r="H19" t="s">
        <v>12</v>
      </c>
      <c r="I19" t="s">
        <v>18</v>
      </c>
      <c r="J19" t="s">
        <v>25</v>
      </c>
      <c r="K19">
        <f t="shared" si="0"/>
        <v>0</v>
      </c>
    </row>
    <row r="20" spans="1:18" x14ac:dyDescent="0.35">
      <c r="A20" t="s">
        <v>19</v>
      </c>
      <c r="B20" t="s">
        <v>11</v>
      </c>
      <c r="C20">
        <v>34.901966090000002</v>
      </c>
      <c r="D20">
        <v>0.12737943800000001</v>
      </c>
      <c r="E20">
        <v>0</v>
      </c>
      <c r="F20">
        <v>0</v>
      </c>
      <c r="G20">
        <v>274</v>
      </c>
      <c r="H20" t="s">
        <v>12</v>
      </c>
      <c r="I20" t="s">
        <v>13</v>
      </c>
      <c r="J20" t="s">
        <v>26</v>
      </c>
      <c r="K20">
        <f t="shared" si="0"/>
        <v>0</v>
      </c>
    </row>
    <row r="21" spans="1:18" x14ac:dyDescent="0.35">
      <c r="A21" t="s">
        <v>19</v>
      </c>
      <c r="B21" t="s">
        <v>15</v>
      </c>
      <c r="C21">
        <v>56.160845760000001</v>
      </c>
      <c r="D21">
        <v>0.20496659</v>
      </c>
      <c r="E21">
        <v>0</v>
      </c>
      <c r="F21">
        <v>0</v>
      </c>
      <c r="G21">
        <v>274</v>
      </c>
      <c r="H21" t="s">
        <v>12</v>
      </c>
      <c r="I21" t="s">
        <v>16</v>
      </c>
      <c r="J21" t="s">
        <v>26</v>
      </c>
      <c r="K21">
        <f t="shared" si="0"/>
        <v>0</v>
      </c>
      <c r="N21" t="s">
        <v>13</v>
      </c>
    </row>
    <row r="22" spans="1:18" x14ac:dyDescent="0.35">
      <c r="A22" t="s">
        <v>19</v>
      </c>
      <c r="B22" t="s">
        <v>17</v>
      </c>
      <c r="C22">
        <v>4.2462122439999996</v>
      </c>
      <c r="D22">
        <v>1.5497125E-2</v>
      </c>
      <c r="E22">
        <v>0</v>
      </c>
      <c r="F22">
        <v>0</v>
      </c>
      <c r="G22">
        <v>274</v>
      </c>
      <c r="H22" t="s">
        <v>12</v>
      </c>
      <c r="I22" t="s">
        <v>18</v>
      </c>
      <c r="J22" t="s">
        <v>26</v>
      </c>
      <c r="K22">
        <f t="shared" si="0"/>
        <v>0</v>
      </c>
      <c r="N22" t="s">
        <v>16</v>
      </c>
    </row>
    <row r="23" spans="1:18" x14ac:dyDescent="0.35">
      <c r="A23" t="s">
        <v>19</v>
      </c>
      <c r="B23" t="s">
        <v>11</v>
      </c>
      <c r="C23">
        <v>35.296452760000001</v>
      </c>
      <c r="D23">
        <v>0.120465709</v>
      </c>
      <c r="E23">
        <v>0</v>
      </c>
      <c r="F23">
        <v>0</v>
      </c>
      <c r="G23">
        <v>293</v>
      </c>
      <c r="H23" t="s">
        <v>12</v>
      </c>
      <c r="I23" t="s">
        <v>13</v>
      </c>
      <c r="J23" t="s">
        <v>27</v>
      </c>
      <c r="K23">
        <f t="shared" si="0"/>
        <v>0</v>
      </c>
      <c r="N23" t="s">
        <v>18</v>
      </c>
    </row>
    <row r="24" spans="1:18" x14ac:dyDescent="0.35">
      <c r="A24" t="s">
        <v>19</v>
      </c>
      <c r="B24" t="s">
        <v>15</v>
      </c>
      <c r="C24">
        <v>59.773932459999997</v>
      </c>
      <c r="D24">
        <v>0.20400659500000001</v>
      </c>
      <c r="E24">
        <v>0</v>
      </c>
      <c r="F24">
        <v>0</v>
      </c>
      <c r="G24">
        <v>293</v>
      </c>
      <c r="H24" t="s">
        <v>12</v>
      </c>
      <c r="I24" t="s">
        <v>16</v>
      </c>
      <c r="J24" t="s">
        <v>27</v>
      </c>
      <c r="K24">
        <f t="shared" si="0"/>
        <v>0</v>
      </c>
    </row>
    <row r="25" spans="1:18" x14ac:dyDescent="0.35">
      <c r="A25" t="s">
        <v>19</v>
      </c>
      <c r="B25" t="s">
        <v>17</v>
      </c>
      <c r="C25">
        <v>4.3480126859999997</v>
      </c>
      <c r="D25">
        <v>1.4839634000000001E-2</v>
      </c>
      <c r="E25">
        <v>0</v>
      </c>
      <c r="F25">
        <v>0</v>
      </c>
      <c r="G25">
        <v>293</v>
      </c>
      <c r="H25" t="s">
        <v>12</v>
      </c>
      <c r="I25" t="s">
        <v>18</v>
      </c>
      <c r="J25" t="s">
        <v>27</v>
      </c>
      <c r="K25">
        <f t="shared" si="0"/>
        <v>0</v>
      </c>
      <c r="N25" t="s">
        <v>956</v>
      </c>
      <c r="O25" t="s">
        <v>962</v>
      </c>
      <c r="P25" t="s">
        <v>961</v>
      </c>
      <c r="Q25" t="s">
        <v>957</v>
      </c>
      <c r="R25" t="s">
        <v>954</v>
      </c>
    </row>
    <row r="26" spans="1:18" x14ac:dyDescent="0.35">
      <c r="A26" t="s">
        <v>19</v>
      </c>
      <c r="B26" t="s">
        <v>11</v>
      </c>
      <c r="C26">
        <v>28.648456100000001</v>
      </c>
      <c r="D26">
        <v>0.130814868</v>
      </c>
      <c r="E26">
        <v>0</v>
      </c>
      <c r="F26">
        <v>0</v>
      </c>
      <c r="G26">
        <v>219</v>
      </c>
      <c r="H26" t="s">
        <v>12</v>
      </c>
      <c r="I26" t="s">
        <v>13</v>
      </c>
      <c r="J26" t="s">
        <v>28</v>
      </c>
      <c r="K26">
        <f t="shared" si="0"/>
        <v>0</v>
      </c>
      <c r="N26" t="s">
        <v>50</v>
      </c>
      <c r="O26">
        <f>COUNTIF(A:A, N26)</f>
        <v>387</v>
      </c>
      <c r="P26">
        <f>COUNTIFS(I:I, $N$21, B:B, "*" &amp; N26 &amp; "*")</f>
        <v>14</v>
      </c>
      <c r="Q26">
        <f t="shared" ref="Q26:Q34" si="2">SUMIFS(K:K, B:B, "*" &amp; N26 &amp; "*", A:A, "*" &amp; N26 &amp; "*", I:I, $N$21)</f>
        <v>2</v>
      </c>
      <c r="R26" s="1">
        <f>Q26/P26</f>
        <v>0.14285714285714285</v>
      </c>
    </row>
    <row r="27" spans="1:18" x14ac:dyDescent="0.35">
      <c r="A27" t="s">
        <v>19</v>
      </c>
      <c r="B27" t="s">
        <v>15</v>
      </c>
      <c r="C27">
        <v>43.98693085</v>
      </c>
      <c r="D27">
        <v>0.20085356600000001</v>
      </c>
      <c r="E27">
        <v>0</v>
      </c>
      <c r="F27">
        <v>0</v>
      </c>
      <c r="G27">
        <v>219</v>
      </c>
      <c r="H27" t="s">
        <v>12</v>
      </c>
      <c r="I27" t="s">
        <v>16</v>
      </c>
      <c r="J27" t="s">
        <v>28</v>
      </c>
      <c r="K27">
        <f t="shared" si="0"/>
        <v>0</v>
      </c>
      <c r="N27" t="s">
        <v>29</v>
      </c>
      <c r="O27">
        <f t="shared" ref="O27:O34" si="3">COUNTIF(A:A, N27)</f>
        <v>357</v>
      </c>
      <c r="P27">
        <f t="shared" ref="P27:P34" si="4">COUNTIFS(I:I, $N$21, B:B, "*" &amp; N27 &amp; "*")</f>
        <v>626</v>
      </c>
      <c r="Q27">
        <f t="shared" si="2"/>
        <v>87</v>
      </c>
      <c r="R27" s="1">
        <f t="shared" ref="R27:R34" si="5">Q27/P27</f>
        <v>0.1389776357827476</v>
      </c>
    </row>
    <row r="28" spans="1:18" x14ac:dyDescent="0.35">
      <c r="A28" t="s">
        <v>19</v>
      </c>
      <c r="B28" t="s">
        <v>17</v>
      </c>
      <c r="C28">
        <v>3.3747663499999998</v>
      </c>
      <c r="D28">
        <v>1.5409892E-2</v>
      </c>
      <c r="E28">
        <v>0</v>
      </c>
      <c r="F28">
        <v>0</v>
      </c>
      <c r="G28">
        <v>219</v>
      </c>
      <c r="H28" t="s">
        <v>12</v>
      </c>
      <c r="I28" t="s">
        <v>18</v>
      </c>
      <c r="J28" t="s">
        <v>28</v>
      </c>
      <c r="K28">
        <f t="shared" si="0"/>
        <v>0</v>
      </c>
      <c r="N28" t="s">
        <v>40</v>
      </c>
      <c r="O28">
        <f t="shared" si="3"/>
        <v>495</v>
      </c>
      <c r="P28">
        <f t="shared" si="4"/>
        <v>65</v>
      </c>
      <c r="Q28">
        <f t="shared" si="2"/>
        <v>13</v>
      </c>
      <c r="R28" s="1">
        <f t="shared" si="5"/>
        <v>0.2</v>
      </c>
    </row>
    <row r="29" spans="1:18" x14ac:dyDescent="0.35">
      <c r="A29" t="s">
        <v>10</v>
      </c>
      <c r="B29" t="s">
        <v>29</v>
      </c>
      <c r="C29">
        <v>8.9998095039999999</v>
      </c>
      <c r="D29">
        <v>0.13043202200000001</v>
      </c>
      <c r="E29">
        <v>0</v>
      </c>
      <c r="F29">
        <v>0</v>
      </c>
      <c r="G29">
        <v>69</v>
      </c>
      <c r="H29" t="s">
        <v>12</v>
      </c>
      <c r="I29" t="s">
        <v>13</v>
      </c>
      <c r="J29" t="s">
        <v>30</v>
      </c>
      <c r="K29">
        <f t="shared" si="0"/>
        <v>0</v>
      </c>
      <c r="N29" t="s">
        <v>132</v>
      </c>
      <c r="O29">
        <f t="shared" si="3"/>
        <v>399</v>
      </c>
      <c r="P29">
        <f t="shared" si="4"/>
        <v>0</v>
      </c>
      <c r="Q29">
        <f t="shared" si="2"/>
        <v>0</v>
      </c>
      <c r="R29" s="1" t="e">
        <f t="shared" si="5"/>
        <v>#DIV/0!</v>
      </c>
    </row>
    <row r="30" spans="1:18" x14ac:dyDescent="0.35">
      <c r="A30" t="s">
        <v>10</v>
      </c>
      <c r="B30" t="s">
        <v>15</v>
      </c>
      <c r="C30">
        <v>15.966263530000001</v>
      </c>
      <c r="D30">
        <v>0.23139512400000001</v>
      </c>
      <c r="E30">
        <v>0</v>
      </c>
      <c r="F30">
        <v>0</v>
      </c>
      <c r="G30">
        <v>69</v>
      </c>
      <c r="H30" t="s">
        <v>12</v>
      </c>
      <c r="I30" t="s">
        <v>16</v>
      </c>
      <c r="J30" t="s">
        <v>30</v>
      </c>
      <c r="K30">
        <f t="shared" si="0"/>
        <v>0</v>
      </c>
      <c r="N30" t="s">
        <v>88</v>
      </c>
      <c r="O30">
        <f t="shared" si="3"/>
        <v>18</v>
      </c>
      <c r="P30">
        <f t="shared" si="4"/>
        <v>11</v>
      </c>
      <c r="Q30">
        <f t="shared" si="2"/>
        <v>0</v>
      </c>
      <c r="R30" s="1">
        <f t="shared" si="5"/>
        <v>0</v>
      </c>
    </row>
    <row r="31" spans="1:18" x14ac:dyDescent="0.35">
      <c r="A31" t="s">
        <v>10</v>
      </c>
      <c r="B31" t="s">
        <v>21</v>
      </c>
      <c r="C31">
        <v>1.35234046</v>
      </c>
      <c r="D31">
        <v>1.9599136999999999E-2</v>
      </c>
      <c r="E31">
        <v>0</v>
      </c>
      <c r="F31">
        <v>0</v>
      </c>
      <c r="G31">
        <v>69</v>
      </c>
      <c r="H31" t="s">
        <v>12</v>
      </c>
      <c r="I31" t="s">
        <v>18</v>
      </c>
      <c r="J31" t="s">
        <v>30</v>
      </c>
      <c r="K31">
        <f t="shared" si="0"/>
        <v>0</v>
      </c>
      <c r="N31" t="s">
        <v>11</v>
      </c>
      <c r="O31">
        <f t="shared" si="3"/>
        <v>219</v>
      </c>
      <c r="P31">
        <f t="shared" si="4"/>
        <v>205</v>
      </c>
      <c r="Q31">
        <f t="shared" si="2"/>
        <v>22</v>
      </c>
      <c r="R31" s="1">
        <f t="shared" si="5"/>
        <v>0.10731707317073171</v>
      </c>
    </row>
    <row r="32" spans="1:18" x14ac:dyDescent="0.35">
      <c r="A32" t="s">
        <v>10</v>
      </c>
      <c r="B32" t="s">
        <v>11</v>
      </c>
      <c r="C32">
        <v>14.76181912</v>
      </c>
      <c r="D32">
        <v>0.128363645</v>
      </c>
      <c r="E32">
        <v>0</v>
      </c>
      <c r="F32">
        <v>0</v>
      </c>
      <c r="G32">
        <v>115</v>
      </c>
      <c r="H32" t="s">
        <v>12</v>
      </c>
      <c r="I32" t="s">
        <v>13</v>
      </c>
      <c r="J32" t="s">
        <v>31</v>
      </c>
      <c r="K32">
        <f t="shared" si="0"/>
        <v>0</v>
      </c>
      <c r="N32" t="s">
        <v>10</v>
      </c>
      <c r="O32">
        <f t="shared" si="3"/>
        <v>210</v>
      </c>
      <c r="P32">
        <f t="shared" si="4"/>
        <v>0</v>
      </c>
      <c r="Q32">
        <f t="shared" si="2"/>
        <v>0</v>
      </c>
      <c r="R32" s="1" t="e">
        <f t="shared" si="5"/>
        <v>#DIV/0!</v>
      </c>
    </row>
    <row r="33" spans="1:18" x14ac:dyDescent="0.35">
      <c r="A33" t="s">
        <v>10</v>
      </c>
      <c r="B33" t="s">
        <v>15</v>
      </c>
      <c r="C33">
        <v>22.745981449999999</v>
      </c>
      <c r="D33">
        <v>0.197791143</v>
      </c>
      <c r="E33">
        <v>0</v>
      </c>
      <c r="F33">
        <v>0</v>
      </c>
      <c r="G33">
        <v>115</v>
      </c>
      <c r="H33" t="s">
        <v>12</v>
      </c>
      <c r="I33" t="s">
        <v>16</v>
      </c>
      <c r="J33" t="s">
        <v>31</v>
      </c>
      <c r="K33">
        <f t="shared" si="0"/>
        <v>0</v>
      </c>
      <c r="N33" t="s">
        <v>958</v>
      </c>
      <c r="O33">
        <f t="shared" si="3"/>
        <v>0</v>
      </c>
      <c r="P33">
        <f t="shared" si="4"/>
        <v>0</v>
      </c>
      <c r="Q33">
        <f t="shared" si="2"/>
        <v>0</v>
      </c>
      <c r="R33" s="1" t="e">
        <f t="shared" si="5"/>
        <v>#DIV/0!</v>
      </c>
    </row>
    <row r="34" spans="1:18" x14ac:dyDescent="0.35">
      <c r="A34" t="s">
        <v>10</v>
      </c>
      <c r="B34" t="s">
        <v>17</v>
      </c>
      <c r="C34">
        <v>1.7561926839999999</v>
      </c>
      <c r="D34">
        <v>1.5271241E-2</v>
      </c>
      <c r="E34">
        <v>0</v>
      </c>
      <c r="F34">
        <v>0</v>
      </c>
      <c r="G34">
        <v>115</v>
      </c>
      <c r="H34" t="s">
        <v>12</v>
      </c>
      <c r="I34" t="s">
        <v>18</v>
      </c>
      <c r="J34" t="s">
        <v>31</v>
      </c>
      <c r="K34">
        <f t="shared" si="0"/>
        <v>0</v>
      </c>
      <c r="N34" t="s">
        <v>959</v>
      </c>
      <c r="O34">
        <f t="shared" si="3"/>
        <v>0</v>
      </c>
      <c r="P34">
        <f t="shared" si="4"/>
        <v>0</v>
      </c>
      <c r="Q34">
        <f t="shared" si="2"/>
        <v>0</v>
      </c>
      <c r="R34" s="1" t="e">
        <f t="shared" si="5"/>
        <v>#DIV/0!</v>
      </c>
    </row>
    <row r="35" spans="1:18" x14ac:dyDescent="0.35">
      <c r="A35" t="s">
        <v>19</v>
      </c>
      <c r="B35" t="s">
        <v>11</v>
      </c>
      <c r="C35">
        <v>20.277858500000001</v>
      </c>
      <c r="D35">
        <v>0.12834087699999999</v>
      </c>
      <c r="E35">
        <v>0</v>
      </c>
      <c r="F35">
        <v>0</v>
      </c>
      <c r="G35">
        <v>158</v>
      </c>
      <c r="H35" t="s">
        <v>12</v>
      </c>
      <c r="I35" t="s">
        <v>13</v>
      </c>
      <c r="J35" t="s">
        <v>32</v>
      </c>
      <c r="K35">
        <f t="shared" si="0"/>
        <v>0</v>
      </c>
      <c r="N35" t="s">
        <v>960</v>
      </c>
      <c r="O35">
        <f>SUM(O26:O34)</f>
        <v>2085</v>
      </c>
      <c r="P35">
        <f>SUM(P26:P34)</f>
        <v>921</v>
      </c>
      <c r="Q35">
        <f>SUM(Q26:Q34)</f>
        <v>124</v>
      </c>
      <c r="R35" s="1">
        <f>Q35/P35</f>
        <v>0.13463626492942454</v>
      </c>
    </row>
    <row r="36" spans="1:18" x14ac:dyDescent="0.35">
      <c r="A36" t="s">
        <v>19</v>
      </c>
      <c r="B36" t="s">
        <v>15</v>
      </c>
      <c r="C36">
        <v>32.703486920000003</v>
      </c>
      <c r="D36">
        <v>0.20698409400000001</v>
      </c>
      <c r="E36">
        <v>0</v>
      </c>
      <c r="F36">
        <v>0</v>
      </c>
      <c r="G36">
        <v>158</v>
      </c>
      <c r="H36" t="s">
        <v>12</v>
      </c>
      <c r="I36" t="s">
        <v>16</v>
      </c>
      <c r="J36" t="s">
        <v>32</v>
      </c>
      <c r="K36">
        <f t="shared" si="0"/>
        <v>0</v>
      </c>
    </row>
    <row r="37" spans="1:18" x14ac:dyDescent="0.35">
      <c r="A37" t="s">
        <v>19</v>
      </c>
      <c r="B37" t="s">
        <v>17</v>
      </c>
      <c r="C37">
        <v>2.6725373270000001</v>
      </c>
      <c r="D37">
        <v>1.6914793000000001E-2</v>
      </c>
      <c r="E37">
        <v>0</v>
      </c>
      <c r="F37">
        <v>0</v>
      </c>
      <c r="G37">
        <v>158</v>
      </c>
      <c r="H37" t="s">
        <v>12</v>
      </c>
      <c r="I37" t="s">
        <v>18</v>
      </c>
      <c r="J37" t="s">
        <v>32</v>
      </c>
      <c r="K37">
        <f t="shared" si="0"/>
        <v>0</v>
      </c>
      <c r="N37" t="s">
        <v>956</v>
      </c>
      <c r="O37" t="s">
        <v>962</v>
      </c>
      <c r="P37" t="s">
        <v>961</v>
      </c>
      <c r="Q37" t="s">
        <v>957</v>
      </c>
      <c r="R37" t="s">
        <v>954</v>
      </c>
    </row>
    <row r="38" spans="1:18" x14ac:dyDescent="0.35">
      <c r="A38" t="s">
        <v>10</v>
      </c>
      <c r="B38" t="s">
        <v>11</v>
      </c>
      <c r="C38">
        <v>23.35141969</v>
      </c>
      <c r="D38">
        <v>0.13118775099999999</v>
      </c>
      <c r="E38">
        <v>0</v>
      </c>
      <c r="F38">
        <v>0</v>
      </c>
      <c r="G38">
        <v>178</v>
      </c>
      <c r="H38" t="s">
        <v>12</v>
      </c>
      <c r="I38" t="s">
        <v>13</v>
      </c>
      <c r="J38" t="s">
        <v>33</v>
      </c>
      <c r="K38">
        <f t="shared" si="0"/>
        <v>0</v>
      </c>
      <c r="N38" t="s">
        <v>50</v>
      </c>
      <c r="O38">
        <f>COUNTIF(A:A, N38)</f>
        <v>387</v>
      </c>
      <c r="P38">
        <f t="shared" ref="P38:P46" si="6">COUNTIFS(I:I, $N$22, B:B, "*" &amp; N38 &amp; "*")</f>
        <v>0</v>
      </c>
      <c r="Q38">
        <f t="shared" ref="Q38:Q46" si="7">SUMIFS(K:K, B:B, "*" &amp; N38 &amp; "*", A:A, "*" &amp; N38 &amp; "*", I:I, $N$22)</f>
        <v>0</v>
      </c>
      <c r="R38" s="1" t="e">
        <f>Q38/P38</f>
        <v>#DIV/0!</v>
      </c>
    </row>
    <row r="39" spans="1:18" x14ac:dyDescent="0.35">
      <c r="A39" t="s">
        <v>10</v>
      </c>
      <c r="B39" t="s">
        <v>15</v>
      </c>
      <c r="C39">
        <v>37.233681920000002</v>
      </c>
      <c r="D39">
        <v>0.20917798800000001</v>
      </c>
      <c r="E39">
        <v>0</v>
      </c>
      <c r="F39">
        <v>0</v>
      </c>
      <c r="G39">
        <v>178</v>
      </c>
      <c r="H39" t="s">
        <v>12</v>
      </c>
      <c r="I39" t="s">
        <v>16</v>
      </c>
      <c r="J39" t="s">
        <v>33</v>
      </c>
      <c r="K39">
        <f t="shared" si="0"/>
        <v>0</v>
      </c>
      <c r="N39" t="s">
        <v>29</v>
      </c>
      <c r="O39">
        <f t="shared" ref="O39:O46" si="8">COUNTIF(A:A, N39)</f>
        <v>357</v>
      </c>
      <c r="P39">
        <f t="shared" si="6"/>
        <v>0</v>
      </c>
      <c r="Q39">
        <f t="shared" si="7"/>
        <v>0</v>
      </c>
      <c r="R39" s="1" t="e">
        <f t="shared" ref="R39:R46" si="9">Q39/P39</f>
        <v>#DIV/0!</v>
      </c>
    </row>
    <row r="40" spans="1:18" x14ac:dyDescent="0.35">
      <c r="A40" t="s">
        <v>10</v>
      </c>
      <c r="B40" t="s">
        <v>17</v>
      </c>
      <c r="C40">
        <v>2.4934451580000001</v>
      </c>
      <c r="D40">
        <v>1.4008118999999999E-2</v>
      </c>
      <c r="E40">
        <v>0</v>
      </c>
      <c r="F40">
        <v>0</v>
      </c>
      <c r="G40">
        <v>178</v>
      </c>
      <c r="H40" t="s">
        <v>12</v>
      </c>
      <c r="I40" t="s">
        <v>18</v>
      </c>
      <c r="J40" t="s">
        <v>33</v>
      </c>
      <c r="K40">
        <f t="shared" si="0"/>
        <v>0</v>
      </c>
      <c r="N40" t="s">
        <v>40</v>
      </c>
      <c r="O40">
        <f t="shared" si="8"/>
        <v>495</v>
      </c>
      <c r="P40">
        <f t="shared" si="6"/>
        <v>0</v>
      </c>
      <c r="Q40">
        <f t="shared" si="7"/>
        <v>0</v>
      </c>
      <c r="R40" s="1" t="e">
        <f t="shared" si="9"/>
        <v>#DIV/0!</v>
      </c>
    </row>
    <row r="41" spans="1:18" x14ac:dyDescent="0.35">
      <c r="A41" t="s">
        <v>10</v>
      </c>
      <c r="B41" t="s">
        <v>11</v>
      </c>
      <c r="C41">
        <v>26.237629890000001</v>
      </c>
      <c r="D41">
        <v>0.120910737</v>
      </c>
      <c r="E41">
        <v>0</v>
      </c>
      <c r="F41">
        <v>0</v>
      </c>
      <c r="G41">
        <v>217</v>
      </c>
      <c r="H41" t="s">
        <v>12</v>
      </c>
      <c r="I41" t="s">
        <v>13</v>
      </c>
      <c r="J41" t="s">
        <v>34</v>
      </c>
      <c r="K41">
        <f t="shared" si="0"/>
        <v>0</v>
      </c>
      <c r="N41" t="s">
        <v>132</v>
      </c>
      <c r="O41">
        <f t="shared" si="8"/>
        <v>399</v>
      </c>
      <c r="P41">
        <f t="shared" si="6"/>
        <v>0</v>
      </c>
      <c r="Q41">
        <f t="shared" si="7"/>
        <v>0</v>
      </c>
      <c r="R41" s="1" t="e">
        <f t="shared" si="9"/>
        <v>#DIV/0!</v>
      </c>
    </row>
    <row r="42" spans="1:18" x14ac:dyDescent="0.35">
      <c r="A42" t="s">
        <v>10</v>
      </c>
      <c r="B42" t="s">
        <v>15</v>
      </c>
      <c r="C42">
        <v>46.201986310000002</v>
      </c>
      <c r="D42">
        <v>0.21291237900000001</v>
      </c>
      <c r="E42">
        <v>0</v>
      </c>
      <c r="F42">
        <v>0</v>
      </c>
      <c r="G42">
        <v>217</v>
      </c>
      <c r="H42" t="s">
        <v>12</v>
      </c>
      <c r="I42" t="s">
        <v>16</v>
      </c>
      <c r="J42" t="s">
        <v>34</v>
      </c>
      <c r="K42">
        <f t="shared" si="0"/>
        <v>0</v>
      </c>
      <c r="N42" t="s">
        <v>88</v>
      </c>
      <c r="O42">
        <f t="shared" si="8"/>
        <v>18</v>
      </c>
      <c r="P42">
        <f t="shared" si="6"/>
        <v>0</v>
      </c>
      <c r="Q42">
        <f t="shared" si="7"/>
        <v>0</v>
      </c>
      <c r="R42" s="1" t="e">
        <f t="shared" si="9"/>
        <v>#DIV/0!</v>
      </c>
    </row>
    <row r="43" spans="1:18" x14ac:dyDescent="0.35">
      <c r="A43" t="s">
        <v>10</v>
      </c>
      <c r="B43" t="s">
        <v>17</v>
      </c>
      <c r="C43">
        <v>3.3541383740000001</v>
      </c>
      <c r="D43">
        <v>1.5456859E-2</v>
      </c>
      <c r="E43">
        <v>0</v>
      </c>
      <c r="F43">
        <v>0</v>
      </c>
      <c r="G43">
        <v>217</v>
      </c>
      <c r="H43" t="s">
        <v>12</v>
      </c>
      <c r="I43" t="s">
        <v>18</v>
      </c>
      <c r="J43" t="s">
        <v>34</v>
      </c>
      <c r="K43">
        <f t="shared" si="0"/>
        <v>0</v>
      </c>
      <c r="N43" t="s">
        <v>11</v>
      </c>
      <c r="O43">
        <f t="shared" si="8"/>
        <v>219</v>
      </c>
      <c r="P43">
        <f>COUNTIFS(I:I, $N$22, B:B, "*" &amp; N43 &amp; "*")</f>
        <v>921</v>
      </c>
      <c r="Q43">
        <f t="shared" si="7"/>
        <v>73</v>
      </c>
      <c r="R43" s="1">
        <f t="shared" si="9"/>
        <v>7.9261672095548311E-2</v>
      </c>
    </row>
    <row r="44" spans="1:18" x14ac:dyDescent="0.35">
      <c r="A44" t="s">
        <v>19</v>
      </c>
      <c r="B44" t="s">
        <v>11</v>
      </c>
      <c r="C44">
        <v>39.961461309999997</v>
      </c>
      <c r="D44">
        <v>0.12371969400000001</v>
      </c>
      <c r="E44">
        <v>0</v>
      </c>
      <c r="F44">
        <v>0</v>
      </c>
      <c r="G44">
        <v>323</v>
      </c>
      <c r="H44" t="s">
        <v>12</v>
      </c>
      <c r="I44" t="s">
        <v>13</v>
      </c>
      <c r="J44" t="s">
        <v>35</v>
      </c>
      <c r="K44">
        <f t="shared" si="0"/>
        <v>0</v>
      </c>
      <c r="N44" t="s">
        <v>10</v>
      </c>
      <c r="O44">
        <f t="shared" si="8"/>
        <v>210</v>
      </c>
      <c r="P44">
        <f t="shared" si="6"/>
        <v>0</v>
      </c>
      <c r="Q44">
        <f t="shared" si="7"/>
        <v>0</v>
      </c>
      <c r="R44" s="1" t="e">
        <f t="shared" si="9"/>
        <v>#DIV/0!</v>
      </c>
    </row>
    <row r="45" spans="1:18" x14ac:dyDescent="0.35">
      <c r="A45" t="s">
        <v>19</v>
      </c>
      <c r="B45" t="s">
        <v>15</v>
      </c>
      <c r="C45">
        <v>66.759560590000007</v>
      </c>
      <c r="D45">
        <v>0.20668594600000001</v>
      </c>
      <c r="E45">
        <v>0</v>
      </c>
      <c r="F45">
        <v>0</v>
      </c>
      <c r="G45">
        <v>323</v>
      </c>
      <c r="H45" t="s">
        <v>12</v>
      </c>
      <c r="I45" t="s">
        <v>16</v>
      </c>
      <c r="J45" t="s">
        <v>35</v>
      </c>
      <c r="K45">
        <f t="shared" si="0"/>
        <v>0</v>
      </c>
      <c r="N45" t="s">
        <v>958</v>
      </c>
      <c r="O45">
        <f t="shared" si="8"/>
        <v>0</v>
      </c>
      <c r="P45">
        <f t="shared" si="6"/>
        <v>0</v>
      </c>
      <c r="Q45">
        <f t="shared" si="7"/>
        <v>0</v>
      </c>
      <c r="R45" s="1" t="e">
        <f t="shared" si="9"/>
        <v>#DIV/0!</v>
      </c>
    </row>
    <row r="46" spans="1:18" x14ac:dyDescent="0.35">
      <c r="A46" t="s">
        <v>19</v>
      </c>
      <c r="B46" t="s">
        <v>17</v>
      </c>
      <c r="C46">
        <v>4.9574317929999996</v>
      </c>
      <c r="D46">
        <v>1.5348086E-2</v>
      </c>
      <c r="E46">
        <v>0</v>
      </c>
      <c r="F46">
        <v>0</v>
      </c>
      <c r="G46">
        <v>323</v>
      </c>
      <c r="H46" t="s">
        <v>12</v>
      </c>
      <c r="I46" t="s">
        <v>18</v>
      </c>
      <c r="J46" t="s">
        <v>35</v>
      </c>
      <c r="K46">
        <f t="shared" si="0"/>
        <v>0</v>
      </c>
      <c r="N46" t="s">
        <v>959</v>
      </c>
      <c r="O46">
        <f t="shared" si="8"/>
        <v>0</v>
      </c>
      <c r="P46">
        <f t="shared" si="6"/>
        <v>0</v>
      </c>
      <c r="Q46">
        <f t="shared" si="7"/>
        <v>0</v>
      </c>
      <c r="R46" s="1" t="e">
        <f t="shared" si="9"/>
        <v>#DIV/0!</v>
      </c>
    </row>
    <row r="47" spans="1:18" x14ac:dyDescent="0.35">
      <c r="A47" t="s">
        <v>19</v>
      </c>
      <c r="B47" t="s">
        <v>11</v>
      </c>
      <c r="C47">
        <v>11.390836</v>
      </c>
      <c r="D47">
        <v>0.13092914899999999</v>
      </c>
      <c r="E47">
        <v>0</v>
      </c>
      <c r="F47">
        <v>0</v>
      </c>
      <c r="G47">
        <v>87</v>
      </c>
      <c r="H47" t="s">
        <v>12</v>
      </c>
      <c r="I47" t="s">
        <v>13</v>
      </c>
      <c r="J47" t="s">
        <v>36</v>
      </c>
      <c r="K47">
        <f t="shared" si="0"/>
        <v>0</v>
      </c>
      <c r="N47" t="s">
        <v>960</v>
      </c>
      <c r="O47">
        <f>SUM(O38:O46)</f>
        <v>2085</v>
      </c>
      <c r="P47">
        <f>SUM(P38:P46)</f>
        <v>921</v>
      </c>
      <c r="Q47">
        <f>SUM(Q38:Q46)</f>
        <v>73</v>
      </c>
      <c r="R47" s="1">
        <f>Q47/P47</f>
        <v>7.9261672095548311E-2</v>
      </c>
    </row>
    <row r="48" spans="1:18" x14ac:dyDescent="0.35">
      <c r="A48" t="s">
        <v>19</v>
      </c>
      <c r="B48" t="s">
        <v>15</v>
      </c>
      <c r="C48">
        <v>19.30108976</v>
      </c>
      <c r="D48">
        <v>0.22185160600000001</v>
      </c>
      <c r="E48">
        <v>0</v>
      </c>
      <c r="F48">
        <v>0</v>
      </c>
      <c r="G48">
        <v>87</v>
      </c>
      <c r="H48" t="s">
        <v>12</v>
      </c>
      <c r="I48" t="s">
        <v>16</v>
      </c>
      <c r="J48" t="s">
        <v>36</v>
      </c>
      <c r="K48">
        <f t="shared" si="0"/>
        <v>0</v>
      </c>
    </row>
    <row r="49" spans="1:18" x14ac:dyDescent="0.35">
      <c r="A49" t="s">
        <v>19</v>
      </c>
      <c r="B49" t="s">
        <v>17</v>
      </c>
      <c r="C49">
        <v>1.93432498</v>
      </c>
      <c r="D49">
        <v>2.2233619999999999E-2</v>
      </c>
      <c r="E49">
        <v>0</v>
      </c>
      <c r="F49">
        <v>0</v>
      </c>
      <c r="G49">
        <v>87</v>
      </c>
      <c r="H49" t="s">
        <v>12</v>
      </c>
      <c r="I49" t="s">
        <v>18</v>
      </c>
      <c r="J49" t="s">
        <v>36</v>
      </c>
      <c r="K49">
        <f t="shared" si="0"/>
        <v>0</v>
      </c>
      <c r="N49" t="s">
        <v>956</v>
      </c>
      <c r="O49" t="s">
        <v>962</v>
      </c>
      <c r="P49" t="s">
        <v>961</v>
      </c>
      <c r="Q49" t="s">
        <v>957</v>
      </c>
      <c r="R49" t="s">
        <v>954</v>
      </c>
    </row>
    <row r="50" spans="1:18" x14ac:dyDescent="0.35">
      <c r="A50" t="s">
        <v>10</v>
      </c>
      <c r="B50" t="s">
        <v>11</v>
      </c>
      <c r="C50">
        <v>31.791031839999999</v>
      </c>
      <c r="D50">
        <v>0.11687879399999999</v>
      </c>
      <c r="E50">
        <v>0</v>
      </c>
      <c r="F50">
        <v>0</v>
      </c>
      <c r="G50">
        <v>272</v>
      </c>
      <c r="H50" t="s">
        <v>12</v>
      </c>
      <c r="I50" t="s">
        <v>13</v>
      </c>
      <c r="J50" t="s">
        <v>37</v>
      </c>
      <c r="K50">
        <f t="shared" si="0"/>
        <v>0</v>
      </c>
      <c r="N50" t="s">
        <v>50</v>
      </c>
      <c r="O50">
        <f>COUNTIF(A:A, N50)</f>
        <v>387</v>
      </c>
      <c r="P50">
        <f t="shared" ref="P50:P58" si="10">COUNTIFS(I:I, $N$23, B:B,"*" &amp; N50 &amp; "*")</f>
        <v>0</v>
      </c>
      <c r="Q50">
        <f t="shared" ref="Q50:Q58" si="11">SUMIFS(K:K, B:B, "*" &amp; N50 &amp; "*", A:A, "*" &amp; N50 &amp; "*", I:I, $N$23)</f>
        <v>0</v>
      </c>
      <c r="R50" s="1" t="e">
        <f>Q50/P50</f>
        <v>#DIV/0!</v>
      </c>
    </row>
    <row r="51" spans="1:18" x14ac:dyDescent="0.35">
      <c r="A51" t="s">
        <v>10</v>
      </c>
      <c r="B51" t="s">
        <v>15</v>
      </c>
      <c r="C51">
        <v>58.497831580000003</v>
      </c>
      <c r="D51">
        <v>0.21506555699999999</v>
      </c>
      <c r="E51">
        <v>0</v>
      </c>
      <c r="F51">
        <v>0</v>
      </c>
      <c r="G51">
        <v>272</v>
      </c>
      <c r="H51" t="s">
        <v>12</v>
      </c>
      <c r="I51" t="s">
        <v>16</v>
      </c>
      <c r="J51" t="s">
        <v>37</v>
      </c>
      <c r="K51">
        <f t="shared" si="0"/>
        <v>0</v>
      </c>
      <c r="N51" t="s">
        <v>29</v>
      </c>
      <c r="O51">
        <f t="shared" ref="O51:O58" si="12">COUNTIF(A:A, N51)</f>
        <v>357</v>
      </c>
      <c r="P51">
        <f t="shared" si="10"/>
        <v>432</v>
      </c>
      <c r="Q51">
        <f t="shared" si="11"/>
        <v>58</v>
      </c>
      <c r="R51" s="1">
        <f t="shared" ref="R51:R58" si="13">Q51/P51</f>
        <v>0.13425925925925927</v>
      </c>
    </row>
    <row r="52" spans="1:18" x14ac:dyDescent="0.35">
      <c r="A52" t="s">
        <v>10</v>
      </c>
      <c r="B52" t="s">
        <v>17</v>
      </c>
      <c r="C52">
        <v>3.9839901919999998</v>
      </c>
      <c r="D52">
        <v>1.4647023E-2</v>
      </c>
      <c r="E52">
        <v>0</v>
      </c>
      <c r="F52">
        <v>0</v>
      </c>
      <c r="G52">
        <v>272</v>
      </c>
      <c r="H52" t="s">
        <v>12</v>
      </c>
      <c r="I52" t="s">
        <v>18</v>
      </c>
      <c r="J52" t="s">
        <v>37</v>
      </c>
      <c r="K52">
        <f t="shared" si="0"/>
        <v>0</v>
      </c>
      <c r="N52" t="s">
        <v>40</v>
      </c>
      <c r="O52">
        <f t="shared" si="12"/>
        <v>495</v>
      </c>
      <c r="P52">
        <f t="shared" si="10"/>
        <v>0</v>
      </c>
      <c r="Q52">
        <f t="shared" si="11"/>
        <v>0</v>
      </c>
      <c r="R52" s="1" t="e">
        <f t="shared" si="13"/>
        <v>#DIV/0!</v>
      </c>
    </row>
    <row r="53" spans="1:18" x14ac:dyDescent="0.35">
      <c r="A53" t="s">
        <v>19</v>
      </c>
      <c r="B53" t="s">
        <v>17</v>
      </c>
      <c r="C53">
        <v>6.2514555449999998</v>
      </c>
      <c r="D53">
        <v>0.12257756</v>
      </c>
      <c r="E53">
        <v>0</v>
      </c>
      <c r="F53">
        <v>0</v>
      </c>
      <c r="G53">
        <v>51</v>
      </c>
      <c r="H53" t="s">
        <v>38</v>
      </c>
      <c r="I53" t="s">
        <v>13</v>
      </c>
      <c r="J53" t="s">
        <v>39</v>
      </c>
      <c r="K53">
        <f t="shared" si="0"/>
        <v>0</v>
      </c>
      <c r="N53" t="s">
        <v>132</v>
      </c>
      <c r="O53">
        <f t="shared" si="12"/>
        <v>399</v>
      </c>
      <c r="P53">
        <f t="shared" si="10"/>
        <v>131</v>
      </c>
      <c r="Q53">
        <f t="shared" si="11"/>
        <v>51</v>
      </c>
      <c r="R53" s="1">
        <f t="shared" si="13"/>
        <v>0.38931297709923662</v>
      </c>
    </row>
    <row r="54" spans="1:18" x14ac:dyDescent="0.35">
      <c r="A54" t="s">
        <v>19</v>
      </c>
      <c r="B54" t="s">
        <v>15</v>
      </c>
      <c r="C54">
        <v>11.031575439999999</v>
      </c>
      <c r="D54">
        <v>0.21630540100000001</v>
      </c>
      <c r="E54">
        <v>0</v>
      </c>
      <c r="F54">
        <v>0</v>
      </c>
      <c r="G54">
        <v>51</v>
      </c>
      <c r="H54" t="s">
        <v>38</v>
      </c>
      <c r="I54" t="s">
        <v>16</v>
      </c>
      <c r="J54" t="s">
        <v>39</v>
      </c>
      <c r="K54">
        <f t="shared" si="0"/>
        <v>0</v>
      </c>
      <c r="N54" t="s">
        <v>88</v>
      </c>
      <c r="O54">
        <f t="shared" si="12"/>
        <v>18</v>
      </c>
      <c r="P54">
        <f t="shared" si="10"/>
        <v>4</v>
      </c>
      <c r="Q54">
        <f t="shared" si="11"/>
        <v>0</v>
      </c>
      <c r="R54" s="1">
        <f t="shared" si="13"/>
        <v>0</v>
      </c>
    </row>
    <row r="55" spans="1:18" x14ac:dyDescent="0.35">
      <c r="A55" t="s">
        <v>19</v>
      </c>
      <c r="B55" t="s">
        <v>17</v>
      </c>
      <c r="C55">
        <v>0.97524476100000002</v>
      </c>
      <c r="D55">
        <v>1.9122446000000001E-2</v>
      </c>
      <c r="E55">
        <v>0</v>
      </c>
      <c r="F55">
        <v>0</v>
      </c>
      <c r="G55">
        <v>51</v>
      </c>
      <c r="H55" t="s">
        <v>38</v>
      </c>
      <c r="I55" t="s">
        <v>18</v>
      </c>
      <c r="J55" t="s">
        <v>39</v>
      </c>
      <c r="K55">
        <f t="shared" si="0"/>
        <v>0</v>
      </c>
      <c r="N55" t="s">
        <v>11</v>
      </c>
      <c r="O55">
        <f t="shared" si="12"/>
        <v>219</v>
      </c>
      <c r="P55">
        <f t="shared" si="10"/>
        <v>354</v>
      </c>
      <c r="Q55">
        <f t="shared" si="11"/>
        <v>47</v>
      </c>
      <c r="R55" s="1">
        <f t="shared" si="13"/>
        <v>0.1327683615819209</v>
      </c>
    </row>
    <row r="56" spans="1:18" x14ac:dyDescent="0.35">
      <c r="A56" t="s">
        <v>19</v>
      </c>
      <c r="B56" t="s">
        <v>40</v>
      </c>
      <c r="C56">
        <v>7.4594178199999996</v>
      </c>
      <c r="D56">
        <v>0.13086697899999999</v>
      </c>
      <c r="E56">
        <v>0</v>
      </c>
      <c r="F56">
        <v>0</v>
      </c>
      <c r="G56">
        <v>57</v>
      </c>
      <c r="H56" t="s">
        <v>38</v>
      </c>
      <c r="I56" t="s">
        <v>13</v>
      </c>
      <c r="J56" t="s">
        <v>41</v>
      </c>
      <c r="K56">
        <f t="shared" si="0"/>
        <v>0</v>
      </c>
      <c r="N56" t="s">
        <v>10</v>
      </c>
      <c r="O56">
        <f t="shared" si="12"/>
        <v>210</v>
      </c>
      <c r="P56">
        <f t="shared" si="10"/>
        <v>0</v>
      </c>
      <c r="Q56">
        <f t="shared" si="11"/>
        <v>0</v>
      </c>
      <c r="R56" s="1" t="e">
        <f t="shared" si="13"/>
        <v>#DIV/0!</v>
      </c>
    </row>
    <row r="57" spans="1:18" x14ac:dyDescent="0.35">
      <c r="A57" t="s">
        <v>19</v>
      </c>
      <c r="B57" t="s">
        <v>15</v>
      </c>
      <c r="C57">
        <v>12.16294122</v>
      </c>
      <c r="D57">
        <v>0.213384934</v>
      </c>
      <c r="E57">
        <v>0</v>
      </c>
      <c r="F57">
        <v>0</v>
      </c>
      <c r="G57">
        <v>57</v>
      </c>
      <c r="H57" t="s">
        <v>38</v>
      </c>
      <c r="I57" t="s">
        <v>16</v>
      </c>
      <c r="J57" t="s">
        <v>41</v>
      </c>
      <c r="K57">
        <f t="shared" si="0"/>
        <v>0</v>
      </c>
      <c r="N57" t="s">
        <v>958</v>
      </c>
      <c r="O57">
        <f t="shared" si="12"/>
        <v>0</v>
      </c>
      <c r="P57">
        <f t="shared" si="10"/>
        <v>0</v>
      </c>
      <c r="Q57">
        <f t="shared" si="11"/>
        <v>0</v>
      </c>
      <c r="R57" s="1" t="e">
        <f t="shared" si="13"/>
        <v>#DIV/0!</v>
      </c>
    </row>
    <row r="58" spans="1:18" x14ac:dyDescent="0.35">
      <c r="A58" t="s">
        <v>19</v>
      </c>
      <c r="B58" t="s">
        <v>42</v>
      </c>
      <c r="C58">
        <v>0.93355131099999999</v>
      </c>
      <c r="D58">
        <v>1.6378093E-2</v>
      </c>
      <c r="E58">
        <v>0</v>
      </c>
      <c r="F58">
        <v>0</v>
      </c>
      <c r="G58">
        <v>57</v>
      </c>
      <c r="H58" t="s">
        <v>38</v>
      </c>
      <c r="I58" t="s">
        <v>18</v>
      </c>
      <c r="J58" t="s">
        <v>41</v>
      </c>
      <c r="K58">
        <f t="shared" si="0"/>
        <v>0</v>
      </c>
      <c r="N58" t="s">
        <v>959</v>
      </c>
      <c r="O58">
        <f t="shared" si="12"/>
        <v>0</v>
      </c>
      <c r="P58">
        <f t="shared" si="10"/>
        <v>0</v>
      </c>
      <c r="Q58">
        <f t="shared" si="11"/>
        <v>0</v>
      </c>
      <c r="R58" s="1" t="e">
        <f t="shared" si="13"/>
        <v>#DIV/0!</v>
      </c>
    </row>
    <row r="59" spans="1:18" x14ac:dyDescent="0.35">
      <c r="A59" t="s">
        <v>19</v>
      </c>
      <c r="B59" t="s">
        <v>11</v>
      </c>
      <c r="C59">
        <v>8.7942807670000001</v>
      </c>
      <c r="D59">
        <v>0.135296627</v>
      </c>
      <c r="E59">
        <v>0</v>
      </c>
      <c r="F59">
        <v>0</v>
      </c>
      <c r="G59">
        <v>65</v>
      </c>
      <c r="H59" t="s">
        <v>38</v>
      </c>
      <c r="I59" t="s">
        <v>13</v>
      </c>
      <c r="J59" t="s">
        <v>43</v>
      </c>
      <c r="K59">
        <f t="shared" si="0"/>
        <v>0</v>
      </c>
      <c r="N59" t="s">
        <v>960</v>
      </c>
      <c r="O59">
        <f>SUM(O50:O58)</f>
        <v>2085</v>
      </c>
      <c r="P59">
        <f>SUM(P50:P58)</f>
        <v>921</v>
      </c>
      <c r="Q59">
        <f>SUM(Q50:Q58)</f>
        <v>156</v>
      </c>
      <c r="R59" s="1">
        <f>Q59/P59</f>
        <v>0.16938110749185667</v>
      </c>
    </row>
    <row r="60" spans="1:18" x14ac:dyDescent="0.35">
      <c r="A60" t="s">
        <v>19</v>
      </c>
      <c r="B60" t="s">
        <v>15</v>
      </c>
      <c r="C60">
        <v>15.70812297</v>
      </c>
      <c r="D60">
        <v>0.24166343000000001</v>
      </c>
      <c r="E60">
        <v>0</v>
      </c>
      <c r="F60">
        <v>0</v>
      </c>
      <c r="G60">
        <v>65</v>
      </c>
      <c r="H60" t="s">
        <v>38</v>
      </c>
      <c r="I60" t="s">
        <v>16</v>
      </c>
      <c r="J60" t="s">
        <v>43</v>
      </c>
      <c r="K60">
        <f t="shared" si="0"/>
        <v>0</v>
      </c>
    </row>
    <row r="61" spans="1:18" x14ac:dyDescent="0.35">
      <c r="A61" t="s">
        <v>19</v>
      </c>
      <c r="B61" t="s">
        <v>17</v>
      </c>
      <c r="C61">
        <v>1.2061471939999999</v>
      </c>
      <c r="D61">
        <v>1.8556111E-2</v>
      </c>
      <c r="E61">
        <v>0</v>
      </c>
      <c r="F61">
        <v>0</v>
      </c>
      <c r="G61">
        <v>65</v>
      </c>
      <c r="H61" t="s">
        <v>38</v>
      </c>
      <c r="I61" t="s">
        <v>18</v>
      </c>
      <c r="J61" t="s">
        <v>43</v>
      </c>
      <c r="K61">
        <f t="shared" si="0"/>
        <v>0</v>
      </c>
    </row>
    <row r="62" spans="1:18" x14ac:dyDescent="0.35">
      <c r="A62" t="s">
        <v>19</v>
      </c>
      <c r="B62" t="s">
        <v>11</v>
      </c>
      <c r="C62">
        <v>19.48298836</v>
      </c>
      <c r="D62">
        <v>0.12176867700000001</v>
      </c>
      <c r="E62">
        <v>0</v>
      </c>
      <c r="F62">
        <v>0</v>
      </c>
      <c r="G62">
        <v>160</v>
      </c>
      <c r="H62" t="s">
        <v>38</v>
      </c>
      <c r="I62" t="s">
        <v>13</v>
      </c>
      <c r="J62" t="s">
        <v>44</v>
      </c>
      <c r="K62">
        <f t="shared" si="0"/>
        <v>0</v>
      </c>
    </row>
    <row r="63" spans="1:18" x14ac:dyDescent="0.35">
      <c r="A63" t="s">
        <v>19</v>
      </c>
      <c r="B63" t="s">
        <v>15</v>
      </c>
      <c r="C63">
        <v>34.689631220000003</v>
      </c>
      <c r="D63">
        <v>0.21681019500000001</v>
      </c>
      <c r="E63">
        <v>0</v>
      </c>
      <c r="F63">
        <v>0</v>
      </c>
      <c r="G63">
        <v>160</v>
      </c>
      <c r="H63" t="s">
        <v>38</v>
      </c>
      <c r="I63" t="s">
        <v>16</v>
      </c>
      <c r="J63" t="s">
        <v>44</v>
      </c>
      <c r="K63">
        <f t="shared" si="0"/>
        <v>0</v>
      </c>
    </row>
    <row r="64" spans="1:18" x14ac:dyDescent="0.35">
      <c r="A64" t="s">
        <v>19</v>
      </c>
      <c r="B64" t="s">
        <v>17</v>
      </c>
      <c r="C64">
        <v>2.8692300319999999</v>
      </c>
      <c r="D64">
        <v>1.7932687999999999E-2</v>
      </c>
      <c r="E64">
        <v>0</v>
      </c>
      <c r="F64">
        <v>0</v>
      </c>
      <c r="G64">
        <v>160</v>
      </c>
      <c r="H64" t="s">
        <v>38</v>
      </c>
      <c r="I64" t="s">
        <v>18</v>
      </c>
      <c r="J64" t="s">
        <v>44</v>
      </c>
      <c r="K64">
        <f t="shared" si="0"/>
        <v>0</v>
      </c>
    </row>
    <row r="65" spans="1:11" x14ac:dyDescent="0.35">
      <c r="A65" t="s">
        <v>19</v>
      </c>
      <c r="B65" t="s">
        <v>11</v>
      </c>
      <c r="C65">
        <v>18.140789510000001</v>
      </c>
      <c r="D65">
        <v>0.125108893</v>
      </c>
      <c r="E65">
        <v>0</v>
      </c>
      <c r="F65">
        <v>0</v>
      </c>
      <c r="G65">
        <v>145</v>
      </c>
      <c r="H65" t="s">
        <v>38</v>
      </c>
      <c r="I65" t="s">
        <v>13</v>
      </c>
      <c r="J65" t="s">
        <v>45</v>
      </c>
      <c r="K65">
        <f t="shared" si="0"/>
        <v>0</v>
      </c>
    </row>
    <row r="66" spans="1:11" x14ac:dyDescent="0.35">
      <c r="A66" t="s">
        <v>19</v>
      </c>
      <c r="B66" t="s">
        <v>15</v>
      </c>
      <c r="C66">
        <v>31.417824750000001</v>
      </c>
      <c r="D66">
        <v>0.21667465299999999</v>
      </c>
      <c r="E66">
        <v>0</v>
      </c>
      <c r="F66">
        <v>0</v>
      </c>
      <c r="G66">
        <v>145</v>
      </c>
      <c r="H66" t="s">
        <v>38</v>
      </c>
      <c r="I66" t="s">
        <v>16</v>
      </c>
      <c r="J66" t="s">
        <v>45</v>
      </c>
      <c r="K66">
        <f t="shared" si="0"/>
        <v>0</v>
      </c>
    </row>
    <row r="67" spans="1:11" x14ac:dyDescent="0.35">
      <c r="A67" t="s">
        <v>19</v>
      </c>
      <c r="B67" t="s">
        <v>17</v>
      </c>
      <c r="C67">
        <v>2.6184840199999999</v>
      </c>
      <c r="D67">
        <v>1.805851E-2</v>
      </c>
      <c r="E67">
        <v>0</v>
      </c>
      <c r="F67">
        <v>0</v>
      </c>
      <c r="G67">
        <v>145</v>
      </c>
      <c r="H67" t="s">
        <v>38</v>
      </c>
      <c r="I67" t="s">
        <v>18</v>
      </c>
      <c r="J67" t="s">
        <v>45</v>
      </c>
      <c r="K67">
        <f t="shared" ref="K67:K130" si="14">IF(ISNUMBER(SEARCH(A67, B67)), 1, 0)</f>
        <v>0</v>
      </c>
    </row>
    <row r="68" spans="1:11" x14ac:dyDescent="0.35">
      <c r="A68" t="s">
        <v>19</v>
      </c>
      <c r="B68" t="s">
        <v>29</v>
      </c>
      <c r="C68">
        <v>15.63358951</v>
      </c>
      <c r="D68">
        <v>0.132488047</v>
      </c>
      <c r="E68">
        <v>0</v>
      </c>
      <c r="F68">
        <v>0</v>
      </c>
      <c r="G68">
        <v>118</v>
      </c>
      <c r="H68" t="s">
        <v>38</v>
      </c>
      <c r="I68" t="s">
        <v>13</v>
      </c>
      <c r="J68" t="s">
        <v>46</v>
      </c>
      <c r="K68">
        <f t="shared" si="14"/>
        <v>0</v>
      </c>
    </row>
    <row r="69" spans="1:11" x14ac:dyDescent="0.35">
      <c r="A69" t="s">
        <v>19</v>
      </c>
      <c r="B69" t="s">
        <v>15</v>
      </c>
      <c r="C69">
        <v>23.253087279999999</v>
      </c>
      <c r="D69">
        <v>0.19706006200000001</v>
      </c>
      <c r="E69">
        <v>0</v>
      </c>
      <c r="F69">
        <v>0</v>
      </c>
      <c r="G69">
        <v>118</v>
      </c>
      <c r="H69" t="s">
        <v>38</v>
      </c>
      <c r="I69" t="s">
        <v>16</v>
      </c>
      <c r="J69" t="s">
        <v>46</v>
      </c>
      <c r="K69">
        <f t="shared" si="14"/>
        <v>0</v>
      </c>
    </row>
    <row r="70" spans="1:11" x14ac:dyDescent="0.35">
      <c r="A70" t="s">
        <v>19</v>
      </c>
      <c r="B70" t="s">
        <v>21</v>
      </c>
      <c r="C70">
        <v>1.9001233580000001</v>
      </c>
      <c r="D70">
        <v>1.6102740000000001E-2</v>
      </c>
      <c r="E70">
        <v>0</v>
      </c>
      <c r="F70">
        <v>0</v>
      </c>
      <c r="G70">
        <v>118</v>
      </c>
      <c r="H70" t="s">
        <v>38</v>
      </c>
      <c r="I70" t="s">
        <v>18</v>
      </c>
      <c r="J70" t="s">
        <v>46</v>
      </c>
      <c r="K70">
        <f t="shared" si="14"/>
        <v>0</v>
      </c>
    </row>
    <row r="71" spans="1:11" x14ac:dyDescent="0.35">
      <c r="A71" t="s">
        <v>19</v>
      </c>
      <c r="B71" t="s">
        <v>29</v>
      </c>
      <c r="C71">
        <v>23.118976350000001</v>
      </c>
      <c r="D71">
        <v>0.13135781999999999</v>
      </c>
      <c r="E71">
        <v>0</v>
      </c>
      <c r="F71">
        <v>0</v>
      </c>
      <c r="G71">
        <v>176</v>
      </c>
      <c r="H71" t="s">
        <v>38</v>
      </c>
      <c r="I71" t="s">
        <v>13</v>
      </c>
      <c r="J71" t="s">
        <v>47</v>
      </c>
      <c r="K71">
        <f t="shared" si="14"/>
        <v>0</v>
      </c>
    </row>
    <row r="72" spans="1:11" x14ac:dyDescent="0.35">
      <c r="A72" t="s">
        <v>19</v>
      </c>
      <c r="B72" t="s">
        <v>15</v>
      </c>
      <c r="C72">
        <v>35.316776509999997</v>
      </c>
      <c r="D72">
        <v>0.20066350299999999</v>
      </c>
      <c r="E72">
        <v>0</v>
      </c>
      <c r="F72">
        <v>0</v>
      </c>
      <c r="G72">
        <v>176</v>
      </c>
      <c r="H72" t="s">
        <v>38</v>
      </c>
      <c r="I72" t="s">
        <v>16</v>
      </c>
      <c r="J72" t="s">
        <v>47</v>
      </c>
      <c r="K72">
        <f t="shared" si="14"/>
        <v>0</v>
      </c>
    </row>
    <row r="73" spans="1:11" x14ac:dyDescent="0.35">
      <c r="A73" t="s">
        <v>19</v>
      </c>
      <c r="B73" t="s">
        <v>42</v>
      </c>
      <c r="C73">
        <v>2.8702898029999999</v>
      </c>
      <c r="D73">
        <v>1.6308465000000001E-2</v>
      </c>
      <c r="E73">
        <v>0</v>
      </c>
      <c r="F73">
        <v>0</v>
      </c>
      <c r="G73">
        <v>176</v>
      </c>
      <c r="H73" t="s">
        <v>38</v>
      </c>
      <c r="I73" t="s">
        <v>18</v>
      </c>
      <c r="J73" t="s">
        <v>47</v>
      </c>
      <c r="K73">
        <f t="shared" si="14"/>
        <v>0</v>
      </c>
    </row>
    <row r="74" spans="1:11" x14ac:dyDescent="0.35">
      <c r="A74" t="s">
        <v>19</v>
      </c>
      <c r="B74" t="s">
        <v>11</v>
      </c>
      <c r="C74">
        <v>20.80358601</v>
      </c>
      <c r="D74">
        <v>0.130022413</v>
      </c>
      <c r="E74">
        <v>0</v>
      </c>
      <c r="F74">
        <v>0</v>
      </c>
      <c r="G74">
        <v>160</v>
      </c>
      <c r="H74" t="s">
        <v>38</v>
      </c>
      <c r="I74" t="s">
        <v>13</v>
      </c>
      <c r="J74" t="s">
        <v>48</v>
      </c>
      <c r="K74">
        <f t="shared" si="14"/>
        <v>0</v>
      </c>
    </row>
    <row r="75" spans="1:11" x14ac:dyDescent="0.35">
      <c r="A75" t="s">
        <v>19</v>
      </c>
      <c r="B75" t="s">
        <v>15</v>
      </c>
      <c r="C75">
        <v>32.437882420000001</v>
      </c>
      <c r="D75">
        <v>0.20273676500000001</v>
      </c>
      <c r="E75">
        <v>0</v>
      </c>
      <c r="F75">
        <v>0</v>
      </c>
      <c r="G75">
        <v>160</v>
      </c>
      <c r="H75" t="s">
        <v>38</v>
      </c>
      <c r="I75" t="s">
        <v>16</v>
      </c>
      <c r="J75" t="s">
        <v>48</v>
      </c>
      <c r="K75">
        <f t="shared" si="14"/>
        <v>0</v>
      </c>
    </row>
    <row r="76" spans="1:11" x14ac:dyDescent="0.35">
      <c r="A76" t="s">
        <v>19</v>
      </c>
      <c r="B76" t="s">
        <v>17</v>
      </c>
      <c r="C76">
        <v>2.7271873950000001</v>
      </c>
      <c r="D76">
        <v>1.7044921000000001E-2</v>
      </c>
      <c r="E76">
        <v>0</v>
      </c>
      <c r="F76">
        <v>0</v>
      </c>
      <c r="G76">
        <v>160</v>
      </c>
      <c r="H76" t="s">
        <v>38</v>
      </c>
      <c r="I76" t="s">
        <v>18</v>
      </c>
      <c r="J76" t="s">
        <v>48</v>
      </c>
      <c r="K76">
        <f t="shared" si="14"/>
        <v>0</v>
      </c>
    </row>
    <row r="77" spans="1:11" x14ac:dyDescent="0.35">
      <c r="A77" t="s">
        <v>19</v>
      </c>
      <c r="B77" t="s">
        <v>11</v>
      </c>
      <c r="C77">
        <v>8.8940143589999998</v>
      </c>
      <c r="D77">
        <v>0.128898759</v>
      </c>
      <c r="E77">
        <v>0</v>
      </c>
      <c r="F77">
        <v>0</v>
      </c>
      <c r="G77">
        <v>69</v>
      </c>
      <c r="H77" t="s">
        <v>38</v>
      </c>
      <c r="I77" t="s">
        <v>13</v>
      </c>
      <c r="J77" t="s">
        <v>49</v>
      </c>
      <c r="K77">
        <f t="shared" si="14"/>
        <v>0</v>
      </c>
    </row>
    <row r="78" spans="1:11" x14ac:dyDescent="0.35">
      <c r="A78" t="s">
        <v>19</v>
      </c>
      <c r="B78" t="s">
        <v>15</v>
      </c>
      <c r="C78">
        <v>15.75489879</v>
      </c>
      <c r="D78">
        <v>0.22833186599999999</v>
      </c>
      <c r="E78">
        <v>0</v>
      </c>
      <c r="F78">
        <v>0</v>
      </c>
      <c r="G78">
        <v>69</v>
      </c>
      <c r="H78" t="s">
        <v>38</v>
      </c>
      <c r="I78" t="s">
        <v>16</v>
      </c>
      <c r="J78" t="s">
        <v>49</v>
      </c>
      <c r="K78">
        <f t="shared" si="14"/>
        <v>0</v>
      </c>
    </row>
    <row r="79" spans="1:11" x14ac:dyDescent="0.35">
      <c r="A79" t="s">
        <v>19</v>
      </c>
      <c r="B79" t="s">
        <v>17</v>
      </c>
      <c r="C79">
        <v>1.3969042300000001</v>
      </c>
      <c r="D79">
        <v>2.0244989000000001E-2</v>
      </c>
      <c r="E79">
        <v>0</v>
      </c>
      <c r="F79">
        <v>0</v>
      </c>
      <c r="G79">
        <v>69</v>
      </c>
      <c r="H79" t="s">
        <v>38</v>
      </c>
      <c r="I79" t="s">
        <v>18</v>
      </c>
      <c r="J79" t="s">
        <v>49</v>
      </c>
      <c r="K79">
        <f t="shared" si="14"/>
        <v>0</v>
      </c>
    </row>
    <row r="80" spans="1:11" x14ac:dyDescent="0.35">
      <c r="A80" t="s">
        <v>19</v>
      </c>
      <c r="B80" t="s">
        <v>50</v>
      </c>
      <c r="C80">
        <v>12.06724191</v>
      </c>
      <c r="D80">
        <v>0.12702359899999999</v>
      </c>
      <c r="E80">
        <v>0</v>
      </c>
      <c r="F80">
        <v>0</v>
      </c>
      <c r="G80">
        <v>95</v>
      </c>
      <c r="H80" t="s">
        <v>38</v>
      </c>
      <c r="I80" t="s">
        <v>13</v>
      </c>
      <c r="J80" t="s">
        <v>51</v>
      </c>
      <c r="K80">
        <f t="shared" si="14"/>
        <v>0</v>
      </c>
    </row>
    <row r="81" spans="1:11" x14ac:dyDescent="0.35">
      <c r="A81" t="s">
        <v>19</v>
      </c>
      <c r="B81" t="s">
        <v>15</v>
      </c>
      <c r="C81">
        <v>19.713352199999999</v>
      </c>
      <c r="D81">
        <v>0.20750897099999999</v>
      </c>
      <c r="E81">
        <v>0</v>
      </c>
      <c r="F81">
        <v>0</v>
      </c>
      <c r="G81">
        <v>95</v>
      </c>
      <c r="H81" t="s">
        <v>38</v>
      </c>
      <c r="I81" t="s">
        <v>16</v>
      </c>
      <c r="J81" t="s">
        <v>51</v>
      </c>
      <c r="K81">
        <f t="shared" si="14"/>
        <v>0</v>
      </c>
    </row>
    <row r="82" spans="1:11" x14ac:dyDescent="0.35">
      <c r="A82" t="s">
        <v>19</v>
      </c>
      <c r="B82" t="s">
        <v>21</v>
      </c>
      <c r="C82">
        <v>1.578598261</v>
      </c>
      <c r="D82">
        <v>1.6616823999999999E-2</v>
      </c>
      <c r="E82">
        <v>0</v>
      </c>
      <c r="F82">
        <v>0</v>
      </c>
      <c r="G82">
        <v>95</v>
      </c>
      <c r="H82" t="s">
        <v>38</v>
      </c>
      <c r="I82" t="s">
        <v>18</v>
      </c>
      <c r="J82" t="s">
        <v>51</v>
      </c>
      <c r="K82">
        <f t="shared" si="14"/>
        <v>0</v>
      </c>
    </row>
    <row r="83" spans="1:11" x14ac:dyDescent="0.35">
      <c r="A83" t="s">
        <v>19</v>
      </c>
      <c r="B83" t="s">
        <v>29</v>
      </c>
      <c r="C83">
        <v>10.8853302</v>
      </c>
      <c r="D83">
        <v>0.107775547</v>
      </c>
      <c r="E83">
        <v>0</v>
      </c>
      <c r="F83">
        <v>0</v>
      </c>
      <c r="G83">
        <v>101</v>
      </c>
      <c r="H83" t="s">
        <v>38</v>
      </c>
      <c r="I83" t="s">
        <v>13</v>
      </c>
      <c r="J83" t="s">
        <v>52</v>
      </c>
      <c r="K83">
        <f t="shared" si="14"/>
        <v>0</v>
      </c>
    </row>
    <row r="84" spans="1:11" x14ac:dyDescent="0.35">
      <c r="A84" t="s">
        <v>19</v>
      </c>
      <c r="B84" t="s">
        <v>15</v>
      </c>
      <c r="C84">
        <v>21.964154480000001</v>
      </c>
      <c r="D84">
        <v>0.217466876</v>
      </c>
      <c r="E84">
        <v>0</v>
      </c>
      <c r="F84">
        <v>0</v>
      </c>
      <c r="G84">
        <v>101</v>
      </c>
      <c r="H84" t="s">
        <v>38</v>
      </c>
      <c r="I84" t="s">
        <v>16</v>
      </c>
      <c r="J84" t="s">
        <v>52</v>
      </c>
      <c r="K84">
        <f t="shared" si="14"/>
        <v>0</v>
      </c>
    </row>
    <row r="85" spans="1:11" x14ac:dyDescent="0.35">
      <c r="A85" t="s">
        <v>19</v>
      </c>
      <c r="B85" t="s">
        <v>42</v>
      </c>
      <c r="C85">
        <v>1.8020822999999999</v>
      </c>
      <c r="D85">
        <v>1.7842398999999998E-2</v>
      </c>
      <c r="E85">
        <v>0</v>
      </c>
      <c r="F85">
        <v>0</v>
      </c>
      <c r="G85">
        <v>101</v>
      </c>
      <c r="H85" t="s">
        <v>38</v>
      </c>
      <c r="I85" t="s">
        <v>18</v>
      </c>
      <c r="J85" t="s">
        <v>52</v>
      </c>
      <c r="K85">
        <f t="shared" si="14"/>
        <v>0</v>
      </c>
    </row>
    <row r="86" spans="1:11" x14ac:dyDescent="0.35">
      <c r="A86" t="s">
        <v>19</v>
      </c>
      <c r="B86" t="s">
        <v>11</v>
      </c>
      <c r="C86">
        <v>26.957858559999998</v>
      </c>
      <c r="D86">
        <v>0.12776236299999999</v>
      </c>
      <c r="E86">
        <v>0</v>
      </c>
      <c r="F86">
        <v>0</v>
      </c>
      <c r="G86">
        <v>211</v>
      </c>
      <c r="H86" t="s">
        <v>38</v>
      </c>
      <c r="I86" t="s">
        <v>13</v>
      </c>
      <c r="J86" t="s">
        <v>53</v>
      </c>
      <c r="K86">
        <f t="shared" si="14"/>
        <v>0</v>
      </c>
    </row>
    <row r="87" spans="1:11" x14ac:dyDescent="0.35">
      <c r="A87" t="s">
        <v>19</v>
      </c>
      <c r="B87" t="s">
        <v>15</v>
      </c>
      <c r="C87">
        <v>43.335715530000002</v>
      </c>
      <c r="D87">
        <v>0.205382538</v>
      </c>
      <c r="E87">
        <v>0</v>
      </c>
      <c r="F87">
        <v>0</v>
      </c>
      <c r="G87">
        <v>211</v>
      </c>
      <c r="H87" t="s">
        <v>38</v>
      </c>
      <c r="I87" t="s">
        <v>16</v>
      </c>
      <c r="J87" t="s">
        <v>53</v>
      </c>
      <c r="K87">
        <f t="shared" si="14"/>
        <v>0</v>
      </c>
    </row>
    <row r="88" spans="1:11" x14ac:dyDescent="0.35">
      <c r="A88" t="s">
        <v>19</v>
      </c>
      <c r="B88" t="s">
        <v>17</v>
      </c>
      <c r="C88">
        <v>3.478918314</v>
      </c>
      <c r="D88">
        <v>1.6487765000000001E-2</v>
      </c>
      <c r="E88">
        <v>0</v>
      </c>
      <c r="F88">
        <v>0</v>
      </c>
      <c r="G88">
        <v>211</v>
      </c>
      <c r="H88" t="s">
        <v>38</v>
      </c>
      <c r="I88" t="s">
        <v>18</v>
      </c>
      <c r="J88" t="s">
        <v>53</v>
      </c>
      <c r="K88">
        <f t="shared" si="14"/>
        <v>0</v>
      </c>
    </row>
    <row r="89" spans="1:11" x14ac:dyDescent="0.35">
      <c r="A89" t="s">
        <v>29</v>
      </c>
      <c r="B89" t="s">
        <v>11</v>
      </c>
      <c r="C89">
        <v>12.96698546</v>
      </c>
      <c r="D89">
        <v>0.12712730799999999</v>
      </c>
      <c r="E89">
        <v>0</v>
      </c>
      <c r="F89">
        <v>0</v>
      </c>
      <c r="G89">
        <v>102</v>
      </c>
      <c r="H89" t="s">
        <v>38</v>
      </c>
      <c r="I89" t="s">
        <v>13</v>
      </c>
      <c r="J89" t="s">
        <v>54</v>
      </c>
      <c r="K89">
        <f t="shared" si="14"/>
        <v>0</v>
      </c>
    </row>
    <row r="90" spans="1:11" x14ac:dyDescent="0.35">
      <c r="A90" t="s">
        <v>29</v>
      </c>
      <c r="B90" t="s">
        <v>15</v>
      </c>
      <c r="C90">
        <v>21.54569459</v>
      </c>
      <c r="D90">
        <v>0.21123230000000001</v>
      </c>
      <c r="E90">
        <v>0</v>
      </c>
      <c r="F90">
        <v>0</v>
      </c>
      <c r="G90">
        <v>102</v>
      </c>
      <c r="H90" t="s">
        <v>38</v>
      </c>
      <c r="I90" t="s">
        <v>16</v>
      </c>
      <c r="J90" t="s">
        <v>54</v>
      </c>
      <c r="K90">
        <f t="shared" si="14"/>
        <v>0</v>
      </c>
    </row>
    <row r="91" spans="1:11" x14ac:dyDescent="0.35">
      <c r="A91" t="s">
        <v>29</v>
      </c>
      <c r="B91" t="s">
        <v>17</v>
      </c>
      <c r="C91">
        <v>1.748114586</v>
      </c>
      <c r="D91">
        <v>1.7138377999999999E-2</v>
      </c>
      <c r="E91">
        <v>0</v>
      </c>
      <c r="F91">
        <v>0</v>
      </c>
      <c r="G91">
        <v>102</v>
      </c>
      <c r="H91" t="s">
        <v>38</v>
      </c>
      <c r="I91" t="s">
        <v>18</v>
      </c>
      <c r="J91" t="s">
        <v>54</v>
      </c>
      <c r="K91">
        <f t="shared" si="14"/>
        <v>0</v>
      </c>
    </row>
    <row r="92" spans="1:11" x14ac:dyDescent="0.35">
      <c r="A92" t="s">
        <v>29</v>
      </c>
      <c r="B92" t="s">
        <v>29</v>
      </c>
      <c r="C92">
        <v>22.886348250000001</v>
      </c>
      <c r="D92">
        <v>0.122386889</v>
      </c>
      <c r="E92">
        <v>33.333333330000002</v>
      </c>
      <c r="F92">
        <v>1</v>
      </c>
      <c r="G92">
        <v>187</v>
      </c>
      <c r="H92" t="s">
        <v>38</v>
      </c>
      <c r="I92" t="s">
        <v>13</v>
      </c>
      <c r="J92" t="s">
        <v>55</v>
      </c>
      <c r="K92">
        <f t="shared" si="14"/>
        <v>1</v>
      </c>
    </row>
    <row r="93" spans="1:11" x14ac:dyDescent="0.35">
      <c r="A93" t="s">
        <v>29</v>
      </c>
      <c r="B93" t="s">
        <v>15</v>
      </c>
      <c r="C93">
        <v>38.487297529999999</v>
      </c>
      <c r="D93">
        <v>0.205814425</v>
      </c>
      <c r="E93">
        <v>0</v>
      </c>
      <c r="F93">
        <v>0</v>
      </c>
      <c r="G93">
        <v>187</v>
      </c>
      <c r="H93" t="s">
        <v>38</v>
      </c>
      <c r="I93" t="s">
        <v>16</v>
      </c>
      <c r="J93" t="s">
        <v>55</v>
      </c>
      <c r="K93">
        <f t="shared" si="14"/>
        <v>0</v>
      </c>
    </row>
    <row r="94" spans="1:11" x14ac:dyDescent="0.35">
      <c r="A94" t="s">
        <v>29</v>
      </c>
      <c r="B94" t="s">
        <v>42</v>
      </c>
      <c r="C94">
        <v>2.9078011510000001</v>
      </c>
      <c r="D94">
        <v>1.5549739E-2</v>
      </c>
      <c r="E94">
        <v>33.333333330000002</v>
      </c>
      <c r="F94">
        <v>0</v>
      </c>
      <c r="G94">
        <v>187</v>
      </c>
      <c r="H94" t="s">
        <v>38</v>
      </c>
      <c r="I94" t="s">
        <v>18</v>
      </c>
      <c r="J94" t="s">
        <v>55</v>
      </c>
      <c r="K94">
        <f t="shared" si="14"/>
        <v>0</v>
      </c>
    </row>
    <row r="95" spans="1:11" x14ac:dyDescent="0.35">
      <c r="A95" t="s">
        <v>19</v>
      </c>
      <c r="B95" t="s">
        <v>11</v>
      </c>
      <c r="C95">
        <v>30.243428229999999</v>
      </c>
      <c r="D95">
        <v>0.12244302899999999</v>
      </c>
      <c r="E95">
        <v>0</v>
      </c>
      <c r="F95">
        <v>0</v>
      </c>
      <c r="G95">
        <v>247</v>
      </c>
      <c r="H95" t="s">
        <v>38</v>
      </c>
      <c r="I95" t="s">
        <v>13</v>
      </c>
      <c r="J95" t="s">
        <v>56</v>
      </c>
      <c r="K95">
        <f t="shared" si="14"/>
        <v>0</v>
      </c>
    </row>
    <row r="96" spans="1:11" x14ac:dyDescent="0.35">
      <c r="A96" t="s">
        <v>19</v>
      </c>
      <c r="B96" t="s">
        <v>15</v>
      </c>
      <c r="C96">
        <v>50.086639400000003</v>
      </c>
      <c r="D96">
        <v>0.202779917</v>
      </c>
      <c r="E96">
        <v>0</v>
      </c>
      <c r="F96">
        <v>0</v>
      </c>
      <c r="G96">
        <v>247</v>
      </c>
      <c r="H96" t="s">
        <v>38</v>
      </c>
      <c r="I96" t="s">
        <v>16</v>
      </c>
      <c r="J96" t="s">
        <v>56</v>
      </c>
      <c r="K96">
        <f t="shared" si="14"/>
        <v>0</v>
      </c>
    </row>
    <row r="97" spans="1:11" x14ac:dyDescent="0.35">
      <c r="A97" t="s">
        <v>19</v>
      </c>
      <c r="B97" t="s">
        <v>17</v>
      </c>
      <c r="C97">
        <v>3.859973192</v>
      </c>
      <c r="D97">
        <v>1.5627421999999998E-2</v>
      </c>
      <c r="E97">
        <v>0</v>
      </c>
      <c r="F97">
        <v>0</v>
      </c>
      <c r="G97">
        <v>247</v>
      </c>
      <c r="H97" t="s">
        <v>38</v>
      </c>
      <c r="I97" t="s">
        <v>18</v>
      </c>
      <c r="J97" t="s">
        <v>56</v>
      </c>
      <c r="K97">
        <f t="shared" si="14"/>
        <v>0</v>
      </c>
    </row>
    <row r="98" spans="1:11" x14ac:dyDescent="0.35">
      <c r="A98" t="s">
        <v>19</v>
      </c>
      <c r="B98" t="s">
        <v>11</v>
      </c>
      <c r="C98">
        <v>26.00369525</v>
      </c>
      <c r="D98">
        <v>0.13001847599999999</v>
      </c>
      <c r="E98">
        <v>0</v>
      </c>
      <c r="F98">
        <v>0</v>
      </c>
      <c r="G98">
        <v>200</v>
      </c>
      <c r="H98" t="s">
        <v>38</v>
      </c>
      <c r="I98" t="s">
        <v>13</v>
      </c>
      <c r="J98" t="s">
        <v>57</v>
      </c>
      <c r="K98">
        <f t="shared" si="14"/>
        <v>0</v>
      </c>
    </row>
    <row r="99" spans="1:11" x14ac:dyDescent="0.35">
      <c r="A99" t="s">
        <v>19</v>
      </c>
      <c r="B99" t="s">
        <v>15</v>
      </c>
      <c r="C99">
        <v>40.014815570000003</v>
      </c>
      <c r="D99">
        <v>0.20007407799999999</v>
      </c>
      <c r="E99">
        <v>0</v>
      </c>
      <c r="F99">
        <v>0</v>
      </c>
      <c r="G99">
        <v>200</v>
      </c>
      <c r="H99" t="s">
        <v>38</v>
      </c>
      <c r="I99" t="s">
        <v>16</v>
      </c>
      <c r="J99" t="s">
        <v>57</v>
      </c>
      <c r="K99">
        <f t="shared" si="14"/>
        <v>0</v>
      </c>
    </row>
    <row r="100" spans="1:11" x14ac:dyDescent="0.35">
      <c r="A100" t="s">
        <v>19</v>
      </c>
      <c r="B100" t="s">
        <v>17</v>
      </c>
      <c r="C100">
        <v>3.2544748779999999</v>
      </c>
      <c r="D100">
        <v>1.6272373999999999E-2</v>
      </c>
      <c r="E100">
        <v>0</v>
      </c>
      <c r="F100">
        <v>0</v>
      </c>
      <c r="G100">
        <v>200</v>
      </c>
      <c r="H100" t="s">
        <v>38</v>
      </c>
      <c r="I100" t="s">
        <v>18</v>
      </c>
      <c r="J100" t="s">
        <v>57</v>
      </c>
      <c r="K100">
        <f t="shared" si="14"/>
        <v>0</v>
      </c>
    </row>
    <row r="101" spans="1:11" x14ac:dyDescent="0.35">
      <c r="A101" t="s">
        <v>40</v>
      </c>
      <c r="B101" t="s">
        <v>11</v>
      </c>
      <c r="C101">
        <v>7.5733482839999997</v>
      </c>
      <c r="D101">
        <v>0.12836183500000001</v>
      </c>
      <c r="E101">
        <v>0</v>
      </c>
      <c r="F101">
        <v>0</v>
      </c>
      <c r="G101">
        <v>59</v>
      </c>
      <c r="H101" t="s">
        <v>38</v>
      </c>
      <c r="I101" t="s">
        <v>13</v>
      </c>
      <c r="J101" t="s">
        <v>58</v>
      </c>
      <c r="K101">
        <f t="shared" si="14"/>
        <v>0</v>
      </c>
    </row>
    <row r="102" spans="1:11" x14ac:dyDescent="0.35">
      <c r="A102" t="s">
        <v>40</v>
      </c>
      <c r="B102" t="s">
        <v>15</v>
      </c>
      <c r="C102">
        <v>12.604234699999999</v>
      </c>
      <c r="D102">
        <v>0.21363109699999999</v>
      </c>
      <c r="E102">
        <v>0</v>
      </c>
      <c r="F102">
        <v>0</v>
      </c>
      <c r="G102">
        <v>59</v>
      </c>
      <c r="H102" t="s">
        <v>38</v>
      </c>
      <c r="I102" t="s">
        <v>16</v>
      </c>
      <c r="J102" t="s">
        <v>58</v>
      </c>
      <c r="K102">
        <f t="shared" si="14"/>
        <v>0</v>
      </c>
    </row>
    <row r="103" spans="1:11" x14ac:dyDescent="0.35">
      <c r="A103" t="s">
        <v>40</v>
      </c>
      <c r="B103" t="s">
        <v>17</v>
      </c>
      <c r="C103">
        <v>1.039134502</v>
      </c>
      <c r="D103">
        <v>1.7612448999999999E-2</v>
      </c>
      <c r="E103">
        <v>0</v>
      </c>
      <c r="F103">
        <v>0</v>
      </c>
      <c r="G103">
        <v>59</v>
      </c>
      <c r="H103" t="s">
        <v>38</v>
      </c>
      <c r="I103" t="s">
        <v>18</v>
      </c>
      <c r="J103" t="s">
        <v>58</v>
      </c>
      <c r="K103">
        <f t="shared" si="14"/>
        <v>0</v>
      </c>
    </row>
    <row r="104" spans="1:11" x14ac:dyDescent="0.35">
      <c r="A104" t="s">
        <v>40</v>
      </c>
      <c r="B104" t="s">
        <v>11</v>
      </c>
      <c r="C104">
        <v>13.11309743</v>
      </c>
      <c r="D104">
        <v>0.12855977900000001</v>
      </c>
      <c r="E104">
        <v>0</v>
      </c>
      <c r="F104">
        <v>0</v>
      </c>
      <c r="G104">
        <v>102</v>
      </c>
      <c r="H104" t="s">
        <v>38</v>
      </c>
      <c r="I104" t="s">
        <v>13</v>
      </c>
      <c r="J104" t="s">
        <v>59</v>
      </c>
      <c r="K104">
        <f t="shared" si="14"/>
        <v>0</v>
      </c>
    </row>
    <row r="105" spans="1:11" x14ac:dyDescent="0.35">
      <c r="A105" t="s">
        <v>40</v>
      </c>
      <c r="B105" t="s">
        <v>15</v>
      </c>
      <c r="C105">
        <v>20.938416239999999</v>
      </c>
      <c r="D105">
        <v>0.20527859100000001</v>
      </c>
      <c r="E105">
        <v>0</v>
      </c>
      <c r="F105">
        <v>0</v>
      </c>
      <c r="G105">
        <v>102</v>
      </c>
      <c r="H105" t="s">
        <v>38</v>
      </c>
      <c r="I105" t="s">
        <v>16</v>
      </c>
      <c r="J105" t="s">
        <v>59</v>
      </c>
      <c r="K105">
        <f t="shared" si="14"/>
        <v>0</v>
      </c>
    </row>
    <row r="106" spans="1:11" x14ac:dyDescent="0.35">
      <c r="A106" t="s">
        <v>40</v>
      </c>
      <c r="B106" t="s">
        <v>17</v>
      </c>
      <c r="C106">
        <v>1.6820077899999999</v>
      </c>
      <c r="D106">
        <v>1.6490272E-2</v>
      </c>
      <c r="E106">
        <v>0</v>
      </c>
      <c r="F106">
        <v>0</v>
      </c>
      <c r="G106">
        <v>102</v>
      </c>
      <c r="H106" t="s">
        <v>38</v>
      </c>
      <c r="I106" t="s">
        <v>18</v>
      </c>
      <c r="J106" t="s">
        <v>59</v>
      </c>
      <c r="K106">
        <f t="shared" si="14"/>
        <v>0</v>
      </c>
    </row>
    <row r="107" spans="1:11" x14ac:dyDescent="0.35">
      <c r="A107" t="s">
        <v>29</v>
      </c>
      <c r="B107" t="s">
        <v>11</v>
      </c>
      <c r="C107">
        <v>10.38924336</v>
      </c>
      <c r="D107">
        <v>0.122226393</v>
      </c>
      <c r="E107">
        <v>0</v>
      </c>
      <c r="F107">
        <v>0</v>
      </c>
      <c r="G107">
        <v>85</v>
      </c>
      <c r="H107" t="s">
        <v>38</v>
      </c>
      <c r="I107" t="s">
        <v>13</v>
      </c>
      <c r="J107" t="s">
        <v>60</v>
      </c>
      <c r="K107">
        <f t="shared" si="14"/>
        <v>0</v>
      </c>
    </row>
    <row r="108" spans="1:11" x14ac:dyDescent="0.35">
      <c r="A108" t="s">
        <v>29</v>
      </c>
      <c r="B108" t="s">
        <v>15</v>
      </c>
      <c r="C108">
        <v>18.956289290000001</v>
      </c>
      <c r="D108">
        <v>0.22301516800000001</v>
      </c>
      <c r="E108">
        <v>0</v>
      </c>
      <c r="F108">
        <v>0</v>
      </c>
      <c r="G108">
        <v>85</v>
      </c>
      <c r="H108" t="s">
        <v>38</v>
      </c>
      <c r="I108" t="s">
        <v>16</v>
      </c>
      <c r="J108" t="s">
        <v>60</v>
      </c>
      <c r="K108">
        <f t="shared" si="14"/>
        <v>0</v>
      </c>
    </row>
    <row r="109" spans="1:11" x14ac:dyDescent="0.35">
      <c r="A109" t="s">
        <v>29</v>
      </c>
      <c r="B109" t="s">
        <v>17</v>
      </c>
      <c r="C109">
        <v>1.4546134470000001</v>
      </c>
      <c r="D109">
        <v>1.7113099E-2</v>
      </c>
      <c r="E109">
        <v>0</v>
      </c>
      <c r="F109">
        <v>0</v>
      </c>
      <c r="G109">
        <v>85</v>
      </c>
      <c r="H109" t="s">
        <v>38</v>
      </c>
      <c r="I109" t="s">
        <v>18</v>
      </c>
      <c r="J109" t="s">
        <v>60</v>
      </c>
      <c r="K109">
        <f t="shared" si="14"/>
        <v>0</v>
      </c>
    </row>
    <row r="110" spans="1:11" x14ac:dyDescent="0.35">
      <c r="A110" t="s">
        <v>19</v>
      </c>
      <c r="B110" t="s">
        <v>40</v>
      </c>
      <c r="C110">
        <v>14.90795636</v>
      </c>
      <c r="D110">
        <v>0.12633861299999999</v>
      </c>
      <c r="E110">
        <v>0</v>
      </c>
      <c r="F110">
        <v>0</v>
      </c>
      <c r="G110">
        <v>118</v>
      </c>
      <c r="H110" t="s">
        <v>38</v>
      </c>
      <c r="I110" t="s">
        <v>13</v>
      </c>
      <c r="J110" t="s">
        <v>61</v>
      </c>
      <c r="K110">
        <f t="shared" si="14"/>
        <v>0</v>
      </c>
    </row>
    <row r="111" spans="1:11" x14ac:dyDescent="0.35">
      <c r="A111" t="s">
        <v>19</v>
      </c>
      <c r="B111" t="s">
        <v>15</v>
      </c>
      <c r="C111">
        <v>23.346247200000001</v>
      </c>
      <c r="D111">
        <v>0.19784955300000001</v>
      </c>
      <c r="E111">
        <v>0</v>
      </c>
      <c r="F111">
        <v>0</v>
      </c>
      <c r="G111">
        <v>118</v>
      </c>
      <c r="H111" t="s">
        <v>38</v>
      </c>
      <c r="I111" t="s">
        <v>16</v>
      </c>
      <c r="J111" t="s">
        <v>61</v>
      </c>
      <c r="K111">
        <f t="shared" si="14"/>
        <v>0</v>
      </c>
    </row>
    <row r="112" spans="1:11" x14ac:dyDescent="0.35">
      <c r="A112" t="s">
        <v>19</v>
      </c>
      <c r="B112" t="s">
        <v>42</v>
      </c>
      <c r="C112">
        <v>1.6942143439999999</v>
      </c>
      <c r="D112">
        <v>1.4357749E-2</v>
      </c>
      <c r="E112">
        <v>0</v>
      </c>
      <c r="F112">
        <v>0</v>
      </c>
      <c r="G112">
        <v>118</v>
      </c>
      <c r="H112" t="s">
        <v>38</v>
      </c>
      <c r="I112" t="s">
        <v>18</v>
      </c>
      <c r="J112" t="s">
        <v>61</v>
      </c>
      <c r="K112">
        <f t="shared" si="14"/>
        <v>0</v>
      </c>
    </row>
    <row r="113" spans="1:11" x14ac:dyDescent="0.35">
      <c r="A113" t="s">
        <v>19</v>
      </c>
      <c r="B113" t="s">
        <v>11</v>
      </c>
      <c r="C113">
        <v>19.232480290000002</v>
      </c>
      <c r="D113">
        <v>0.126529476</v>
      </c>
      <c r="E113">
        <v>0</v>
      </c>
      <c r="F113">
        <v>0</v>
      </c>
      <c r="G113">
        <v>152</v>
      </c>
      <c r="H113" t="s">
        <v>38</v>
      </c>
      <c r="I113" t="s">
        <v>13</v>
      </c>
      <c r="J113" t="s">
        <v>62</v>
      </c>
      <c r="K113">
        <f t="shared" si="14"/>
        <v>0</v>
      </c>
    </row>
    <row r="114" spans="1:11" x14ac:dyDescent="0.35">
      <c r="A114" t="s">
        <v>19</v>
      </c>
      <c r="B114" t="s">
        <v>15</v>
      </c>
      <c r="C114">
        <v>33.251040940000003</v>
      </c>
      <c r="D114">
        <v>0.218756848</v>
      </c>
      <c r="E114">
        <v>0</v>
      </c>
      <c r="F114">
        <v>0</v>
      </c>
      <c r="G114">
        <v>152</v>
      </c>
      <c r="H114" t="s">
        <v>38</v>
      </c>
      <c r="I114" t="s">
        <v>16</v>
      </c>
      <c r="J114" t="s">
        <v>62</v>
      </c>
      <c r="K114">
        <f t="shared" si="14"/>
        <v>0</v>
      </c>
    </row>
    <row r="115" spans="1:11" x14ac:dyDescent="0.35">
      <c r="A115" t="s">
        <v>19</v>
      </c>
      <c r="B115" t="s">
        <v>17</v>
      </c>
      <c r="C115">
        <v>2.792874098</v>
      </c>
      <c r="D115">
        <v>1.8374172000000001E-2</v>
      </c>
      <c r="E115">
        <v>0</v>
      </c>
      <c r="F115">
        <v>0</v>
      </c>
      <c r="G115">
        <v>152</v>
      </c>
      <c r="H115" t="s">
        <v>38</v>
      </c>
      <c r="I115" t="s">
        <v>18</v>
      </c>
      <c r="J115" t="s">
        <v>62</v>
      </c>
      <c r="K115">
        <f t="shared" si="14"/>
        <v>0</v>
      </c>
    </row>
    <row r="116" spans="1:11" x14ac:dyDescent="0.35">
      <c r="A116" t="s">
        <v>19</v>
      </c>
      <c r="B116" t="s">
        <v>11</v>
      </c>
      <c r="C116">
        <v>9.0343871119999992</v>
      </c>
      <c r="D116">
        <v>0.12906267299999999</v>
      </c>
      <c r="E116">
        <v>0</v>
      </c>
      <c r="F116">
        <v>0</v>
      </c>
      <c r="G116">
        <v>70</v>
      </c>
      <c r="H116" t="s">
        <v>38</v>
      </c>
      <c r="I116" t="s">
        <v>13</v>
      </c>
      <c r="J116" t="s">
        <v>63</v>
      </c>
      <c r="K116">
        <f t="shared" si="14"/>
        <v>0</v>
      </c>
    </row>
    <row r="117" spans="1:11" x14ac:dyDescent="0.35">
      <c r="A117" t="s">
        <v>19</v>
      </c>
      <c r="B117" t="s">
        <v>15</v>
      </c>
      <c r="C117">
        <v>14.347317220000001</v>
      </c>
      <c r="D117">
        <v>0.20496167500000001</v>
      </c>
      <c r="E117">
        <v>0</v>
      </c>
      <c r="F117">
        <v>0</v>
      </c>
      <c r="G117">
        <v>70</v>
      </c>
      <c r="H117" t="s">
        <v>38</v>
      </c>
      <c r="I117" t="s">
        <v>16</v>
      </c>
      <c r="J117" t="s">
        <v>63</v>
      </c>
      <c r="K117">
        <f t="shared" si="14"/>
        <v>0</v>
      </c>
    </row>
    <row r="118" spans="1:11" x14ac:dyDescent="0.35">
      <c r="A118" t="s">
        <v>19</v>
      </c>
      <c r="B118" t="s">
        <v>17</v>
      </c>
      <c r="C118">
        <v>1.4341175559999999</v>
      </c>
      <c r="D118">
        <v>2.0487393999999999E-2</v>
      </c>
      <c r="E118">
        <v>0</v>
      </c>
      <c r="F118">
        <v>0</v>
      </c>
      <c r="G118">
        <v>70</v>
      </c>
      <c r="H118" t="s">
        <v>38</v>
      </c>
      <c r="I118" t="s">
        <v>18</v>
      </c>
      <c r="J118" t="s">
        <v>63</v>
      </c>
      <c r="K118">
        <f t="shared" si="14"/>
        <v>0</v>
      </c>
    </row>
    <row r="119" spans="1:11" x14ac:dyDescent="0.35">
      <c r="A119" t="s">
        <v>50</v>
      </c>
      <c r="B119" t="s">
        <v>11</v>
      </c>
      <c r="C119">
        <v>25.258273599999999</v>
      </c>
      <c r="D119">
        <v>0.12821458699999999</v>
      </c>
      <c r="E119">
        <v>0</v>
      </c>
      <c r="F119">
        <v>0</v>
      </c>
      <c r="G119">
        <v>197</v>
      </c>
      <c r="H119" t="s">
        <v>38</v>
      </c>
      <c r="I119" t="s">
        <v>13</v>
      </c>
      <c r="J119" t="s">
        <v>64</v>
      </c>
      <c r="K119">
        <f t="shared" si="14"/>
        <v>0</v>
      </c>
    </row>
    <row r="120" spans="1:11" x14ac:dyDescent="0.35">
      <c r="A120" t="s">
        <v>50</v>
      </c>
      <c r="B120" t="s">
        <v>15</v>
      </c>
      <c r="C120">
        <v>40.601017710000001</v>
      </c>
      <c r="D120">
        <v>0.206096537</v>
      </c>
      <c r="E120">
        <v>0</v>
      </c>
      <c r="F120">
        <v>0</v>
      </c>
      <c r="G120">
        <v>197</v>
      </c>
      <c r="H120" t="s">
        <v>38</v>
      </c>
      <c r="I120" t="s">
        <v>16</v>
      </c>
      <c r="J120" t="s">
        <v>64</v>
      </c>
      <c r="K120">
        <f t="shared" si="14"/>
        <v>0</v>
      </c>
    </row>
    <row r="121" spans="1:11" x14ac:dyDescent="0.35">
      <c r="A121" t="s">
        <v>50</v>
      </c>
      <c r="B121" t="s">
        <v>17</v>
      </c>
      <c r="C121">
        <v>3.2920939919999999</v>
      </c>
      <c r="D121">
        <v>1.6711137000000001E-2</v>
      </c>
      <c r="E121">
        <v>0</v>
      </c>
      <c r="F121">
        <v>0</v>
      </c>
      <c r="G121">
        <v>197</v>
      </c>
      <c r="H121" t="s">
        <v>38</v>
      </c>
      <c r="I121" t="s">
        <v>18</v>
      </c>
      <c r="J121" t="s">
        <v>64</v>
      </c>
      <c r="K121">
        <f t="shared" si="14"/>
        <v>0</v>
      </c>
    </row>
    <row r="122" spans="1:11" x14ac:dyDescent="0.35">
      <c r="A122" t="s">
        <v>50</v>
      </c>
      <c r="B122" t="s">
        <v>11</v>
      </c>
      <c r="C122">
        <v>19.802512879999998</v>
      </c>
      <c r="D122">
        <v>0.12775814799999999</v>
      </c>
      <c r="E122">
        <v>0</v>
      </c>
      <c r="F122">
        <v>0</v>
      </c>
      <c r="G122">
        <v>155</v>
      </c>
      <c r="H122" t="s">
        <v>38</v>
      </c>
      <c r="I122" t="s">
        <v>13</v>
      </c>
      <c r="J122" t="s">
        <v>65</v>
      </c>
      <c r="K122">
        <f t="shared" si="14"/>
        <v>0</v>
      </c>
    </row>
    <row r="123" spans="1:11" x14ac:dyDescent="0.35">
      <c r="A123" t="s">
        <v>50</v>
      </c>
      <c r="B123" t="s">
        <v>15</v>
      </c>
      <c r="C123">
        <v>30.960396530000001</v>
      </c>
      <c r="D123">
        <v>0.19974449399999999</v>
      </c>
      <c r="E123">
        <v>0</v>
      </c>
      <c r="F123">
        <v>0</v>
      </c>
      <c r="G123">
        <v>155</v>
      </c>
      <c r="H123" t="s">
        <v>38</v>
      </c>
      <c r="I123" t="s">
        <v>16</v>
      </c>
      <c r="J123" t="s">
        <v>65</v>
      </c>
      <c r="K123">
        <f t="shared" si="14"/>
        <v>0</v>
      </c>
    </row>
    <row r="124" spans="1:11" x14ac:dyDescent="0.35">
      <c r="A124" t="s">
        <v>50</v>
      </c>
      <c r="B124" t="s">
        <v>17</v>
      </c>
      <c r="C124">
        <v>2.5599060059999998</v>
      </c>
      <c r="D124">
        <v>1.6515523000000001E-2</v>
      </c>
      <c r="E124">
        <v>0</v>
      </c>
      <c r="F124">
        <v>0</v>
      </c>
      <c r="G124">
        <v>155</v>
      </c>
      <c r="H124" t="s">
        <v>38</v>
      </c>
      <c r="I124" t="s">
        <v>18</v>
      </c>
      <c r="J124" t="s">
        <v>65</v>
      </c>
      <c r="K124">
        <f t="shared" si="14"/>
        <v>0</v>
      </c>
    </row>
    <row r="125" spans="1:11" x14ac:dyDescent="0.35">
      <c r="A125" t="s">
        <v>50</v>
      </c>
      <c r="B125" t="s">
        <v>11</v>
      </c>
      <c r="C125">
        <v>21.983275410000001</v>
      </c>
      <c r="D125">
        <v>0.129313385</v>
      </c>
      <c r="E125">
        <v>0</v>
      </c>
      <c r="F125">
        <v>0</v>
      </c>
      <c r="G125">
        <v>170</v>
      </c>
      <c r="H125" t="s">
        <v>38</v>
      </c>
      <c r="I125" t="s">
        <v>13</v>
      </c>
      <c r="J125" t="s">
        <v>66</v>
      </c>
      <c r="K125">
        <f t="shared" si="14"/>
        <v>0</v>
      </c>
    </row>
    <row r="126" spans="1:11" x14ac:dyDescent="0.35">
      <c r="A126" t="s">
        <v>50</v>
      </c>
      <c r="B126" t="s">
        <v>15</v>
      </c>
      <c r="C126">
        <v>35.267389059999999</v>
      </c>
      <c r="D126">
        <v>0.20745522999999999</v>
      </c>
      <c r="E126">
        <v>0</v>
      </c>
      <c r="F126">
        <v>0</v>
      </c>
      <c r="G126">
        <v>170</v>
      </c>
      <c r="H126" t="s">
        <v>38</v>
      </c>
      <c r="I126" t="s">
        <v>16</v>
      </c>
      <c r="J126" t="s">
        <v>66</v>
      </c>
      <c r="K126">
        <f t="shared" si="14"/>
        <v>0</v>
      </c>
    </row>
    <row r="127" spans="1:11" x14ac:dyDescent="0.35">
      <c r="A127" t="s">
        <v>50</v>
      </c>
      <c r="B127" t="s">
        <v>17</v>
      </c>
      <c r="C127">
        <v>2.4745168689999999</v>
      </c>
      <c r="D127">
        <v>1.4555982E-2</v>
      </c>
      <c r="E127">
        <v>0</v>
      </c>
      <c r="F127">
        <v>0</v>
      </c>
      <c r="G127">
        <v>170</v>
      </c>
      <c r="H127" t="s">
        <v>38</v>
      </c>
      <c r="I127" t="s">
        <v>18</v>
      </c>
      <c r="J127" t="s">
        <v>66</v>
      </c>
      <c r="K127">
        <f t="shared" si="14"/>
        <v>0</v>
      </c>
    </row>
    <row r="128" spans="1:11" x14ac:dyDescent="0.35">
      <c r="A128" t="s">
        <v>50</v>
      </c>
      <c r="B128" t="s">
        <v>11</v>
      </c>
      <c r="C128">
        <v>14.51369667</v>
      </c>
      <c r="D128">
        <v>0.128439794</v>
      </c>
      <c r="E128">
        <v>0</v>
      </c>
      <c r="F128">
        <v>0</v>
      </c>
      <c r="G128">
        <v>113</v>
      </c>
      <c r="H128" t="s">
        <v>38</v>
      </c>
      <c r="I128" t="s">
        <v>13</v>
      </c>
      <c r="J128" t="s">
        <v>67</v>
      </c>
      <c r="K128">
        <f t="shared" si="14"/>
        <v>0</v>
      </c>
    </row>
    <row r="129" spans="1:11" x14ac:dyDescent="0.35">
      <c r="A129" t="s">
        <v>50</v>
      </c>
      <c r="B129" t="s">
        <v>15</v>
      </c>
      <c r="C129">
        <v>23.99885106</v>
      </c>
      <c r="D129">
        <v>0.21237921300000001</v>
      </c>
      <c r="E129">
        <v>0</v>
      </c>
      <c r="F129">
        <v>0</v>
      </c>
      <c r="G129">
        <v>113</v>
      </c>
      <c r="H129" t="s">
        <v>38</v>
      </c>
      <c r="I129" t="s">
        <v>16</v>
      </c>
      <c r="J129" t="s">
        <v>67</v>
      </c>
      <c r="K129">
        <f t="shared" si="14"/>
        <v>0</v>
      </c>
    </row>
    <row r="130" spans="1:11" x14ac:dyDescent="0.35">
      <c r="A130" t="s">
        <v>50</v>
      </c>
      <c r="B130" t="s">
        <v>17</v>
      </c>
      <c r="C130">
        <v>1.840540171</v>
      </c>
      <c r="D130">
        <v>1.6287966000000001E-2</v>
      </c>
      <c r="E130">
        <v>0</v>
      </c>
      <c r="F130">
        <v>0</v>
      </c>
      <c r="G130">
        <v>113</v>
      </c>
      <c r="H130" t="s">
        <v>38</v>
      </c>
      <c r="I130" t="s">
        <v>18</v>
      </c>
      <c r="J130" t="s">
        <v>67</v>
      </c>
      <c r="K130">
        <f t="shared" si="14"/>
        <v>0</v>
      </c>
    </row>
    <row r="131" spans="1:11" x14ac:dyDescent="0.35">
      <c r="A131" t="s">
        <v>50</v>
      </c>
      <c r="B131" t="s">
        <v>11</v>
      </c>
      <c r="C131">
        <v>15.134034160000001</v>
      </c>
      <c r="D131">
        <v>0.12825452700000001</v>
      </c>
      <c r="E131">
        <v>0</v>
      </c>
      <c r="F131">
        <v>0</v>
      </c>
      <c r="G131">
        <v>118</v>
      </c>
      <c r="H131" t="s">
        <v>38</v>
      </c>
      <c r="I131" t="s">
        <v>13</v>
      </c>
      <c r="J131" t="s">
        <v>68</v>
      </c>
      <c r="K131">
        <f t="shared" ref="K131:K194" si="15">IF(ISNUMBER(SEARCH(A131, B131)), 1, 0)</f>
        <v>0</v>
      </c>
    </row>
    <row r="132" spans="1:11" x14ac:dyDescent="0.35">
      <c r="A132" t="s">
        <v>50</v>
      </c>
      <c r="B132" t="s">
        <v>15</v>
      </c>
      <c r="C132">
        <v>22.996147390000001</v>
      </c>
      <c r="D132">
        <v>0.19488260499999999</v>
      </c>
      <c r="E132">
        <v>0</v>
      </c>
      <c r="F132">
        <v>0</v>
      </c>
      <c r="G132">
        <v>118</v>
      </c>
      <c r="H132" t="s">
        <v>38</v>
      </c>
      <c r="I132" t="s">
        <v>16</v>
      </c>
      <c r="J132" t="s">
        <v>68</v>
      </c>
      <c r="K132">
        <f t="shared" si="15"/>
        <v>0</v>
      </c>
    </row>
    <row r="133" spans="1:11" x14ac:dyDescent="0.35">
      <c r="A133" t="s">
        <v>50</v>
      </c>
      <c r="B133" t="s">
        <v>17</v>
      </c>
      <c r="C133">
        <v>1.793735981</v>
      </c>
      <c r="D133">
        <v>1.5201152000000001E-2</v>
      </c>
      <c r="E133">
        <v>0</v>
      </c>
      <c r="F133">
        <v>0</v>
      </c>
      <c r="G133">
        <v>118</v>
      </c>
      <c r="H133" t="s">
        <v>38</v>
      </c>
      <c r="I133" t="s">
        <v>18</v>
      </c>
      <c r="J133" t="s">
        <v>68</v>
      </c>
      <c r="K133">
        <f t="shared" si="15"/>
        <v>0</v>
      </c>
    </row>
    <row r="134" spans="1:11" x14ac:dyDescent="0.35">
      <c r="A134" t="s">
        <v>50</v>
      </c>
      <c r="B134" t="s">
        <v>11</v>
      </c>
      <c r="C134">
        <v>26.3417666</v>
      </c>
      <c r="D134">
        <v>0.13105356500000001</v>
      </c>
      <c r="E134">
        <v>0</v>
      </c>
      <c r="F134">
        <v>0</v>
      </c>
      <c r="G134">
        <v>201</v>
      </c>
      <c r="H134" t="s">
        <v>38</v>
      </c>
      <c r="I134" t="s">
        <v>13</v>
      </c>
      <c r="J134" t="s">
        <v>69</v>
      </c>
      <c r="K134">
        <f t="shared" si="15"/>
        <v>0</v>
      </c>
    </row>
    <row r="135" spans="1:11" x14ac:dyDescent="0.35">
      <c r="A135" t="s">
        <v>50</v>
      </c>
      <c r="B135" t="s">
        <v>15</v>
      </c>
      <c r="C135">
        <v>41.87630558</v>
      </c>
      <c r="D135">
        <v>0.208339829</v>
      </c>
      <c r="E135">
        <v>0</v>
      </c>
      <c r="F135">
        <v>0</v>
      </c>
      <c r="G135">
        <v>201</v>
      </c>
      <c r="H135" t="s">
        <v>38</v>
      </c>
      <c r="I135" t="s">
        <v>16</v>
      </c>
      <c r="J135" t="s">
        <v>69</v>
      </c>
      <c r="K135">
        <f t="shared" si="15"/>
        <v>0</v>
      </c>
    </row>
    <row r="136" spans="1:11" x14ac:dyDescent="0.35">
      <c r="A136" t="s">
        <v>50</v>
      </c>
      <c r="B136" t="s">
        <v>17</v>
      </c>
      <c r="C136">
        <v>3.1270163059999998</v>
      </c>
      <c r="D136">
        <v>1.5557295E-2</v>
      </c>
      <c r="E136">
        <v>0</v>
      </c>
      <c r="F136">
        <v>0</v>
      </c>
      <c r="G136">
        <v>201</v>
      </c>
      <c r="H136" t="s">
        <v>38</v>
      </c>
      <c r="I136" t="s">
        <v>18</v>
      </c>
      <c r="J136" t="s">
        <v>69</v>
      </c>
      <c r="K136">
        <f t="shared" si="15"/>
        <v>0</v>
      </c>
    </row>
    <row r="137" spans="1:11" x14ac:dyDescent="0.35">
      <c r="A137" t="s">
        <v>50</v>
      </c>
      <c r="B137" t="s">
        <v>11</v>
      </c>
      <c r="C137">
        <v>11.11460114</v>
      </c>
      <c r="D137">
        <v>0.12923954800000001</v>
      </c>
      <c r="E137">
        <v>0</v>
      </c>
      <c r="F137">
        <v>0</v>
      </c>
      <c r="G137">
        <v>86</v>
      </c>
      <c r="H137" t="s">
        <v>38</v>
      </c>
      <c r="I137" t="s">
        <v>13</v>
      </c>
      <c r="J137" t="s">
        <v>70</v>
      </c>
      <c r="K137">
        <f t="shared" si="15"/>
        <v>0</v>
      </c>
    </row>
    <row r="138" spans="1:11" x14ac:dyDescent="0.35">
      <c r="A138" t="s">
        <v>50</v>
      </c>
      <c r="B138" t="s">
        <v>15</v>
      </c>
      <c r="C138">
        <v>19.047683240000001</v>
      </c>
      <c r="D138">
        <v>0.22148468900000001</v>
      </c>
      <c r="E138">
        <v>0</v>
      </c>
      <c r="F138">
        <v>0</v>
      </c>
      <c r="G138">
        <v>86</v>
      </c>
      <c r="H138" t="s">
        <v>38</v>
      </c>
      <c r="I138" t="s">
        <v>16</v>
      </c>
      <c r="J138" t="s">
        <v>70</v>
      </c>
      <c r="K138">
        <f t="shared" si="15"/>
        <v>0</v>
      </c>
    </row>
    <row r="139" spans="1:11" x14ac:dyDescent="0.35">
      <c r="A139" t="s">
        <v>50</v>
      </c>
      <c r="B139" t="s">
        <v>17</v>
      </c>
      <c r="C139">
        <v>1.688152313</v>
      </c>
      <c r="D139">
        <v>1.9629678000000001E-2</v>
      </c>
      <c r="E139">
        <v>0</v>
      </c>
      <c r="F139">
        <v>0</v>
      </c>
      <c r="G139">
        <v>86</v>
      </c>
      <c r="H139" t="s">
        <v>38</v>
      </c>
      <c r="I139" t="s">
        <v>18</v>
      </c>
      <c r="J139" t="s">
        <v>70</v>
      </c>
      <c r="K139">
        <f t="shared" si="15"/>
        <v>0</v>
      </c>
    </row>
    <row r="140" spans="1:11" x14ac:dyDescent="0.35">
      <c r="A140" t="s">
        <v>50</v>
      </c>
      <c r="B140" t="s">
        <v>11</v>
      </c>
      <c r="C140">
        <v>32.044987919999997</v>
      </c>
      <c r="D140">
        <v>0.115269741</v>
      </c>
      <c r="E140">
        <v>0</v>
      </c>
      <c r="F140">
        <v>0</v>
      </c>
      <c r="G140">
        <v>278</v>
      </c>
      <c r="H140" t="s">
        <v>38</v>
      </c>
      <c r="I140" t="s">
        <v>13</v>
      </c>
      <c r="J140" t="s">
        <v>71</v>
      </c>
      <c r="K140">
        <f t="shared" si="15"/>
        <v>0</v>
      </c>
    </row>
    <row r="141" spans="1:11" x14ac:dyDescent="0.35">
      <c r="A141" t="s">
        <v>50</v>
      </c>
      <c r="B141" t="s">
        <v>15</v>
      </c>
      <c r="C141">
        <v>58.592131139999999</v>
      </c>
      <c r="D141">
        <v>0.210763062</v>
      </c>
      <c r="E141">
        <v>0</v>
      </c>
      <c r="F141">
        <v>0</v>
      </c>
      <c r="G141">
        <v>278</v>
      </c>
      <c r="H141" t="s">
        <v>38</v>
      </c>
      <c r="I141" t="s">
        <v>16</v>
      </c>
      <c r="J141" t="s">
        <v>71</v>
      </c>
      <c r="K141">
        <f t="shared" si="15"/>
        <v>0</v>
      </c>
    </row>
    <row r="142" spans="1:11" x14ac:dyDescent="0.35">
      <c r="A142" t="s">
        <v>50</v>
      </c>
      <c r="B142" t="s">
        <v>17</v>
      </c>
      <c r="C142">
        <v>4.3058109279999996</v>
      </c>
      <c r="D142">
        <v>1.5488528999999999E-2</v>
      </c>
      <c r="E142">
        <v>0</v>
      </c>
      <c r="F142">
        <v>0</v>
      </c>
      <c r="G142">
        <v>278</v>
      </c>
      <c r="H142" t="s">
        <v>38</v>
      </c>
      <c r="I142" t="s">
        <v>18</v>
      </c>
      <c r="J142" t="s">
        <v>71</v>
      </c>
      <c r="K142">
        <f t="shared" si="15"/>
        <v>0</v>
      </c>
    </row>
    <row r="143" spans="1:11" x14ac:dyDescent="0.35">
      <c r="A143" t="s">
        <v>50</v>
      </c>
      <c r="B143" t="s">
        <v>11</v>
      </c>
      <c r="C143">
        <v>44.774445059999998</v>
      </c>
      <c r="D143">
        <v>0.119717768</v>
      </c>
      <c r="E143">
        <v>0</v>
      </c>
      <c r="F143">
        <v>0</v>
      </c>
      <c r="G143">
        <v>374</v>
      </c>
      <c r="H143" t="s">
        <v>38</v>
      </c>
      <c r="I143" t="s">
        <v>13</v>
      </c>
      <c r="J143" t="s">
        <v>72</v>
      </c>
      <c r="K143">
        <f t="shared" si="15"/>
        <v>0</v>
      </c>
    </row>
    <row r="144" spans="1:11" x14ac:dyDescent="0.35">
      <c r="A144" t="s">
        <v>50</v>
      </c>
      <c r="B144" t="s">
        <v>15</v>
      </c>
      <c r="C144">
        <v>70.134409899999994</v>
      </c>
      <c r="D144">
        <v>0.18752516</v>
      </c>
      <c r="E144">
        <v>0</v>
      </c>
      <c r="F144">
        <v>0</v>
      </c>
      <c r="G144">
        <v>374</v>
      </c>
      <c r="H144" t="s">
        <v>38</v>
      </c>
      <c r="I144" t="s">
        <v>16</v>
      </c>
      <c r="J144" t="s">
        <v>72</v>
      </c>
      <c r="K144">
        <f t="shared" si="15"/>
        <v>0</v>
      </c>
    </row>
    <row r="145" spans="1:11" x14ac:dyDescent="0.35">
      <c r="A145" t="s">
        <v>50</v>
      </c>
      <c r="B145" t="s">
        <v>17</v>
      </c>
      <c r="C145">
        <v>5.3952600960000003</v>
      </c>
      <c r="D145">
        <v>1.4425828999999999E-2</v>
      </c>
      <c r="E145">
        <v>0</v>
      </c>
      <c r="F145">
        <v>0</v>
      </c>
      <c r="G145">
        <v>374</v>
      </c>
      <c r="H145" t="s">
        <v>38</v>
      </c>
      <c r="I145" t="s">
        <v>18</v>
      </c>
      <c r="J145" t="s">
        <v>72</v>
      </c>
      <c r="K145">
        <f t="shared" si="15"/>
        <v>0</v>
      </c>
    </row>
    <row r="146" spans="1:11" x14ac:dyDescent="0.35">
      <c r="A146" t="s">
        <v>50</v>
      </c>
      <c r="B146" t="s">
        <v>40</v>
      </c>
      <c r="C146">
        <v>12.891897439999999</v>
      </c>
      <c r="D146">
        <v>0.12764254899999999</v>
      </c>
      <c r="E146">
        <v>0</v>
      </c>
      <c r="F146">
        <v>0</v>
      </c>
      <c r="G146">
        <v>101</v>
      </c>
      <c r="H146" t="s">
        <v>38</v>
      </c>
      <c r="I146" t="s">
        <v>13</v>
      </c>
      <c r="J146" t="s">
        <v>73</v>
      </c>
      <c r="K146">
        <f t="shared" si="15"/>
        <v>0</v>
      </c>
    </row>
    <row r="147" spans="1:11" x14ac:dyDescent="0.35">
      <c r="A147" t="s">
        <v>50</v>
      </c>
      <c r="B147" t="s">
        <v>15</v>
      </c>
      <c r="C147">
        <v>22.001078840000002</v>
      </c>
      <c r="D147">
        <v>0.217832464</v>
      </c>
      <c r="E147">
        <v>0</v>
      </c>
      <c r="F147">
        <v>0</v>
      </c>
      <c r="G147">
        <v>101</v>
      </c>
      <c r="H147" t="s">
        <v>38</v>
      </c>
      <c r="I147" t="s">
        <v>16</v>
      </c>
      <c r="J147" t="s">
        <v>73</v>
      </c>
      <c r="K147">
        <f t="shared" si="15"/>
        <v>0</v>
      </c>
    </row>
    <row r="148" spans="1:11" x14ac:dyDescent="0.35">
      <c r="A148" t="s">
        <v>50</v>
      </c>
      <c r="B148" t="s">
        <v>42</v>
      </c>
      <c r="C148">
        <v>1.9193541999999999</v>
      </c>
      <c r="D148">
        <v>1.9003506999999999E-2</v>
      </c>
      <c r="E148">
        <v>0</v>
      </c>
      <c r="F148">
        <v>0</v>
      </c>
      <c r="G148">
        <v>101</v>
      </c>
      <c r="H148" t="s">
        <v>38</v>
      </c>
      <c r="I148" t="s">
        <v>18</v>
      </c>
      <c r="J148" t="s">
        <v>73</v>
      </c>
      <c r="K148">
        <f t="shared" si="15"/>
        <v>0</v>
      </c>
    </row>
    <row r="149" spans="1:11" x14ac:dyDescent="0.35">
      <c r="A149" t="s">
        <v>50</v>
      </c>
      <c r="B149" t="s">
        <v>11</v>
      </c>
      <c r="C149">
        <v>20.621241569999999</v>
      </c>
      <c r="D149">
        <v>0.117166145</v>
      </c>
      <c r="E149">
        <v>0</v>
      </c>
      <c r="F149">
        <v>0</v>
      </c>
      <c r="G149">
        <v>176</v>
      </c>
      <c r="H149" t="s">
        <v>38</v>
      </c>
      <c r="I149" t="s">
        <v>13</v>
      </c>
      <c r="J149" t="s">
        <v>74</v>
      </c>
      <c r="K149">
        <f t="shared" si="15"/>
        <v>0</v>
      </c>
    </row>
    <row r="150" spans="1:11" x14ac:dyDescent="0.35">
      <c r="A150" t="s">
        <v>50</v>
      </c>
      <c r="B150" t="s">
        <v>15</v>
      </c>
      <c r="C150">
        <v>35.771337510000002</v>
      </c>
      <c r="D150">
        <v>0.203246236</v>
      </c>
      <c r="E150">
        <v>0</v>
      </c>
      <c r="F150">
        <v>0</v>
      </c>
      <c r="G150">
        <v>176</v>
      </c>
      <c r="H150" t="s">
        <v>38</v>
      </c>
      <c r="I150" t="s">
        <v>16</v>
      </c>
      <c r="J150" t="s">
        <v>74</v>
      </c>
      <c r="K150">
        <f t="shared" si="15"/>
        <v>0</v>
      </c>
    </row>
    <row r="151" spans="1:11" x14ac:dyDescent="0.35">
      <c r="A151" t="s">
        <v>50</v>
      </c>
      <c r="B151" t="s">
        <v>17</v>
      </c>
      <c r="C151">
        <v>2.8409616949999998</v>
      </c>
      <c r="D151">
        <v>1.6141828E-2</v>
      </c>
      <c r="E151">
        <v>0</v>
      </c>
      <c r="F151">
        <v>0</v>
      </c>
      <c r="G151">
        <v>176</v>
      </c>
      <c r="H151" t="s">
        <v>38</v>
      </c>
      <c r="I151" t="s">
        <v>18</v>
      </c>
      <c r="J151" t="s">
        <v>74</v>
      </c>
      <c r="K151">
        <f t="shared" si="15"/>
        <v>0</v>
      </c>
    </row>
    <row r="152" spans="1:11" x14ac:dyDescent="0.35">
      <c r="A152" t="s">
        <v>50</v>
      </c>
      <c r="B152" t="s">
        <v>40</v>
      </c>
      <c r="C152">
        <v>10.1711998</v>
      </c>
      <c r="D152">
        <v>0.13039999699999999</v>
      </c>
      <c r="E152">
        <v>0</v>
      </c>
      <c r="F152">
        <v>0</v>
      </c>
      <c r="G152">
        <v>78</v>
      </c>
      <c r="H152" t="s">
        <v>38</v>
      </c>
      <c r="I152" t="s">
        <v>13</v>
      </c>
      <c r="J152" t="s">
        <v>75</v>
      </c>
      <c r="K152">
        <f t="shared" si="15"/>
        <v>0</v>
      </c>
    </row>
    <row r="153" spans="1:11" x14ac:dyDescent="0.35">
      <c r="A153" t="s">
        <v>50</v>
      </c>
      <c r="B153" t="s">
        <v>15</v>
      </c>
      <c r="C153">
        <v>17.685545210000001</v>
      </c>
      <c r="D153">
        <v>0.22673775900000001</v>
      </c>
      <c r="E153">
        <v>0</v>
      </c>
      <c r="F153">
        <v>0</v>
      </c>
      <c r="G153">
        <v>78</v>
      </c>
      <c r="H153" t="s">
        <v>38</v>
      </c>
      <c r="I153" t="s">
        <v>16</v>
      </c>
      <c r="J153" t="s">
        <v>75</v>
      </c>
      <c r="K153">
        <f t="shared" si="15"/>
        <v>0</v>
      </c>
    </row>
    <row r="154" spans="1:11" x14ac:dyDescent="0.35">
      <c r="A154" t="s">
        <v>50</v>
      </c>
      <c r="B154" t="s">
        <v>21</v>
      </c>
      <c r="C154">
        <v>1.343331337</v>
      </c>
      <c r="D154">
        <v>1.7222197000000002E-2</v>
      </c>
      <c r="E154">
        <v>0</v>
      </c>
      <c r="F154">
        <v>0</v>
      </c>
      <c r="G154">
        <v>78</v>
      </c>
      <c r="H154" t="s">
        <v>38</v>
      </c>
      <c r="I154" t="s">
        <v>18</v>
      </c>
      <c r="J154" t="s">
        <v>75</v>
      </c>
      <c r="K154">
        <f t="shared" si="15"/>
        <v>0</v>
      </c>
    </row>
    <row r="155" spans="1:11" x14ac:dyDescent="0.35">
      <c r="A155" t="s">
        <v>50</v>
      </c>
      <c r="B155" t="s">
        <v>11</v>
      </c>
      <c r="C155">
        <v>9.8656458849999993</v>
      </c>
      <c r="D155">
        <v>0.102767145</v>
      </c>
      <c r="E155">
        <v>0</v>
      </c>
      <c r="F155">
        <v>0</v>
      </c>
      <c r="G155">
        <v>96</v>
      </c>
      <c r="H155" t="s">
        <v>38</v>
      </c>
      <c r="I155" t="s">
        <v>13</v>
      </c>
      <c r="J155" t="s">
        <v>76</v>
      </c>
      <c r="K155">
        <f t="shared" si="15"/>
        <v>0</v>
      </c>
    </row>
    <row r="156" spans="1:11" x14ac:dyDescent="0.35">
      <c r="A156" t="s">
        <v>50</v>
      </c>
      <c r="B156" t="s">
        <v>15</v>
      </c>
      <c r="C156">
        <v>20.158930779999999</v>
      </c>
      <c r="D156">
        <v>0.209988862</v>
      </c>
      <c r="E156">
        <v>0</v>
      </c>
      <c r="F156">
        <v>0</v>
      </c>
      <c r="G156">
        <v>96</v>
      </c>
      <c r="H156" t="s">
        <v>38</v>
      </c>
      <c r="I156" t="s">
        <v>16</v>
      </c>
      <c r="J156" t="s">
        <v>76</v>
      </c>
      <c r="K156">
        <f t="shared" si="15"/>
        <v>0</v>
      </c>
    </row>
    <row r="157" spans="1:11" x14ac:dyDescent="0.35">
      <c r="A157" t="s">
        <v>50</v>
      </c>
      <c r="B157" t="s">
        <v>17</v>
      </c>
      <c r="C157">
        <v>1.843742132</v>
      </c>
      <c r="D157">
        <v>1.9205646999999999E-2</v>
      </c>
      <c r="E157">
        <v>0</v>
      </c>
      <c r="F157">
        <v>0</v>
      </c>
      <c r="G157">
        <v>96</v>
      </c>
      <c r="H157" t="s">
        <v>38</v>
      </c>
      <c r="I157" t="s">
        <v>18</v>
      </c>
      <c r="J157" t="s">
        <v>76</v>
      </c>
      <c r="K157">
        <f t="shared" si="15"/>
        <v>0</v>
      </c>
    </row>
    <row r="158" spans="1:11" x14ac:dyDescent="0.35">
      <c r="A158" t="s">
        <v>50</v>
      </c>
      <c r="B158" t="s">
        <v>11</v>
      </c>
      <c r="C158">
        <v>11.76986146</v>
      </c>
      <c r="D158">
        <v>0.12933913699999999</v>
      </c>
      <c r="E158">
        <v>0</v>
      </c>
      <c r="F158">
        <v>0</v>
      </c>
      <c r="G158">
        <v>91</v>
      </c>
      <c r="H158" t="s">
        <v>38</v>
      </c>
      <c r="I158" t="s">
        <v>13</v>
      </c>
      <c r="J158" t="s">
        <v>77</v>
      </c>
      <c r="K158">
        <f t="shared" si="15"/>
        <v>0</v>
      </c>
    </row>
    <row r="159" spans="1:11" x14ac:dyDescent="0.35">
      <c r="A159" t="s">
        <v>50</v>
      </c>
      <c r="B159" t="s">
        <v>15</v>
      </c>
      <c r="C159">
        <v>20.268325569999998</v>
      </c>
      <c r="D159">
        <v>0.222728852</v>
      </c>
      <c r="E159">
        <v>0</v>
      </c>
      <c r="F159">
        <v>0</v>
      </c>
      <c r="G159">
        <v>91</v>
      </c>
      <c r="H159" t="s">
        <v>38</v>
      </c>
      <c r="I159" t="s">
        <v>16</v>
      </c>
      <c r="J159" t="s">
        <v>77</v>
      </c>
      <c r="K159">
        <f t="shared" si="15"/>
        <v>0</v>
      </c>
    </row>
    <row r="160" spans="1:11" x14ac:dyDescent="0.35">
      <c r="A160" t="s">
        <v>50</v>
      </c>
      <c r="B160" t="s">
        <v>17</v>
      </c>
      <c r="C160">
        <v>1.7894654270000001</v>
      </c>
      <c r="D160">
        <v>1.9664455000000001E-2</v>
      </c>
      <c r="E160">
        <v>0</v>
      </c>
      <c r="F160">
        <v>0</v>
      </c>
      <c r="G160">
        <v>91</v>
      </c>
      <c r="H160" t="s">
        <v>38</v>
      </c>
      <c r="I160" t="s">
        <v>18</v>
      </c>
      <c r="J160" t="s">
        <v>77</v>
      </c>
      <c r="K160">
        <f t="shared" si="15"/>
        <v>0</v>
      </c>
    </row>
    <row r="161" spans="1:11" x14ac:dyDescent="0.35">
      <c r="A161" t="s">
        <v>50</v>
      </c>
      <c r="B161" t="s">
        <v>29</v>
      </c>
      <c r="C161">
        <v>12.899993419999999</v>
      </c>
      <c r="D161">
        <v>0.11120684</v>
      </c>
      <c r="E161">
        <v>0</v>
      </c>
      <c r="F161">
        <v>0</v>
      </c>
      <c r="G161">
        <v>116</v>
      </c>
      <c r="H161" t="s">
        <v>38</v>
      </c>
      <c r="I161" t="s">
        <v>13</v>
      </c>
      <c r="J161" t="s">
        <v>78</v>
      </c>
      <c r="K161">
        <f t="shared" si="15"/>
        <v>0</v>
      </c>
    </row>
    <row r="162" spans="1:11" x14ac:dyDescent="0.35">
      <c r="A162" t="s">
        <v>50</v>
      </c>
      <c r="B162" t="s">
        <v>15</v>
      </c>
      <c r="C162">
        <v>21.812027690000001</v>
      </c>
      <c r="D162">
        <v>0.18803472099999999</v>
      </c>
      <c r="E162">
        <v>0</v>
      </c>
      <c r="F162">
        <v>0</v>
      </c>
      <c r="G162">
        <v>116</v>
      </c>
      <c r="H162" t="s">
        <v>38</v>
      </c>
      <c r="I162" t="s">
        <v>16</v>
      </c>
      <c r="J162" t="s">
        <v>78</v>
      </c>
      <c r="K162">
        <f t="shared" si="15"/>
        <v>0</v>
      </c>
    </row>
    <row r="163" spans="1:11" x14ac:dyDescent="0.35">
      <c r="A163" t="s">
        <v>50</v>
      </c>
      <c r="B163" t="s">
        <v>42</v>
      </c>
      <c r="C163">
        <v>1.8752450940000001</v>
      </c>
      <c r="D163">
        <v>1.6165906000000001E-2</v>
      </c>
      <c r="E163">
        <v>0</v>
      </c>
      <c r="F163">
        <v>0</v>
      </c>
      <c r="G163">
        <v>116</v>
      </c>
      <c r="H163" t="s">
        <v>38</v>
      </c>
      <c r="I163" t="s">
        <v>18</v>
      </c>
      <c r="J163" t="s">
        <v>78</v>
      </c>
      <c r="K163">
        <f t="shared" si="15"/>
        <v>0</v>
      </c>
    </row>
    <row r="164" spans="1:11" x14ac:dyDescent="0.35">
      <c r="A164" t="s">
        <v>50</v>
      </c>
      <c r="B164" t="s">
        <v>11</v>
      </c>
      <c r="C164">
        <v>13.96914458</v>
      </c>
      <c r="D164">
        <v>0.129343931</v>
      </c>
      <c r="E164">
        <v>0</v>
      </c>
      <c r="F164">
        <v>0</v>
      </c>
      <c r="G164">
        <v>108</v>
      </c>
      <c r="H164" t="s">
        <v>38</v>
      </c>
      <c r="I164" t="s">
        <v>13</v>
      </c>
      <c r="J164" t="s">
        <v>79</v>
      </c>
      <c r="K164">
        <f t="shared" si="15"/>
        <v>0</v>
      </c>
    </row>
    <row r="165" spans="1:11" x14ac:dyDescent="0.35">
      <c r="A165" t="s">
        <v>50</v>
      </c>
      <c r="B165" t="s">
        <v>15</v>
      </c>
      <c r="C165">
        <v>23.10564518</v>
      </c>
      <c r="D165">
        <v>0.21394115899999999</v>
      </c>
      <c r="E165">
        <v>0</v>
      </c>
      <c r="F165">
        <v>0</v>
      </c>
      <c r="G165">
        <v>108</v>
      </c>
      <c r="H165" t="s">
        <v>38</v>
      </c>
      <c r="I165" t="s">
        <v>16</v>
      </c>
      <c r="J165" t="s">
        <v>79</v>
      </c>
      <c r="K165">
        <f t="shared" si="15"/>
        <v>0</v>
      </c>
    </row>
    <row r="166" spans="1:11" x14ac:dyDescent="0.35">
      <c r="A166" t="s">
        <v>50</v>
      </c>
      <c r="B166" t="s">
        <v>17</v>
      </c>
      <c r="C166">
        <v>1.895966053</v>
      </c>
      <c r="D166">
        <v>1.7555240999999999E-2</v>
      </c>
      <c r="E166">
        <v>0</v>
      </c>
      <c r="F166">
        <v>0</v>
      </c>
      <c r="G166">
        <v>108</v>
      </c>
      <c r="H166" t="s">
        <v>38</v>
      </c>
      <c r="I166" t="s">
        <v>18</v>
      </c>
      <c r="J166" t="s">
        <v>79</v>
      </c>
      <c r="K166">
        <f t="shared" si="15"/>
        <v>0</v>
      </c>
    </row>
    <row r="167" spans="1:11" x14ac:dyDescent="0.35">
      <c r="A167" t="s">
        <v>50</v>
      </c>
      <c r="B167" t="s">
        <v>40</v>
      </c>
      <c r="C167">
        <v>7.7590816020000002</v>
      </c>
      <c r="D167">
        <v>0.12123565</v>
      </c>
      <c r="E167">
        <v>0</v>
      </c>
      <c r="F167">
        <v>0</v>
      </c>
      <c r="G167">
        <v>64</v>
      </c>
      <c r="H167" t="s">
        <v>38</v>
      </c>
      <c r="I167" t="s">
        <v>13</v>
      </c>
      <c r="J167" t="s">
        <v>80</v>
      </c>
      <c r="K167">
        <f t="shared" si="15"/>
        <v>0</v>
      </c>
    </row>
    <row r="168" spans="1:11" x14ac:dyDescent="0.35">
      <c r="A168" t="s">
        <v>50</v>
      </c>
      <c r="B168" t="s">
        <v>15</v>
      </c>
      <c r="C168">
        <v>11.441320660000001</v>
      </c>
      <c r="D168">
        <v>0.17877063500000001</v>
      </c>
      <c r="E168">
        <v>0</v>
      </c>
      <c r="F168">
        <v>0</v>
      </c>
      <c r="G168">
        <v>64</v>
      </c>
      <c r="H168" t="s">
        <v>38</v>
      </c>
      <c r="I168" t="s">
        <v>16</v>
      </c>
      <c r="J168" t="s">
        <v>80</v>
      </c>
      <c r="K168">
        <f t="shared" si="15"/>
        <v>0</v>
      </c>
    </row>
    <row r="169" spans="1:11" x14ac:dyDescent="0.35">
      <c r="A169" t="s">
        <v>50</v>
      </c>
      <c r="B169" t="s">
        <v>42</v>
      </c>
      <c r="C169">
        <v>0.86281609500000001</v>
      </c>
      <c r="D169">
        <v>1.3481501E-2</v>
      </c>
      <c r="E169">
        <v>0</v>
      </c>
      <c r="F169">
        <v>0</v>
      </c>
      <c r="G169">
        <v>64</v>
      </c>
      <c r="H169" t="s">
        <v>38</v>
      </c>
      <c r="I169" t="s">
        <v>18</v>
      </c>
      <c r="J169" t="s">
        <v>80</v>
      </c>
      <c r="K169">
        <f t="shared" si="15"/>
        <v>0</v>
      </c>
    </row>
    <row r="170" spans="1:11" x14ac:dyDescent="0.35">
      <c r="A170" t="s">
        <v>50</v>
      </c>
      <c r="B170" t="s">
        <v>11</v>
      </c>
      <c r="C170">
        <v>8.9535646440000001</v>
      </c>
      <c r="D170">
        <v>0.13566006999999999</v>
      </c>
      <c r="E170">
        <v>50</v>
      </c>
      <c r="F170">
        <v>0</v>
      </c>
      <c r="G170">
        <v>66</v>
      </c>
      <c r="H170" t="s">
        <v>38</v>
      </c>
      <c r="I170" t="s">
        <v>13</v>
      </c>
      <c r="J170" t="s">
        <v>81</v>
      </c>
      <c r="K170">
        <f t="shared" si="15"/>
        <v>0</v>
      </c>
    </row>
    <row r="171" spans="1:11" x14ac:dyDescent="0.35">
      <c r="A171" t="s">
        <v>50</v>
      </c>
      <c r="B171" t="s">
        <v>15</v>
      </c>
      <c r="C171">
        <v>15.36707878</v>
      </c>
      <c r="D171">
        <v>0.23283452700000001</v>
      </c>
      <c r="E171">
        <v>0</v>
      </c>
      <c r="F171">
        <v>0</v>
      </c>
      <c r="G171">
        <v>66</v>
      </c>
      <c r="H171" t="s">
        <v>38</v>
      </c>
      <c r="I171" t="s">
        <v>16</v>
      </c>
      <c r="J171" t="s">
        <v>81</v>
      </c>
      <c r="K171">
        <f t="shared" si="15"/>
        <v>0</v>
      </c>
    </row>
    <row r="172" spans="1:11" x14ac:dyDescent="0.35">
      <c r="A172" t="s">
        <v>50</v>
      </c>
      <c r="B172" t="s">
        <v>17</v>
      </c>
      <c r="C172">
        <v>1.4468100070000001</v>
      </c>
      <c r="D172">
        <v>2.1921363999999999E-2</v>
      </c>
      <c r="E172">
        <v>0</v>
      </c>
      <c r="F172">
        <v>0</v>
      </c>
      <c r="G172">
        <v>66</v>
      </c>
      <c r="H172" t="s">
        <v>38</v>
      </c>
      <c r="I172" t="s">
        <v>18</v>
      </c>
      <c r="J172" t="s">
        <v>81</v>
      </c>
      <c r="K172">
        <f t="shared" si="15"/>
        <v>0</v>
      </c>
    </row>
    <row r="173" spans="1:11" x14ac:dyDescent="0.35">
      <c r="A173" t="s">
        <v>50</v>
      </c>
      <c r="B173" t="s">
        <v>11</v>
      </c>
      <c r="C173">
        <v>29.95702958</v>
      </c>
      <c r="D173">
        <v>0.130816723</v>
      </c>
      <c r="E173">
        <v>0</v>
      </c>
      <c r="F173">
        <v>0</v>
      </c>
      <c r="G173">
        <v>229</v>
      </c>
      <c r="H173" t="s">
        <v>38</v>
      </c>
      <c r="I173" t="s">
        <v>13</v>
      </c>
      <c r="J173" t="s">
        <v>82</v>
      </c>
      <c r="K173">
        <f t="shared" si="15"/>
        <v>0</v>
      </c>
    </row>
    <row r="174" spans="1:11" x14ac:dyDescent="0.35">
      <c r="A174" t="s">
        <v>50</v>
      </c>
      <c r="B174" t="s">
        <v>15</v>
      </c>
      <c r="C174">
        <v>46.623001100000003</v>
      </c>
      <c r="D174">
        <v>0.203593891</v>
      </c>
      <c r="E174">
        <v>0</v>
      </c>
      <c r="F174">
        <v>0</v>
      </c>
      <c r="G174">
        <v>229</v>
      </c>
      <c r="H174" t="s">
        <v>38</v>
      </c>
      <c r="I174" t="s">
        <v>16</v>
      </c>
      <c r="J174" t="s">
        <v>82</v>
      </c>
      <c r="K174">
        <f t="shared" si="15"/>
        <v>0</v>
      </c>
    </row>
    <row r="175" spans="1:11" x14ac:dyDescent="0.35">
      <c r="A175" t="s">
        <v>50</v>
      </c>
      <c r="B175" t="s">
        <v>17</v>
      </c>
      <c r="C175">
        <v>3.614694595</v>
      </c>
      <c r="D175">
        <v>1.5784692999999999E-2</v>
      </c>
      <c r="E175">
        <v>0</v>
      </c>
      <c r="F175">
        <v>0</v>
      </c>
      <c r="G175">
        <v>229</v>
      </c>
      <c r="H175" t="s">
        <v>38</v>
      </c>
      <c r="I175" t="s">
        <v>18</v>
      </c>
      <c r="J175" t="s">
        <v>82</v>
      </c>
      <c r="K175">
        <f t="shared" si="15"/>
        <v>0</v>
      </c>
    </row>
    <row r="176" spans="1:11" x14ac:dyDescent="0.35">
      <c r="A176" t="s">
        <v>50</v>
      </c>
      <c r="B176" t="s">
        <v>11</v>
      </c>
      <c r="C176">
        <v>8.6977500919999997</v>
      </c>
      <c r="D176">
        <v>0.12605434900000001</v>
      </c>
      <c r="E176">
        <v>0</v>
      </c>
      <c r="F176">
        <v>0</v>
      </c>
      <c r="G176">
        <v>69</v>
      </c>
      <c r="H176" t="s">
        <v>38</v>
      </c>
      <c r="I176" t="s">
        <v>13</v>
      </c>
      <c r="J176" t="s">
        <v>83</v>
      </c>
      <c r="K176">
        <f t="shared" si="15"/>
        <v>0</v>
      </c>
    </row>
    <row r="177" spans="1:11" x14ac:dyDescent="0.35">
      <c r="A177" t="s">
        <v>50</v>
      </c>
      <c r="B177" t="s">
        <v>15</v>
      </c>
      <c r="C177">
        <v>15.031634090000001</v>
      </c>
      <c r="D177">
        <v>0.217849769</v>
      </c>
      <c r="E177">
        <v>0</v>
      </c>
      <c r="F177">
        <v>0</v>
      </c>
      <c r="G177">
        <v>69</v>
      </c>
      <c r="H177" t="s">
        <v>38</v>
      </c>
      <c r="I177" t="s">
        <v>16</v>
      </c>
      <c r="J177" t="s">
        <v>83</v>
      </c>
      <c r="K177">
        <f t="shared" si="15"/>
        <v>0</v>
      </c>
    </row>
    <row r="178" spans="1:11" x14ac:dyDescent="0.35">
      <c r="A178" t="s">
        <v>50</v>
      </c>
      <c r="B178" t="s">
        <v>17</v>
      </c>
      <c r="C178">
        <v>1.4582724570000001</v>
      </c>
      <c r="D178">
        <v>2.1134383E-2</v>
      </c>
      <c r="E178">
        <v>0</v>
      </c>
      <c r="F178">
        <v>0</v>
      </c>
      <c r="G178">
        <v>69</v>
      </c>
      <c r="H178" t="s">
        <v>38</v>
      </c>
      <c r="I178" t="s">
        <v>18</v>
      </c>
      <c r="J178" t="s">
        <v>83</v>
      </c>
      <c r="K178">
        <f t="shared" si="15"/>
        <v>0</v>
      </c>
    </row>
    <row r="179" spans="1:11" x14ac:dyDescent="0.35">
      <c r="A179" t="s">
        <v>50</v>
      </c>
      <c r="B179" t="s">
        <v>17</v>
      </c>
      <c r="C179">
        <v>6.9261531830000003</v>
      </c>
      <c r="D179">
        <v>0.13319525400000001</v>
      </c>
      <c r="E179">
        <v>0</v>
      </c>
      <c r="F179">
        <v>0</v>
      </c>
      <c r="G179">
        <v>52</v>
      </c>
      <c r="H179" t="s">
        <v>38</v>
      </c>
      <c r="I179" t="s">
        <v>13</v>
      </c>
      <c r="J179" t="s">
        <v>84</v>
      </c>
      <c r="K179">
        <f t="shared" si="15"/>
        <v>0</v>
      </c>
    </row>
    <row r="180" spans="1:11" x14ac:dyDescent="0.35">
      <c r="A180" t="s">
        <v>50</v>
      </c>
      <c r="B180" t="s">
        <v>15</v>
      </c>
      <c r="C180">
        <v>11.139495610000001</v>
      </c>
      <c r="D180">
        <v>0.21422106899999999</v>
      </c>
      <c r="E180">
        <v>0</v>
      </c>
      <c r="F180">
        <v>0</v>
      </c>
      <c r="G180">
        <v>52</v>
      </c>
      <c r="H180" t="s">
        <v>38</v>
      </c>
      <c r="I180" t="s">
        <v>16</v>
      </c>
      <c r="J180" t="s">
        <v>84</v>
      </c>
      <c r="K180">
        <f t="shared" si="15"/>
        <v>0</v>
      </c>
    </row>
    <row r="181" spans="1:11" x14ac:dyDescent="0.35">
      <c r="A181" t="s">
        <v>50</v>
      </c>
      <c r="B181" t="s">
        <v>17</v>
      </c>
      <c r="C181">
        <v>0.98290157300000003</v>
      </c>
      <c r="D181">
        <v>1.8901952999999999E-2</v>
      </c>
      <c r="E181">
        <v>0</v>
      </c>
      <c r="F181">
        <v>0</v>
      </c>
      <c r="G181">
        <v>52</v>
      </c>
      <c r="H181" t="s">
        <v>38</v>
      </c>
      <c r="I181" t="s">
        <v>18</v>
      </c>
      <c r="J181" t="s">
        <v>84</v>
      </c>
      <c r="K181">
        <f t="shared" si="15"/>
        <v>0</v>
      </c>
    </row>
    <row r="182" spans="1:11" x14ac:dyDescent="0.35">
      <c r="A182" t="s">
        <v>50</v>
      </c>
      <c r="B182" t="s">
        <v>11</v>
      </c>
      <c r="C182">
        <v>53.370838640000002</v>
      </c>
      <c r="D182">
        <v>0.12440754900000001</v>
      </c>
      <c r="E182">
        <v>14.28571429</v>
      </c>
      <c r="F182">
        <v>0</v>
      </c>
      <c r="G182">
        <v>429</v>
      </c>
      <c r="H182" t="s">
        <v>38</v>
      </c>
      <c r="I182" t="s">
        <v>13</v>
      </c>
      <c r="J182" t="s">
        <v>85</v>
      </c>
      <c r="K182">
        <f t="shared" si="15"/>
        <v>0</v>
      </c>
    </row>
    <row r="183" spans="1:11" x14ac:dyDescent="0.35">
      <c r="A183" t="s">
        <v>50</v>
      </c>
      <c r="B183" t="s">
        <v>15</v>
      </c>
      <c r="C183">
        <v>86.099232909999998</v>
      </c>
      <c r="D183">
        <v>0.20069751299999999</v>
      </c>
      <c r="E183">
        <v>0</v>
      </c>
      <c r="F183">
        <v>0</v>
      </c>
      <c r="G183">
        <v>429</v>
      </c>
      <c r="H183" t="s">
        <v>38</v>
      </c>
      <c r="I183" t="s">
        <v>16</v>
      </c>
      <c r="J183" t="s">
        <v>85</v>
      </c>
      <c r="K183">
        <f t="shared" si="15"/>
        <v>0</v>
      </c>
    </row>
    <row r="184" spans="1:11" x14ac:dyDescent="0.35">
      <c r="A184" t="s">
        <v>50</v>
      </c>
      <c r="B184" t="s">
        <v>17</v>
      </c>
      <c r="C184">
        <v>6.4521362780000002</v>
      </c>
      <c r="D184">
        <v>1.5039945000000001E-2</v>
      </c>
      <c r="E184">
        <v>0</v>
      </c>
      <c r="F184">
        <v>0</v>
      </c>
      <c r="G184">
        <v>429</v>
      </c>
      <c r="H184" t="s">
        <v>38</v>
      </c>
      <c r="I184" t="s">
        <v>18</v>
      </c>
      <c r="J184" t="s">
        <v>85</v>
      </c>
      <c r="K184">
        <f t="shared" si="15"/>
        <v>0</v>
      </c>
    </row>
    <row r="185" spans="1:11" x14ac:dyDescent="0.35">
      <c r="A185" t="s">
        <v>40</v>
      </c>
      <c r="B185" t="s">
        <v>29</v>
      </c>
      <c r="C185">
        <v>12.033780569999999</v>
      </c>
      <c r="D185">
        <v>0.128018942</v>
      </c>
      <c r="E185">
        <v>0</v>
      </c>
      <c r="F185">
        <v>0</v>
      </c>
      <c r="G185">
        <v>94</v>
      </c>
      <c r="H185" t="s">
        <v>12</v>
      </c>
      <c r="I185" t="s">
        <v>13</v>
      </c>
      <c r="J185" t="s">
        <v>86</v>
      </c>
      <c r="K185">
        <f t="shared" si="15"/>
        <v>0</v>
      </c>
    </row>
    <row r="186" spans="1:11" x14ac:dyDescent="0.35">
      <c r="A186" t="s">
        <v>40</v>
      </c>
      <c r="B186" t="s">
        <v>15</v>
      </c>
      <c r="C186">
        <v>20.394126180000001</v>
      </c>
      <c r="D186">
        <v>0.21695878900000001</v>
      </c>
      <c r="E186">
        <v>0</v>
      </c>
      <c r="F186">
        <v>0</v>
      </c>
      <c r="G186">
        <v>94</v>
      </c>
      <c r="H186" t="s">
        <v>12</v>
      </c>
      <c r="I186" t="s">
        <v>16</v>
      </c>
      <c r="J186" t="s">
        <v>86</v>
      </c>
      <c r="K186">
        <f t="shared" si="15"/>
        <v>0</v>
      </c>
    </row>
    <row r="187" spans="1:11" x14ac:dyDescent="0.35">
      <c r="A187" t="s">
        <v>40</v>
      </c>
      <c r="B187" t="s">
        <v>21</v>
      </c>
      <c r="C187">
        <v>1.64093399</v>
      </c>
      <c r="D187">
        <v>1.7456744999999999E-2</v>
      </c>
      <c r="E187">
        <v>0</v>
      </c>
      <c r="F187">
        <v>0</v>
      </c>
      <c r="G187">
        <v>94</v>
      </c>
      <c r="H187" t="s">
        <v>12</v>
      </c>
      <c r="I187" t="s">
        <v>18</v>
      </c>
      <c r="J187" t="s">
        <v>86</v>
      </c>
      <c r="K187">
        <f t="shared" si="15"/>
        <v>0</v>
      </c>
    </row>
    <row r="188" spans="1:11" x14ac:dyDescent="0.35">
      <c r="A188" t="s">
        <v>19</v>
      </c>
      <c r="B188" t="s">
        <v>29</v>
      </c>
      <c r="C188">
        <v>12.975872989999999</v>
      </c>
      <c r="D188">
        <v>0.121269841</v>
      </c>
      <c r="E188">
        <v>0</v>
      </c>
      <c r="F188">
        <v>0</v>
      </c>
      <c r="G188">
        <v>107</v>
      </c>
      <c r="H188" t="s">
        <v>12</v>
      </c>
      <c r="I188" t="s">
        <v>13</v>
      </c>
      <c r="J188" t="s">
        <v>87</v>
      </c>
      <c r="K188">
        <f t="shared" si="15"/>
        <v>0</v>
      </c>
    </row>
    <row r="189" spans="1:11" x14ac:dyDescent="0.35">
      <c r="A189" t="s">
        <v>19</v>
      </c>
      <c r="B189" t="s">
        <v>15</v>
      </c>
      <c r="C189">
        <v>21.41469717</v>
      </c>
      <c r="D189">
        <v>0.20013735699999999</v>
      </c>
      <c r="E189">
        <v>0</v>
      </c>
      <c r="F189">
        <v>0</v>
      </c>
      <c r="G189">
        <v>107</v>
      </c>
      <c r="H189" t="s">
        <v>12</v>
      </c>
      <c r="I189" t="s">
        <v>16</v>
      </c>
      <c r="J189" t="s">
        <v>87</v>
      </c>
      <c r="K189">
        <f t="shared" si="15"/>
        <v>0</v>
      </c>
    </row>
    <row r="190" spans="1:11" x14ac:dyDescent="0.35">
      <c r="A190" t="s">
        <v>19</v>
      </c>
      <c r="B190" t="s">
        <v>21</v>
      </c>
      <c r="C190">
        <v>1.783509016</v>
      </c>
      <c r="D190">
        <v>1.6668308999999999E-2</v>
      </c>
      <c r="E190">
        <v>0</v>
      </c>
      <c r="F190">
        <v>0</v>
      </c>
      <c r="G190">
        <v>107</v>
      </c>
      <c r="H190" t="s">
        <v>12</v>
      </c>
      <c r="I190" t="s">
        <v>18</v>
      </c>
      <c r="J190" t="s">
        <v>87</v>
      </c>
      <c r="K190">
        <f t="shared" si="15"/>
        <v>0</v>
      </c>
    </row>
    <row r="191" spans="1:11" x14ac:dyDescent="0.35">
      <c r="A191" t="s">
        <v>88</v>
      </c>
      <c r="B191" t="s">
        <v>29</v>
      </c>
      <c r="C191">
        <v>20.622577190000001</v>
      </c>
      <c r="D191">
        <v>0.13052264</v>
      </c>
      <c r="E191">
        <v>0</v>
      </c>
      <c r="F191">
        <v>0</v>
      </c>
      <c r="G191">
        <v>158</v>
      </c>
      <c r="H191" t="s">
        <v>12</v>
      </c>
      <c r="I191" t="s">
        <v>13</v>
      </c>
      <c r="J191" t="s">
        <v>89</v>
      </c>
      <c r="K191">
        <f t="shared" si="15"/>
        <v>0</v>
      </c>
    </row>
    <row r="192" spans="1:11" x14ac:dyDescent="0.35">
      <c r="A192" t="s">
        <v>88</v>
      </c>
      <c r="B192" t="s">
        <v>15</v>
      </c>
      <c r="C192">
        <v>33.286707880000002</v>
      </c>
      <c r="D192">
        <v>0.210675366</v>
      </c>
      <c r="E192">
        <v>0</v>
      </c>
      <c r="F192">
        <v>0</v>
      </c>
      <c r="G192">
        <v>158</v>
      </c>
      <c r="H192" t="s">
        <v>12</v>
      </c>
      <c r="I192" t="s">
        <v>16</v>
      </c>
      <c r="J192" t="s">
        <v>89</v>
      </c>
      <c r="K192">
        <f t="shared" si="15"/>
        <v>0</v>
      </c>
    </row>
    <row r="193" spans="1:11" x14ac:dyDescent="0.35">
      <c r="A193" t="s">
        <v>88</v>
      </c>
      <c r="B193" t="s">
        <v>21</v>
      </c>
      <c r="C193">
        <v>2.3121318820000001</v>
      </c>
      <c r="D193">
        <v>1.4633746E-2</v>
      </c>
      <c r="E193">
        <v>0</v>
      </c>
      <c r="F193">
        <v>0</v>
      </c>
      <c r="G193">
        <v>158</v>
      </c>
      <c r="H193" t="s">
        <v>12</v>
      </c>
      <c r="I193" t="s">
        <v>18</v>
      </c>
      <c r="J193" t="s">
        <v>89</v>
      </c>
      <c r="K193">
        <f t="shared" si="15"/>
        <v>0</v>
      </c>
    </row>
    <row r="194" spans="1:11" x14ac:dyDescent="0.35">
      <c r="A194" t="s">
        <v>19</v>
      </c>
      <c r="B194" t="s">
        <v>29</v>
      </c>
      <c r="C194">
        <v>8.2924296860000002</v>
      </c>
      <c r="D194">
        <v>0.115172635</v>
      </c>
      <c r="E194">
        <v>0</v>
      </c>
      <c r="F194">
        <v>0</v>
      </c>
      <c r="G194">
        <v>72</v>
      </c>
      <c r="H194" t="s">
        <v>12</v>
      </c>
      <c r="I194" t="s">
        <v>13</v>
      </c>
      <c r="J194" t="s">
        <v>90</v>
      </c>
      <c r="K194">
        <f t="shared" si="15"/>
        <v>0</v>
      </c>
    </row>
    <row r="195" spans="1:11" x14ac:dyDescent="0.35">
      <c r="A195" t="s">
        <v>19</v>
      </c>
      <c r="B195" t="s">
        <v>15</v>
      </c>
      <c r="C195">
        <v>16.048364159999998</v>
      </c>
      <c r="D195">
        <v>0.22289394700000001</v>
      </c>
      <c r="E195">
        <v>0</v>
      </c>
      <c r="F195">
        <v>0</v>
      </c>
      <c r="G195">
        <v>72</v>
      </c>
      <c r="H195" t="s">
        <v>12</v>
      </c>
      <c r="I195" t="s">
        <v>16</v>
      </c>
      <c r="J195" t="s">
        <v>90</v>
      </c>
      <c r="K195">
        <f t="shared" ref="K195:K258" si="16">IF(ISNUMBER(SEARCH(A195, B195)), 1, 0)</f>
        <v>0</v>
      </c>
    </row>
    <row r="196" spans="1:11" x14ac:dyDescent="0.35">
      <c r="A196" t="s">
        <v>19</v>
      </c>
      <c r="B196" t="s">
        <v>21</v>
      </c>
      <c r="C196">
        <v>1.2591469289999999</v>
      </c>
      <c r="D196">
        <v>1.7488152E-2</v>
      </c>
      <c r="E196">
        <v>0</v>
      </c>
      <c r="F196">
        <v>0</v>
      </c>
      <c r="G196">
        <v>72</v>
      </c>
      <c r="H196" t="s">
        <v>12</v>
      </c>
      <c r="I196" t="s">
        <v>18</v>
      </c>
      <c r="J196" t="s">
        <v>90</v>
      </c>
      <c r="K196">
        <f t="shared" si="16"/>
        <v>0</v>
      </c>
    </row>
    <row r="197" spans="1:11" x14ac:dyDescent="0.35">
      <c r="A197" t="s">
        <v>19</v>
      </c>
      <c r="B197" t="s">
        <v>29</v>
      </c>
      <c r="C197">
        <v>14.427798989999999</v>
      </c>
      <c r="D197">
        <v>0.12881963399999999</v>
      </c>
      <c r="E197">
        <v>0</v>
      </c>
      <c r="F197">
        <v>0</v>
      </c>
      <c r="G197">
        <v>112</v>
      </c>
      <c r="H197" t="s">
        <v>12</v>
      </c>
      <c r="I197" t="s">
        <v>13</v>
      </c>
      <c r="J197" t="s">
        <v>91</v>
      </c>
      <c r="K197">
        <f t="shared" si="16"/>
        <v>0</v>
      </c>
    </row>
    <row r="198" spans="1:11" x14ac:dyDescent="0.35">
      <c r="A198" t="s">
        <v>19</v>
      </c>
      <c r="B198" t="s">
        <v>15</v>
      </c>
      <c r="C198">
        <v>23.77215958</v>
      </c>
      <c r="D198">
        <v>0.21225142499999999</v>
      </c>
      <c r="E198">
        <v>0</v>
      </c>
      <c r="F198">
        <v>0</v>
      </c>
      <c r="G198">
        <v>112</v>
      </c>
      <c r="H198" t="s">
        <v>12</v>
      </c>
      <c r="I198" t="s">
        <v>16</v>
      </c>
      <c r="J198" t="s">
        <v>91</v>
      </c>
      <c r="K198">
        <f t="shared" si="16"/>
        <v>0</v>
      </c>
    </row>
    <row r="199" spans="1:11" x14ac:dyDescent="0.35">
      <c r="A199" t="s">
        <v>19</v>
      </c>
      <c r="B199" t="s">
        <v>21</v>
      </c>
      <c r="C199">
        <v>1.744815826</v>
      </c>
      <c r="D199">
        <v>1.5578712999999999E-2</v>
      </c>
      <c r="E199">
        <v>0</v>
      </c>
      <c r="F199">
        <v>0</v>
      </c>
      <c r="G199">
        <v>112</v>
      </c>
      <c r="H199" t="s">
        <v>12</v>
      </c>
      <c r="I199" t="s">
        <v>18</v>
      </c>
      <c r="J199" t="s">
        <v>91</v>
      </c>
      <c r="K199">
        <f t="shared" si="16"/>
        <v>0</v>
      </c>
    </row>
    <row r="200" spans="1:11" x14ac:dyDescent="0.35">
      <c r="A200" t="s">
        <v>29</v>
      </c>
      <c r="B200" t="s">
        <v>29</v>
      </c>
      <c r="C200">
        <v>17.387587790000001</v>
      </c>
      <c r="D200">
        <v>0.11669522</v>
      </c>
      <c r="E200">
        <v>100</v>
      </c>
      <c r="F200">
        <v>1</v>
      </c>
      <c r="G200">
        <v>149</v>
      </c>
      <c r="H200" t="s">
        <v>12</v>
      </c>
      <c r="I200" t="s">
        <v>13</v>
      </c>
      <c r="J200" t="s">
        <v>92</v>
      </c>
      <c r="K200">
        <f t="shared" si="16"/>
        <v>1</v>
      </c>
    </row>
    <row r="201" spans="1:11" x14ac:dyDescent="0.35">
      <c r="A201" t="s">
        <v>29</v>
      </c>
      <c r="B201" t="s">
        <v>15</v>
      </c>
      <c r="C201">
        <v>30.107627390000001</v>
      </c>
      <c r="D201">
        <v>0.202064613</v>
      </c>
      <c r="E201">
        <v>0</v>
      </c>
      <c r="F201">
        <v>0</v>
      </c>
      <c r="G201">
        <v>149</v>
      </c>
      <c r="H201" t="s">
        <v>12</v>
      </c>
      <c r="I201" t="s">
        <v>16</v>
      </c>
      <c r="J201" t="s">
        <v>92</v>
      </c>
      <c r="K201">
        <f t="shared" si="16"/>
        <v>0</v>
      </c>
    </row>
    <row r="202" spans="1:11" x14ac:dyDescent="0.35">
      <c r="A202" t="s">
        <v>29</v>
      </c>
      <c r="B202" t="s">
        <v>21</v>
      </c>
      <c r="C202">
        <v>2.5030705929999999</v>
      </c>
      <c r="D202">
        <v>1.6799130999999998E-2</v>
      </c>
      <c r="E202">
        <v>100</v>
      </c>
      <c r="F202">
        <v>1</v>
      </c>
      <c r="G202">
        <v>149</v>
      </c>
      <c r="H202" t="s">
        <v>12</v>
      </c>
      <c r="I202" t="s">
        <v>18</v>
      </c>
      <c r="J202" t="s">
        <v>92</v>
      </c>
      <c r="K202">
        <f t="shared" si="16"/>
        <v>1</v>
      </c>
    </row>
    <row r="203" spans="1:11" x14ac:dyDescent="0.35">
      <c r="A203" t="s">
        <v>19</v>
      </c>
      <c r="B203" t="s">
        <v>29</v>
      </c>
      <c r="C203">
        <v>20.80123949</v>
      </c>
      <c r="D203">
        <v>0.128402713</v>
      </c>
      <c r="E203">
        <v>0</v>
      </c>
      <c r="F203">
        <v>0</v>
      </c>
      <c r="G203">
        <v>162</v>
      </c>
      <c r="H203" t="s">
        <v>12</v>
      </c>
      <c r="I203" t="s">
        <v>13</v>
      </c>
      <c r="J203" t="s">
        <v>93</v>
      </c>
      <c r="K203">
        <f t="shared" si="16"/>
        <v>0</v>
      </c>
    </row>
    <row r="204" spans="1:11" x14ac:dyDescent="0.35">
      <c r="A204" t="s">
        <v>19</v>
      </c>
      <c r="B204" t="s">
        <v>15</v>
      </c>
      <c r="C204">
        <v>32.157966139999999</v>
      </c>
      <c r="D204">
        <v>0.19850596400000001</v>
      </c>
      <c r="E204">
        <v>0</v>
      </c>
      <c r="F204">
        <v>0</v>
      </c>
      <c r="G204">
        <v>162</v>
      </c>
      <c r="H204" t="s">
        <v>12</v>
      </c>
      <c r="I204" t="s">
        <v>16</v>
      </c>
      <c r="J204" t="s">
        <v>93</v>
      </c>
      <c r="K204">
        <f t="shared" si="16"/>
        <v>0</v>
      </c>
    </row>
    <row r="205" spans="1:11" x14ac:dyDescent="0.35">
      <c r="A205" t="s">
        <v>19</v>
      </c>
      <c r="B205" t="s">
        <v>21</v>
      </c>
      <c r="C205">
        <v>2.5305762289999998</v>
      </c>
      <c r="D205">
        <v>1.5620841E-2</v>
      </c>
      <c r="E205">
        <v>0</v>
      </c>
      <c r="F205">
        <v>0</v>
      </c>
      <c r="G205">
        <v>162</v>
      </c>
      <c r="H205" t="s">
        <v>12</v>
      </c>
      <c r="I205" t="s">
        <v>18</v>
      </c>
      <c r="J205" t="s">
        <v>93</v>
      </c>
      <c r="K205">
        <f t="shared" si="16"/>
        <v>0</v>
      </c>
    </row>
    <row r="206" spans="1:11" x14ac:dyDescent="0.35">
      <c r="A206" t="s">
        <v>19</v>
      </c>
      <c r="B206" t="s">
        <v>29</v>
      </c>
      <c r="C206">
        <v>7.1768777369999999</v>
      </c>
      <c r="D206">
        <v>0.121641996</v>
      </c>
      <c r="E206">
        <v>0</v>
      </c>
      <c r="F206">
        <v>0</v>
      </c>
      <c r="G206">
        <v>59</v>
      </c>
      <c r="H206" t="s">
        <v>12</v>
      </c>
      <c r="I206" t="s">
        <v>13</v>
      </c>
      <c r="J206" t="s">
        <v>94</v>
      </c>
      <c r="K206">
        <f t="shared" si="16"/>
        <v>0</v>
      </c>
    </row>
    <row r="207" spans="1:11" x14ac:dyDescent="0.35">
      <c r="A207" t="s">
        <v>19</v>
      </c>
      <c r="B207" t="s">
        <v>15</v>
      </c>
      <c r="C207">
        <v>12.459053279999999</v>
      </c>
      <c r="D207">
        <v>0.21117039500000001</v>
      </c>
      <c r="E207">
        <v>0</v>
      </c>
      <c r="F207">
        <v>0</v>
      </c>
      <c r="G207">
        <v>59</v>
      </c>
      <c r="H207" t="s">
        <v>12</v>
      </c>
      <c r="I207" t="s">
        <v>16</v>
      </c>
      <c r="J207" t="s">
        <v>94</v>
      </c>
      <c r="K207">
        <f t="shared" si="16"/>
        <v>0</v>
      </c>
    </row>
    <row r="208" spans="1:11" x14ac:dyDescent="0.35">
      <c r="A208" t="s">
        <v>19</v>
      </c>
      <c r="B208" t="s">
        <v>21</v>
      </c>
      <c r="C208">
        <v>0.92235660600000002</v>
      </c>
      <c r="D208">
        <v>1.5633162999999999E-2</v>
      </c>
      <c r="E208">
        <v>0</v>
      </c>
      <c r="F208">
        <v>0</v>
      </c>
      <c r="G208">
        <v>59</v>
      </c>
      <c r="H208" t="s">
        <v>12</v>
      </c>
      <c r="I208" t="s">
        <v>18</v>
      </c>
      <c r="J208" t="s">
        <v>94</v>
      </c>
      <c r="K208">
        <f t="shared" si="16"/>
        <v>0</v>
      </c>
    </row>
    <row r="209" spans="1:11" x14ac:dyDescent="0.35">
      <c r="A209" t="s">
        <v>19</v>
      </c>
      <c r="B209" t="s">
        <v>29</v>
      </c>
      <c r="C209">
        <v>11.966884370000001</v>
      </c>
      <c r="D209">
        <v>0.128676176</v>
      </c>
      <c r="E209">
        <v>0</v>
      </c>
      <c r="F209">
        <v>0</v>
      </c>
      <c r="G209">
        <v>93</v>
      </c>
      <c r="H209" t="s">
        <v>12</v>
      </c>
      <c r="I209" t="s">
        <v>13</v>
      </c>
      <c r="J209" t="s">
        <v>95</v>
      </c>
      <c r="K209">
        <f t="shared" si="16"/>
        <v>0</v>
      </c>
    </row>
    <row r="210" spans="1:11" x14ac:dyDescent="0.35">
      <c r="A210" t="s">
        <v>19</v>
      </c>
      <c r="B210" t="s">
        <v>15</v>
      </c>
      <c r="C210">
        <v>20.831118579999998</v>
      </c>
      <c r="D210">
        <v>0.223990522</v>
      </c>
      <c r="E210">
        <v>0</v>
      </c>
      <c r="F210">
        <v>0</v>
      </c>
      <c r="G210">
        <v>93</v>
      </c>
      <c r="H210" t="s">
        <v>12</v>
      </c>
      <c r="I210" t="s">
        <v>16</v>
      </c>
      <c r="J210" t="s">
        <v>95</v>
      </c>
      <c r="K210">
        <f t="shared" si="16"/>
        <v>0</v>
      </c>
    </row>
    <row r="211" spans="1:11" x14ac:dyDescent="0.35">
      <c r="A211" t="s">
        <v>19</v>
      </c>
      <c r="B211" t="s">
        <v>21</v>
      </c>
      <c r="C211">
        <v>1.9158699509999999</v>
      </c>
      <c r="D211">
        <v>2.0600752E-2</v>
      </c>
      <c r="E211">
        <v>0</v>
      </c>
      <c r="F211">
        <v>0</v>
      </c>
      <c r="G211">
        <v>93</v>
      </c>
      <c r="H211" t="s">
        <v>12</v>
      </c>
      <c r="I211" t="s">
        <v>18</v>
      </c>
      <c r="J211" t="s">
        <v>95</v>
      </c>
      <c r="K211">
        <f t="shared" si="16"/>
        <v>0</v>
      </c>
    </row>
    <row r="212" spans="1:11" x14ac:dyDescent="0.35">
      <c r="A212" t="s">
        <v>40</v>
      </c>
      <c r="B212" t="s">
        <v>29</v>
      </c>
      <c r="C212">
        <v>11.85060859</v>
      </c>
      <c r="D212">
        <v>0.122171223</v>
      </c>
      <c r="E212">
        <v>0</v>
      </c>
      <c r="F212">
        <v>0</v>
      </c>
      <c r="G212">
        <v>97</v>
      </c>
      <c r="H212" t="s">
        <v>12</v>
      </c>
      <c r="I212" t="s">
        <v>13</v>
      </c>
      <c r="J212" t="s">
        <v>96</v>
      </c>
      <c r="K212">
        <f t="shared" si="16"/>
        <v>0</v>
      </c>
    </row>
    <row r="213" spans="1:11" x14ac:dyDescent="0.35">
      <c r="A213" t="s">
        <v>40</v>
      </c>
      <c r="B213" t="s">
        <v>15</v>
      </c>
      <c r="C213">
        <v>17.90272307</v>
      </c>
      <c r="D213">
        <v>0.18456415500000001</v>
      </c>
      <c r="E213">
        <v>0</v>
      </c>
      <c r="F213">
        <v>0</v>
      </c>
      <c r="G213">
        <v>97</v>
      </c>
      <c r="H213" t="s">
        <v>12</v>
      </c>
      <c r="I213" t="s">
        <v>16</v>
      </c>
      <c r="J213" t="s">
        <v>96</v>
      </c>
      <c r="K213">
        <f t="shared" si="16"/>
        <v>0</v>
      </c>
    </row>
    <row r="214" spans="1:11" x14ac:dyDescent="0.35">
      <c r="A214" t="s">
        <v>40</v>
      </c>
      <c r="B214" t="s">
        <v>21</v>
      </c>
      <c r="C214">
        <v>1.817783833</v>
      </c>
      <c r="D214">
        <v>1.8740039999999999E-2</v>
      </c>
      <c r="E214">
        <v>0</v>
      </c>
      <c r="F214">
        <v>0</v>
      </c>
      <c r="G214">
        <v>97</v>
      </c>
      <c r="H214" t="s">
        <v>12</v>
      </c>
      <c r="I214" t="s">
        <v>18</v>
      </c>
      <c r="J214" t="s">
        <v>96</v>
      </c>
      <c r="K214">
        <f t="shared" si="16"/>
        <v>0</v>
      </c>
    </row>
    <row r="215" spans="1:11" x14ac:dyDescent="0.35">
      <c r="A215" t="s">
        <v>40</v>
      </c>
      <c r="B215" t="s">
        <v>29</v>
      </c>
      <c r="C215">
        <v>8.8844077590000001</v>
      </c>
      <c r="D215">
        <v>0.132603101</v>
      </c>
      <c r="E215">
        <v>0</v>
      </c>
      <c r="F215">
        <v>0</v>
      </c>
      <c r="G215">
        <v>67</v>
      </c>
      <c r="H215" t="s">
        <v>12</v>
      </c>
      <c r="I215" t="s">
        <v>13</v>
      </c>
      <c r="J215" t="s">
        <v>97</v>
      </c>
      <c r="K215">
        <f t="shared" si="16"/>
        <v>0</v>
      </c>
    </row>
    <row r="216" spans="1:11" x14ac:dyDescent="0.35">
      <c r="A216" t="s">
        <v>40</v>
      </c>
      <c r="B216" t="s">
        <v>15</v>
      </c>
      <c r="C216">
        <v>16.418377880000001</v>
      </c>
      <c r="D216">
        <v>0.24505041599999999</v>
      </c>
      <c r="E216">
        <v>0</v>
      </c>
      <c r="F216">
        <v>0</v>
      </c>
      <c r="G216">
        <v>67</v>
      </c>
      <c r="H216" t="s">
        <v>12</v>
      </c>
      <c r="I216" t="s">
        <v>16</v>
      </c>
      <c r="J216" t="s">
        <v>97</v>
      </c>
      <c r="K216">
        <f t="shared" si="16"/>
        <v>0</v>
      </c>
    </row>
    <row r="217" spans="1:11" x14ac:dyDescent="0.35">
      <c r="A217" t="s">
        <v>40</v>
      </c>
      <c r="B217" t="s">
        <v>21</v>
      </c>
      <c r="C217">
        <v>1.4414474960000001</v>
      </c>
      <c r="D217">
        <v>2.1514142E-2</v>
      </c>
      <c r="E217">
        <v>0</v>
      </c>
      <c r="F217">
        <v>0</v>
      </c>
      <c r="G217">
        <v>67</v>
      </c>
      <c r="H217" t="s">
        <v>12</v>
      </c>
      <c r="I217" t="s">
        <v>18</v>
      </c>
      <c r="J217" t="s">
        <v>97</v>
      </c>
      <c r="K217">
        <f t="shared" si="16"/>
        <v>0</v>
      </c>
    </row>
    <row r="218" spans="1:11" x14ac:dyDescent="0.35">
      <c r="A218" t="s">
        <v>40</v>
      </c>
      <c r="B218" t="s">
        <v>29</v>
      </c>
      <c r="C218">
        <v>17.475623850000002</v>
      </c>
      <c r="D218">
        <v>0.130415103</v>
      </c>
      <c r="E218">
        <v>33.333333330000002</v>
      </c>
      <c r="F218">
        <v>0</v>
      </c>
      <c r="G218">
        <v>134</v>
      </c>
      <c r="H218" t="s">
        <v>12</v>
      </c>
      <c r="I218" t="s">
        <v>13</v>
      </c>
      <c r="J218" t="s">
        <v>98</v>
      </c>
      <c r="K218">
        <f t="shared" si="16"/>
        <v>0</v>
      </c>
    </row>
    <row r="219" spans="1:11" x14ac:dyDescent="0.35">
      <c r="A219" t="s">
        <v>40</v>
      </c>
      <c r="B219" t="s">
        <v>15</v>
      </c>
      <c r="C219">
        <v>26.180450199999999</v>
      </c>
      <c r="D219">
        <v>0.19537649400000001</v>
      </c>
      <c r="E219">
        <v>0</v>
      </c>
      <c r="F219">
        <v>0</v>
      </c>
      <c r="G219">
        <v>134</v>
      </c>
      <c r="H219" t="s">
        <v>12</v>
      </c>
      <c r="I219" t="s">
        <v>16</v>
      </c>
      <c r="J219" t="s">
        <v>98</v>
      </c>
      <c r="K219">
        <f t="shared" si="16"/>
        <v>0</v>
      </c>
    </row>
    <row r="220" spans="1:11" x14ac:dyDescent="0.35">
      <c r="A220" t="s">
        <v>40</v>
      </c>
      <c r="B220" t="s">
        <v>21</v>
      </c>
      <c r="C220">
        <v>2.1987009049999999</v>
      </c>
      <c r="D220">
        <v>1.6408216E-2</v>
      </c>
      <c r="E220">
        <v>0</v>
      </c>
      <c r="F220">
        <v>0</v>
      </c>
      <c r="G220">
        <v>134</v>
      </c>
      <c r="H220" t="s">
        <v>12</v>
      </c>
      <c r="I220" t="s">
        <v>18</v>
      </c>
      <c r="J220" t="s">
        <v>98</v>
      </c>
      <c r="K220">
        <f t="shared" si="16"/>
        <v>0</v>
      </c>
    </row>
    <row r="221" spans="1:11" x14ac:dyDescent="0.35">
      <c r="A221" t="s">
        <v>40</v>
      </c>
      <c r="B221" t="s">
        <v>29</v>
      </c>
      <c r="C221">
        <v>46.760795590000001</v>
      </c>
      <c r="D221">
        <v>0.13322164</v>
      </c>
      <c r="E221">
        <v>16.666666670000001</v>
      </c>
      <c r="F221">
        <v>0</v>
      </c>
      <c r="G221">
        <v>351</v>
      </c>
      <c r="H221" t="s">
        <v>12</v>
      </c>
      <c r="I221" t="s">
        <v>13</v>
      </c>
      <c r="J221" t="s">
        <v>99</v>
      </c>
      <c r="K221">
        <f t="shared" si="16"/>
        <v>0</v>
      </c>
    </row>
    <row r="222" spans="1:11" x14ac:dyDescent="0.35">
      <c r="A222" t="s">
        <v>40</v>
      </c>
      <c r="B222" t="s">
        <v>15</v>
      </c>
      <c r="C222">
        <v>73.211360690000006</v>
      </c>
      <c r="D222">
        <v>0.20857937500000001</v>
      </c>
      <c r="E222">
        <v>0</v>
      </c>
      <c r="F222">
        <v>0</v>
      </c>
      <c r="G222">
        <v>351</v>
      </c>
      <c r="H222" t="s">
        <v>12</v>
      </c>
      <c r="I222" t="s">
        <v>16</v>
      </c>
      <c r="J222" t="s">
        <v>99</v>
      </c>
      <c r="K222">
        <f t="shared" si="16"/>
        <v>0</v>
      </c>
    </row>
    <row r="223" spans="1:11" x14ac:dyDescent="0.35">
      <c r="A223" t="s">
        <v>40</v>
      </c>
      <c r="B223" t="s">
        <v>21</v>
      </c>
      <c r="C223">
        <v>5.4171087739999999</v>
      </c>
      <c r="D223">
        <v>1.5433357999999999E-2</v>
      </c>
      <c r="E223">
        <v>0</v>
      </c>
      <c r="F223">
        <v>0</v>
      </c>
      <c r="G223">
        <v>351</v>
      </c>
      <c r="H223" t="s">
        <v>12</v>
      </c>
      <c r="I223" t="s">
        <v>18</v>
      </c>
      <c r="J223" t="s">
        <v>99</v>
      </c>
      <c r="K223">
        <f t="shared" si="16"/>
        <v>0</v>
      </c>
    </row>
    <row r="224" spans="1:11" x14ac:dyDescent="0.35">
      <c r="A224" t="s">
        <v>19</v>
      </c>
      <c r="B224" t="s">
        <v>29</v>
      </c>
      <c r="C224">
        <v>28.87571836</v>
      </c>
      <c r="D224">
        <v>0.120818905</v>
      </c>
      <c r="E224">
        <v>0</v>
      </c>
      <c r="F224">
        <v>0</v>
      </c>
      <c r="G224">
        <v>239</v>
      </c>
      <c r="H224" t="s">
        <v>12</v>
      </c>
      <c r="I224" t="s">
        <v>13</v>
      </c>
      <c r="J224" t="s">
        <v>100</v>
      </c>
      <c r="K224">
        <f t="shared" si="16"/>
        <v>0</v>
      </c>
    </row>
    <row r="225" spans="1:11" x14ac:dyDescent="0.35">
      <c r="A225" t="s">
        <v>19</v>
      </c>
      <c r="B225" t="s">
        <v>15</v>
      </c>
      <c r="C225">
        <v>49.907906060000002</v>
      </c>
      <c r="D225">
        <v>0.208819691</v>
      </c>
      <c r="E225">
        <v>0</v>
      </c>
      <c r="F225">
        <v>0</v>
      </c>
      <c r="G225">
        <v>239</v>
      </c>
      <c r="H225" t="s">
        <v>12</v>
      </c>
      <c r="I225" t="s">
        <v>16</v>
      </c>
      <c r="J225" t="s">
        <v>100</v>
      </c>
      <c r="K225">
        <f t="shared" si="16"/>
        <v>0</v>
      </c>
    </row>
    <row r="226" spans="1:11" x14ac:dyDescent="0.35">
      <c r="A226" t="s">
        <v>19</v>
      </c>
      <c r="B226" t="s">
        <v>21</v>
      </c>
      <c r="C226">
        <v>3.205810547</v>
      </c>
      <c r="D226">
        <v>1.3413433000000001E-2</v>
      </c>
      <c r="E226">
        <v>0</v>
      </c>
      <c r="F226">
        <v>0</v>
      </c>
      <c r="G226">
        <v>239</v>
      </c>
      <c r="H226" t="s">
        <v>12</v>
      </c>
      <c r="I226" t="s">
        <v>18</v>
      </c>
      <c r="J226" t="s">
        <v>100</v>
      </c>
      <c r="K226">
        <f t="shared" si="16"/>
        <v>0</v>
      </c>
    </row>
    <row r="227" spans="1:11" x14ac:dyDescent="0.35">
      <c r="A227" t="s">
        <v>40</v>
      </c>
      <c r="B227" t="s">
        <v>29</v>
      </c>
      <c r="C227">
        <v>8.2706255909999999</v>
      </c>
      <c r="D227">
        <v>0.11329624100000001</v>
      </c>
      <c r="E227">
        <v>0</v>
      </c>
      <c r="F227">
        <v>0</v>
      </c>
      <c r="G227">
        <v>73</v>
      </c>
      <c r="H227" t="s">
        <v>12</v>
      </c>
      <c r="I227" t="s">
        <v>13</v>
      </c>
      <c r="J227" t="s">
        <v>101</v>
      </c>
      <c r="K227">
        <f t="shared" si="16"/>
        <v>0</v>
      </c>
    </row>
    <row r="228" spans="1:11" x14ac:dyDescent="0.35">
      <c r="A228" t="s">
        <v>40</v>
      </c>
      <c r="B228" t="s">
        <v>15</v>
      </c>
      <c r="C228">
        <v>15.168987039999999</v>
      </c>
      <c r="D228">
        <v>0.20779434299999999</v>
      </c>
      <c r="E228">
        <v>0</v>
      </c>
      <c r="F228">
        <v>0</v>
      </c>
      <c r="G228">
        <v>73</v>
      </c>
      <c r="H228" t="s">
        <v>12</v>
      </c>
      <c r="I228" t="s">
        <v>16</v>
      </c>
      <c r="J228" t="s">
        <v>101</v>
      </c>
      <c r="K228">
        <f t="shared" si="16"/>
        <v>0</v>
      </c>
    </row>
    <row r="229" spans="1:11" x14ac:dyDescent="0.35">
      <c r="A229" t="s">
        <v>40</v>
      </c>
      <c r="B229" t="s">
        <v>21</v>
      </c>
      <c r="C229">
        <v>1.1672277449999999</v>
      </c>
      <c r="D229">
        <v>1.5989421E-2</v>
      </c>
      <c r="E229">
        <v>0</v>
      </c>
      <c r="F229">
        <v>0</v>
      </c>
      <c r="G229">
        <v>73</v>
      </c>
      <c r="H229" t="s">
        <v>12</v>
      </c>
      <c r="I229" t="s">
        <v>18</v>
      </c>
      <c r="J229" t="s">
        <v>101</v>
      </c>
      <c r="K229">
        <f t="shared" si="16"/>
        <v>0</v>
      </c>
    </row>
    <row r="230" spans="1:11" x14ac:dyDescent="0.35">
      <c r="A230" t="s">
        <v>29</v>
      </c>
      <c r="B230" t="s">
        <v>29</v>
      </c>
      <c r="C230">
        <v>17.321697950000001</v>
      </c>
      <c r="D230">
        <v>0.127365426</v>
      </c>
      <c r="E230">
        <v>100</v>
      </c>
      <c r="F230">
        <v>1</v>
      </c>
      <c r="G230">
        <v>136</v>
      </c>
      <c r="H230" t="s">
        <v>12</v>
      </c>
      <c r="I230" t="s">
        <v>13</v>
      </c>
      <c r="J230" t="s">
        <v>102</v>
      </c>
      <c r="K230">
        <f t="shared" si="16"/>
        <v>1</v>
      </c>
    </row>
    <row r="231" spans="1:11" x14ac:dyDescent="0.35">
      <c r="A231" t="s">
        <v>29</v>
      </c>
      <c r="B231" t="s">
        <v>15</v>
      </c>
      <c r="C231">
        <v>29.920049670000001</v>
      </c>
      <c r="D231">
        <v>0.220000365</v>
      </c>
      <c r="E231">
        <v>0</v>
      </c>
      <c r="F231">
        <v>0</v>
      </c>
      <c r="G231">
        <v>136</v>
      </c>
      <c r="H231" t="s">
        <v>12</v>
      </c>
      <c r="I231" t="s">
        <v>16</v>
      </c>
      <c r="J231" t="s">
        <v>102</v>
      </c>
      <c r="K231">
        <f t="shared" si="16"/>
        <v>0</v>
      </c>
    </row>
    <row r="232" spans="1:11" x14ac:dyDescent="0.35">
      <c r="A232" t="s">
        <v>29</v>
      </c>
      <c r="B232" t="s">
        <v>21</v>
      </c>
      <c r="C232">
        <v>2.1992793079999999</v>
      </c>
      <c r="D232">
        <v>1.6171171000000002E-2</v>
      </c>
      <c r="E232">
        <v>100</v>
      </c>
      <c r="F232">
        <v>1</v>
      </c>
      <c r="G232">
        <v>136</v>
      </c>
      <c r="H232" t="s">
        <v>12</v>
      </c>
      <c r="I232" t="s">
        <v>18</v>
      </c>
      <c r="J232" t="s">
        <v>102</v>
      </c>
      <c r="K232">
        <f t="shared" si="16"/>
        <v>1</v>
      </c>
    </row>
    <row r="233" spans="1:11" x14ac:dyDescent="0.35">
      <c r="A233" t="s">
        <v>19</v>
      </c>
      <c r="B233" t="s">
        <v>29</v>
      </c>
      <c r="C233">
        <v>12.98267579</v>
      </c>
      <c r="D233">
        <v>0.110022676</v>
      </c>
      <c r="E233">
        <v>0</v>
      </c>
      <c r="F233">
        <v>0</v>
      </c>
      <c r="G233">
        <v>118</v>
      </c>
      <c r="H233" t="s">
        <v>12</v>
      </c>
      <c r="I233" t="s">
        <v>13</v>
      </c>
      <c r="J233" t="s">
        <v>103</v>
      </c>
      <c r="K233">
        <f t="shared" si="16"/>
        <v>0</v>
      </c>
    </row>
    <row r="234" spans="1:11" x14ac:dyDescent="0.35">
      <c r="A234" t="s">
        <v>19</v>
      </c>
      <c r="B234" t="s">
        <v>15</v>
      </c>
      <c r="C234">
        <v>21.93532467</v>
      </c>
      <c r="D234">
        <v>0.185892582</v>
      </c>
      <c r="E234">
        <v>0</v>
      </c>
      <c r="F234">
        <v>0</v>
      </c>
      <c r="G234">
        <v>118</v>
      </c>
      <c r="H234" t="s">
        <v>12</v>
      </c>
      <c r="I234" t="s">
        <v>16</v>
      </c>
      <c r="J234" t="s">
        <v>103</v>
      </c>
      <c r="K234">
        <f t="shared" si="16"/>
        <v>0</v>
      </c>
    </row>
    <row r="235" spans="1:11" x14ac:dyDescent="0.35">
      <c r="A235" t="s">
        <v>19</v>
      </c>
      <c r="B235" t="s">
        <v>21</v>
      </c>
      <c r="C235">
        <v>1.728025675</v>
      </c>
      <c r="D235">
        <v>1.4644285E-2</v>
      </c>
      <c r="E235">
        <v>0</v>
      </c>
      <c r="F235">
        <v>0</v>
      </c>
      <c r="G235">
        <v>118</v>
      </c>
      <c r="H235" t="s">
        <v>12</v>
      </c>
      <c r="I235" t="s">
        <v>18</v>
      </c>
      <c r="J235" t="s">
        <v>103</v>
      </c>
      <c r="K235">
        <f t="shared" si="16"/>
        <v>0</v>
      </c>
    </row>
    <row r="236" spans="1:11" x14ac:dyDescent="0.35">
      <c r="A236" t="s">
        <v>19</v>
      </c>
      <c r="B236" t="s">
        <v>29</v>
      </c>
      <c r="C236">
        <v>14.8159914</v>
      </c>
      <c r="D236">
        <v>0.126632405</v>
      </c>
      <c r="E236">
        <v>0</v>
      </c>
      <c r="F236">
        <v>0</v>
      </c>
      <c r="G236">
        <v>117</v>
      </c>
      <c r="H236" t="s">
        <v>12</v>
      </c>
      <c r="I236" t="s">
        <v>13</v>
      </c>
      <c r="J236" t="s">
        <v>104</v>
      </c>
      <c r="K236">
        <f t="shared" si="16"/>
        <v>0</v>
      </c>
    </row>
    <row r="237" spans="1:11" x14ac:dyDescent="0.35">
      <c r="A237" t="s">
        <v>19</v>
      </c>
      <c r="B237" t="s">
        <v>15</v>
      </c>
      <c r="C237">
        <v>24.40874195</v>
      </c>
      <c r="D237">
        <v>0.20862172600000001</v>
      </c>
      <c r="E237">
        <v>0</v>
      </c>
      <c r="F237">
        <v>0</v>
      </c>
      <c r="G237">
        <v>117</v>
      </c>
      <c r="H237" t="s">
        <v>12</v>
      </c>
      <c r="I237" t="s">
        <v>16</v>
      </c>
      <c r="J237" t="s">
        <v>104</v>
      </c>
      <c r="K237">
        <f t="shared" si="16"/>
        <v>0</v>
      </c>
    </row>
    <row r="238" spans="1:11" x14ac:dyDescent="0.35">
      <c r="A238" t="s">
        <v>19</v>
      </c>
      <c r="B238" t="s">
        <v>21</v>
      </c>
      <c r="C238">
        <v>1.74314642</v>
      </c>
      <c r="D238">
        <v>1.4898687000000001E-2</v>
      </c>
      <c r="E238">
        <v>0</v>
      </c>
      <c r="F238">
        <v>0</v>
      </c>
      <c r="G238">
        <v>117</v>
      </c>
      <c r="H238" t="s">
        <v>12</v>
      </c>
      <c r="I238" t="s">
        <v>18</v>
      </c>
      <c r="J238" t="s">
        <v>104</v>
      </c>
      <c r="K238">
        <f t="shared" si="16"/>
        <v>0</v>
      </c>
    </row>
    <row r="239" spans="1:11" x14ac:dyDescent="0.35">
      <c r="A239" t="s">
        <v>19</v>
      </c>
      <c r="B239" t="s">
        <v>29</v>
      </c>
      <c r="C239">
        <v>10.367811680000001</v>
      </c>
      <c r="D239">
        <v>0.121974255</v>
      </c>
      <c r="E239">
        <v>0</v>
      </c>
      <c r="F239">
        <v>0</v>
      </c>
      <c r="G239">
        <v>85</v>
      </c>
      <c r="H239" t="s">
        <v>12</v>
      </c>
      <c r="I239" t="s">
        <v>13</v>
      </c>
      <c r="J239" t="s">
        <v>105</v>
      </c>
      <c r="K239">
        <f t="shared" si="16"/>
        <v>0</v>
      </c>
    </row>
    <row r="240" spans="1:11" x14ac:dyDescent="0.35">
      <c r="A240" t="s">
        <v>19</v>
      </c>
      <c r="B240" t="s">
        <v>15</v>
      </c>
      <c r="C240">
        <v>16.864074949999999</v>
      </c>
      <c r="D240">
        <v>0.198400882</v>
      </c>
      <c r="E240">
        <v>0</v>
      </c>
      <c r="F240">
        <v>0</v>
      </c>
      <c r="G240">
        <v>85</v>
      </c>
      <c r="H240" t="s">
        <v>12</v>
      </c>
      <c r="I240" t="s">
        <v>16</v>
      </c>
      <c r="J240" t="s">
        <v>105</v>
      </c>
      <c r="K240">
        <f t="shared" si="16"/>
        <v>0</v>
      </c>
    </row>
    <row r="241" spans="1:11" x14ac:dyDescent="0.35">
      <c r="A241" t="s">
        <v>19</v>
      </c>
      <c r="B241" t="s">
        <v>21</v>
      </c>
      <c r="C241">
        <v>1.415753365</v>
      </c>
      <c r="D241">
        <v>1.6655922E-2</v>
      </c>
      <c r="E241">
        <v>0</v>
      </c>
      <c r="F241">
        <v>0</v>
      </c>
      <c r="G241">
        <v>85</v>
      </c>
      <c r="H241" t="s">
        <v>12</v>
      </c>
      <c r="I241" t="s">
        <v>18</v>
      </c>
      <c r="J241" t="s">
        <v>105</v>
      </c>
      <c r="K241">
        <f t="shared" si="16"/>
        <v>0</v>
      </c>
    </row>
    <row r="242" spans="1:11" x14ac:dyDescent="0.35">
      <c r="A242" t="s">
        <v>19</v>
      </c>
      <c r="B242" t="s">
        <v>29</v>
      </c>
      <c r="C242">
        <v>7.5558741090000003</v>
      </c>
      <c r="D242">
        <v>0.11993450999999999</v>
      </c>
      <c r="E242">
        <v>0</v>
      </c>
      <c r="F242">
        <v>0</v>
      </c>
      <c r="G242">
        <v>63</v>
      </c>
      <c r="H242" t="s">
        <v>12</v>
      </c>
      <c r="I242" t="s">
        <v>13</v>
      </c>
      <c r="J242" t="s">
        <v>106</v>
      </c>
      <c r="K242">
        <f t="shared" si="16"/>
        <v>0</v>
      </c>
    </row>
    <row r="243" spans="1:11" x14ac:dyDescent="0.35">
      <c r="A243" t="s">
        <v>19</v>
      </c>
      <c r="B243" t="s">
        <v>15</v>
      </c>
      <c r="C243">
        <v>13.12504601</v>
      </c>
      <c r="D243">
        <v>0.20833406400000001</v>
      </c>
      <c r="E243">
        <v>0</v>
      </c>
      <c r="F243">
        <v>0</v>
      </c>
      <c r="G243">
        <v>63</v>
      </c>
      <c r="H243" t="s">
        <v>12</v>
      </c>
      <c r="I243" t="s">
        <v>16</v>
      </c>
      <c r="J243" t="s">
        <v>106</v>
      </c>
      <c r="K243">
        <f t="shared" si="16"/>
        <v>0</v>
      </c>
    </row>
    <row r="244" spans="1:11" x14ac:dyDescent="0.35">
      <c r="A244" t="s">
        <v>19</v>
      </c>
      <c r="B244" t="s">
        <v>21</v>
      </c>
      <c r="C244">
        <v>0.88625288000000002</v>
      </c>
      <c r="D244">
        <v>1.4067506E-2</v>
      </c>
      <c r="E244">
        <v>0</v>
      </c>
      <c r="F244">
        <v>0</v>
      </c>
      <c r="G244">
        <v>63</v>
      </c>
      <c r="H244" t="s">
        <v>12</v>
      </c>
      <c r="I244" t="s">
        <v>18</v>
      </c>
      <c r="J244" t="s">
        <v>106</v>
      </c>
      <c r="K244">
        <f t="shared" si="16"/>
        <v>0</v>
      </c>
    </row>
    <row r="245" spans="1:11" x14ac:dyDescent="0.35">
      <c r="A245" t="s">
        <v>19</v>
      </c>
      <c r="B245" t="s">
        <v>29</v>
      </c>
      <c r="C245">
        <v>18.83387995</v>
      </c>
      <c r="D245">
        <v>0.12812163200000001</v>
      </c>
      <c r="E245">
        <v>0</v>
      </c>
      <c r="F245">
        <v>0</v>
      </c>
      <c r="G245">
        <v>147</v>
      </c>
      <c r="H245" t="s">
        <v>12</v>
      </c>
      <c r="I245" t="s">
        <v>13</v>
      </c>
      <c r="J245" t="s">
        <v>107</v>
      </c>
      <c r="K245">
        <f t="shared" si="16"/>
        <v>0</v>
      </c>
    </row>
    <row r="246" spans="1:11" x14ac:dyDescent="0.35">
      <c r="A246" t="s">
        <v>19</v>
      </c>
      <c r="B246" t="s">
        <v>15</v>
      </c>
      <c r="C246">
        <v>30.686470029999999</v>
      </c>
      <c r="D246">
        <v>0.20875149700000001</v>
      </c>
      <c r="E246">
        <v>0</v>
      </c>
      <c r="F246">
        <v>0</v>
      </c>
      <c r="G246">
        <v>147</v>
      </c>
      <c r="H246" t="s">
        <v>12</v>
      </c>
      <c r="I246" t="s">
        <v>16</v>
      </c>
      <c r="J246" t="s">
        <v>107</v>
      </c>
      <c r="K246">
        <f t="shared" si="16"/>
        <v>0</v>
      </c>
    </row>
    <row r="247" spans="1:11" x14ac:dyDescent="0.35">
      <c r="A247" t="s">
        <v>19</v>
      </c>
      <c r="B247" t="s">
        <v>21</v>
      </c>
      <c r="C247">
        <v>2.2064385409999998</v>
      </c>
      <c r="D247">
        <v>1.5009786000000001E-2</v>
      </c>
      <c r="E247">
        <v>0</v>
      </c>
      <c r="F247">
        <v>0</v>
      </c>
      <c r="G247">
        <v>147</v>
      </c>
      <c r="H247" t="s">
        <v>12</v>
      </c>
      <c r="I247" t="s">
        <v>18</v>
      </c>
      <c r="J247" t="s">
        <v>107</v>
      </c>
      <c r="K247">
        <f t="shared" si="16"/>
        <v>0</v>
      </c>
    </row>
    <row r="248" spans="1:11" x14ac:dyDescent="0.35">
      <c r="A248" t="s">
        <v>40</v>
      </c>
      <c r="B248" t="s">
        <v>29</v>
      </c>
      <c r="C248">
        <v>37.550565480000003</v>
      </c>
      <c r="D248">
        <v>0.124752709</v>
      </c>
      <c r="E248">
        <v>0</v>
      </c>
      <c r="F248">
        <v>0</v>
      </c>
      <c r="G248">
        <v>301</v>
      </c>
      <c r="H248" t="s">
        <v>12</v>
      </c>
      <c r="I248" t="s">
        <v>13</v>
      </c>
      <c r="J248" t="s">
        <v>108</v>
      </c>
      <c r="K248">
        <f t="shared" si="16"/>
        <v>0</v>
      </c>
    </row>
    <row r="249" spans="1:11" x14ac:dyDescent="0.35">
      <c r="A249" t="s">
        <v>40</v>
      </c>
      <c r="B249" t="s">
        <v>15</v>
      </c>
      <c r="C249">
        <v>60.749854089999999</v>
      </c>
      <c r="D249">
        <v>0.20182675799999999</v>
      </c>
      <c r="E249">
        <v>0</v>
      </c>
      <c r="F249">
        <v>0</v>
      </c>
      <c r="G249">
        <v>301</v>
      </c>
      <c r="H249" t="s">
        <v>12</v>
      </c>
      <c r="I249" t="s">
        <v>16</v>
      </c>
      <c r="J249" t="s">
        <v>108</v>
      </c>
      <c r="K249">
        <f t="shared" si="16"/>
        <v>0</v>
      </c>
    </row>
    <row r="250" spans="1:11" x14ac:dyDescent="0.35">
      <c r="A250" t="s">
        <v>40</v>
      </c>
      <c r="B250" t="s">
        <v>21</v>
      </c>
      <c r="C250">
        <v>4.2904059889999999</v>
      </c>
      <c r="D250">
        <v>1.425384E-2</v>
      </c>
      <c r="E250">
        <v>0</v>
      </c>
      <c r="F250">
        <v>0</v>
      </c>
      <c r="G250">
        <v>301</v>
      </c>
      <c r="H250" t="s">
        <v>12</v>
      </c>
      <c r="I250" t="s">
        <v>18</v>
      </c>
      <c r="J250" t="s">
        <v>108</v>
      </c>
      <c r="K250">
        <f t="shared" si="16"/>
        <v>0</v>
      </c>
    </row>
    <row r="251" spans="1:11" x14ac:dyDescent="0.35">
      <c r="A251" t="s">
        <v>40</v>
      </c>
      <c r="B251" t="s">
        <v>29</v>
      </c>
      <c r="C251">
        <v>18.426598309999999</v>
      </c>
      <c r="D251">
        <v>0.12796248800000001</v>
      </c>
      <c r="E251">
        <v>0</v>
      </c>
      <c r="F251">
        <v>0</v>
      </c>
      <c r="G251">
        <v>144</v>
      </c>
      <c r="H251" t="s">
        <v>12</v>
      </c>
      <c r="I251" t="s">
        <v>13</v>
      </c>
      <c r="J251" t="s">
        <v>109</v>
      </c>
      <c r="K251">
        <f t="shared" si="16"/>
        <v>0</v>
      </c>
    </row>
    <row r="252" spans="1:11" x14ac:dyDescent="0.35">
      <c r="A252" t="s">
        <v>40</v>
      </c>
      <c r="B252" t="s">
        <v>15</v>
      </c>
      <c r="C252">
        <v>30.19196105</v>
      </c>
      <c r="D252">
        <v>0.209666396</v>
      </c>
      <c r="E252">
        <v>0</v>
      </c>
      <c r="F252">
        <v>0</v>
      </c>
      <c r="G252">
        <v>144</v>
      </c>
      <c r="H252" t="s">
        <v>12</v>
      </c>
      <c r="I252" t="s">
        <v>16</v>
      </c>
      <c r="J252" t="s">
        <v>109</v>
      </c>
      <c r="K252">
        <f t="shared" si="16"/>
        <v>0</v>
      </c>
    </row>
    <row r="253" spans="1:11" x14ac:dyDescent="0.35">
      <c r="A253" t="s">
        <v>40</v>
      </c>
      <c r="B253" t="s">
        <v>21</v>
      </c>
      <c r="C253">
        <v>2.0907299519999998</v>
      </c>
      <c r="D253">
        <v>1.4518958E-2</v>
      </c>
      <c r="E253">
        <v>0</v>
      </c>
      <c r="F253">
        <v>0</v>
      </c>
      <c r="G253">
        <v>144</v>
      </c>
      <c r="H253" t="s">
        <v>12</v>
      </c>
      <c r="I253" t="s">
        <v>18</v>
      </c>
      <c r="J253" t="s">
        <v>109</v>
      </c>
      <c r="K253">
        <f t="shared" si="16"/>
        <v>0</v>
      </c>
    </row>
    <row r="254" spans="1:11" x14ac:dyDescent="0.35">
      <c r="A254" t="s">
        <v>40</v>
      </c>
      <c r="B254" t="s">
        <v>40</v>
      </c>
      <c r="C254">
        <v>11.773613689999999</v>
      </c>
      <c r="D254">
        <v>0.115427585</v>
      </c>
      <c r="E254">
        <v>50</v>
      </c>
      <c r="F254">
        <v>1</v>
      </c>
      <c r="G254">
        <v>102</v>
      </c>
      <c r="H254" t="s">
        <v>12</v>
      </c>
      <c r="I254" t="s">
        <v>13</v>
      </c>
      <c r="J254" t="s">
        <v>110</v>
      </c>
      <c r="K254">
        <f t="shared" si="16"/>
        <v>1</v>
      </c>
    </row>
    <row r="255" spans="1:11" x14ac:dyDescent="0.35">
      <c r="A255" t="s">
        <v>40</v>
      </c>
      <c r="B255" t="s">
        <v>15</v>
      </c>
      <c r="C255">
        <v>21.271534920000001</v>
      </c>
      <c r="D255">
        <v>0.20854445999999999</v>
      </c>
      <c r="E255">
        <v>0</v>
      </c>
      <c r="F255">
        <v>0</v>
      </c>
      <c r="G255">
        <v>102</v>
      </c>
      <c r="H255" t="s">
        <v>12</v>
      </c>
      <c r="I255" t="s">
        <v>16</v>
      </c>
      <c r="J255" t="s">
        <v>110</v>
      </c>
      <c r="K255">
        <f t="shared" si="16"/>
        <v>0</v>
      </c>
    </row>
    <row r="256" spans="1:11" x14ac:dyDescent="0.35">
      <c r="A256" t="s">
        <v>40</v>
      </c>
      <c r="B256" t="s">
        <v>21</v>
      </c>
      <c r="C256">
        <v>1.710471869</v>
      </c>
      <c r="D256">
        <v>1.6769332000000001E-2</v>
      </c>
      <c r="E256">
        <v>0</v>
      </c>
      <c r="F256">
        <v>0</v>
      </c>
      <c r="G256">
        <v>102</v>
      </c>
      <c r="H256" t="s">
        <v>12</v>
      </c>
      <c r="I256" t="s">
        <v>18</v>
      </c>
      <c r="J256" t="s">
        <v>110</v>
      </c>
      <c r="K256">
        <f t="shared" si="16"/>
        <v>0</v>
      </c>
    </row>
    <row r="257" spans="1:11" x14ac:dyDescent="0.35">
      <c r="A257" t="s">
        <v>40</v>
      </c>
      <c r="B257" t="s">
        <v>29</v>
      </c>
      <c r="C257">
        <v>14.459950689999999</v>
      </c>
      <c r="D257">
        <v>0.12573870200000001</v>
      </c>
      <c r="E257">
        <v>0</v>
      </c>
      <c r="F257">
        <v>0</v>
      </c>
      <c r="G257">
        <v>115</v>
      </c>
      <c r="H257" t="s">
        <v>12</v>
      </c>
      <c r="I257" t="s">
        <v>13</v>
      </c>
      <c r="J257" t="s">
        <v>111</v>
      </c>
      <c r="K257">
        <f t="shared" si="16"/>
        <v>0</v>
      </c>
    </row>
    <row r="258" spans="1:11" x14ac:dyDescent="0.35">
      <c r="A258" t="s">
        <v>40</v>
      </c>
      <c r="B258" t="s">
        <v>15</v>
      </c>
      <c r="C258">
        <v>24.281735179999998</v>
      </c>
      <c r="D258">
        <v>0.211145523</v>
      </c>
      <c r="E258">
        <v>0</v>
      </c>
      <c r="F258">
        <v>0</v>
      </c>
      <c r="G258">
        <v>115</v>
      </c>
      <c r="H258" t="s">
        <v>12</v>
      </c>
      <c r="I258" t="s">
        <v>16</v>
      </c>
      <c r="J258" t="s">
        <v>111</v>
      </c>
      <c r="K258">
        <f t="shared" si="16"/>
        <v>0</v>
      </c>
    </row>
    <row r="259" spans="1:11" x14ac:dyDescent="0.35">
      <c r="A259" t="s">
        <v>40</v>
      </c>
      <c r="B259" t="s">
        <v>21</v>
      </c>
      <c r="C259">
        <v>1.756968737</v>
      </c>
      <c r="D259">
        <v>1.5277989E-2</v>
      </c>
      <c r="E259">
        <v>0</v>
      </c>
      <c r="F259">
        <v>0</v>
      </c>
      <c r="G259">
        <v>115</v>
      </c>
      <c r="H259" t="s">
        <v>12</v>
      </c>
      <c r="I259" t="s">
        <v>18</v>
      </c>
      <c r="J259" t="s">
        <v>111</v>
      </c>
      <c r="K259">
        <f t="shared" ref="K259:K322" si="17">IF(ISNUMBER(SEARCH(A259, B259)), 1, 0)</f>
        <v>0</v>
      </c>
    </row>
    <row r="260" spans="1:11" x14ac:dyDescent="0.35">
      <c r="A260" t="s">
        <v>40</v>
      </c>
      <c r="B260" t="s">
        <v>29</v>
      </c>
      <c r="C260">
        <v>16.799563169999999</v>
      </c>
      <c r="D260">
        <v>0.11999688</v>
      </c>
      <c r="E260">
        <v>0</v>
      </c>
      <c r="F260">
        <v>0</v>
      </c>
      <c r="G260">
        <v>140</v>
      </c>
      <c r="H260" t="s">
        <v>12</v>
      </c>
      <c r="I260" t="s">
        <v>13</v>
      </c>
      <c r="J260" t="s">
        <v>112</v>
      </c>
      <c r="K260">
        <f t="shared" si="17"/>
        <v>0</v>
      </c>
    </row>
    <row r="261" spans="1:11" x14ac:dyDescent="0.35">
      <c r="A261" t="s">
        <v>40</v>
      </c>
      <c r="B261" t="s">
        <v>15</v>
      </c>
      <c r="C261">
        <v>30.01662898</v>
      </c>
      <c r="D261">
        <v>0.214404493</v>
      </c>
      <c r="E261">
        <v>0</v>
      </c>
      <c r="F261">
        <v>0</v>
      </c>
      <c r="G261">
        <v>140</v>
      </c>
      <c r="H261" t="s">
        <v>12</v>
      </c>
      <c r="I261" t="s">
        <v>16</v>
      </c>
      <c r="J261" t="s">
        <v>112</v>
      </c>
      <c r="K261">
        <f t="shared" si="17"/>
        <v>0</v>
      </c>
    </row>
    <row r="262" spans="1:11" x14ac:dyDescent="0.35">
      <c r="A262" t="s">
        <v>40</v>
      </c>
      <c r="B262" t="s">
        <v>21</v>
      </c>
      <c r="C262">
        <v>2.7927918429999998</v>
      </c>
      <c r="D262">
        <v>1.9948513000000001E-2</v>
      </c>
      <c r="E262">
        <v>0</v>
      </c>
      <c r="F262">
        <v>0</v>
      </c>
      <c r="G262">
        <v>140</v>
      </c>
      <c r="H262" t="s">
        <v>12</v>
      </c>
      <c r="I262" t="s">
        <v>18</v>
      </c>
      <c r="J262" t="s">
        <v>112</v>
      </c>
      <c r="K262">
        <f t="shared" si="17"/>
        <v>0</v>
      </c>
    </row>
    <row r="263" spans="1:11" x14ac:dyDescent="0.35">
      <c r="A263" t="s">
        <v>40</v>
      </c>
      <c r="B263" t="s">
        <v>29</v>
      </c>
      <c r="C263">
        <v>15.34068751</v>
      </c>
      <c r="D263">
        <v>0.13000582599999999</v>
      </c>
      <c r="E263">
        <v>0</v>
      </c>
      <c r="F263">
        <v>0</v>
      </c>
      <c r="G263">
        <v>118</v>
      </c>
      <c r="H263" t="s">
        <v>12</v>
      </c>
      <c r="I263" t="s">
        <v>13</v>
      </c>
      <c r="J263" t="s">
        <v>113</v>
      </c>
      <c r="K263">
        <f t="shared" si="17"/>
        <v>0</v>
      </c>
    </row>
    <row r="264" spans="1:11" x14ac:dyDescent="0.35">
      <c r="A264" t="s">
        <v>40</v>
      </c>
      <c r="B264" t="s">
        <v>15</v>
      </c>
      <c r="C264">
        <v>23.325792549999999</v>
      </c>
      <c r="D264">
        <v>0.19767620799999999</v>
      </c>
      <c r="E264">
        <v>0</v>
      </c>
      <c r="F264">
        <v>0</v>
      </c>
      <c r="G264">
        <v>118</v>
      </c>
      <c r="H264" t="s">
        <v>12</v>
      </c>
      <c r="I264" t="s">
        <v>16</v>
      </c>
      <c r="J264" t="s">
        <v>113</v>
      </c>
      <c r="K264">
        <f t="shared" si="17"/>
        <v>0</v>
      </c>
    </row>
    <row r="265" spans="1:11" x14ac:dyDescent="0.35">
      <c r="A265" t="s">
        <v>40</v>
      </c>
      <c r="B265" t="s">
        <v>21</v>
      </c>
      <c r="C265">
        <v>1.655261278</v>
      </c>
      <c r="D265">
        <v>1.4027638E-2</v>
      </c>
      <c r="E265">
        <v>0</v>
      </c>
      <c r="F265">
        <v>0</v>
      </c>
      <c r="G265">
        <v>118</v>
      </c>
      <c r="H265" t="s">
        <v>12</v>
      </c>
      <c r="I265" t="s">
        <v>18</v>
      </c>
      <c r="J265" t="s">
        <v>113</v>
      </c>
      <c r="K265">
        <f t="shared" si="17"/>
        <v>0</v>
      </c>
    </row>
    <row r="266" spans="1:11" x14ac:dyDescent="0.35">
      <c r="A266" t="s">
        <v>40</v>
      </c>
      <c r="B266" t="s">
        <v>29</v>
      </c>
      <c r="C266">
        <v>11.814334150000001</v>
      </c>
      <c r="D266">
        <v>0.129827848</v>
      </c>
      <c r="E266">
        <v>0</v>
      </c>
      <c r="F266">
        <v>0</v>
      </c>
      <c r="G266">
        <v>91</v>
      </c>
      <c r="H266" t="s">
        <v>12</v>
      </c>
      <c r="I266" t="s">
        <v>13</v>
      </c>
      <c r="J266" t="s">
        <v>114</v>
      </c>
      <c r="K266">
        <f t="shared" si="17"/>
        <v>0</v>
      </c>
    </row>
    <row r="267" spans="1:11" x14ac:dyDescent="0.35">
      <c r="A267" t="s">
        <v>40</v>
      </c>
      <c r="B267" t="s">
        <v>15</v>
      </c>
      <c r="C267">
        <v>20.02625394</v>
      </c>
      <c r="D267">
        <v>0.22006872499999999</v>
      </c>
      <c r="E267">
        <v>0</v>
      </c>
      <c r="F267">
        <v>0</v>
      </c>
      <c r="G267">
        <v>91</v>
      </c>
      <c r="H267" t="s">
        <v>12</v>
      </c>
      <c r="I267" t="s">
        <v>16</v>
      </c>
      <c r="J267" t="s">
        <v>114</v>
      </c>
      <c r="K267">
        <f t="shared" si="17"/>
        <v>0</v>
      </c>
    </row>
    <row r="268" spans="1:11" x14ac:dyDescent="0.35">
      <c r="A268" t="s">
        <v>40</v>
      </c>
      <c r="B268" t="s">
        <v>21</v>
      </c>
      <c r="C268">
        <v>1.7496061329999999</v>
      </c>
      <c r="D268">
        <v>1.9226441E-2</v>
      </c>
      <c r="E268">
        <v>0</v>
      </c>
      <c r="F268">
        <v>0</v>
      </c>
      <c r="G268">
        <v>91</v>
      </c>
      <c r="H268" t="s">
        <v>12</v>
      </c>
      <c r="I268" t="s">
        <v>18</v>
      </c>
      <c r="J268" t="s">
        <v>114</v>
      </c>
      <c r="K268">
        <f t="shared" si="17"/>
        <v>0</v>
      </c>
    </row>
    <row r="269" spans="1:11" x14ac:dyDescent="0.35">
      <c r="A269" t="s">
        <v>40</v>
      </c>
      <c r="B269" t="s">
        <v>29</v>
      </c>
      <c r="C269">
        <v>17.272511720000001</v>
      </c>
      <c r="D269">
        <v>0.128899341</v>
      </c>
      <c r="E269">
        <v>0</v>
      </c>
      <c r="F269">
        <v>0</v>
      </c>
      <c r="G269">
        <v>134</v>
      </c>
      <c r="H269" t="s">
        <v>12</v>
      </c>
      <c r="I269" t="s">
        <v>13</v>
      </c>
      <c r="J269" t="s">
        <v>115</v>
      </c>
      <c r="K269">
        <f t="shared" si="17"/>
        <v>0</v>
      </c>
    </row>
    <row r="270" spans="1:11" x14ac:dyDescent="0.35">
      <c r="A270" t="s">
        <v>40</v>
      </c>
      <c r="B270" t="s">
        <v>15</v>
      </c>
      <c r="C270">
        <v>27.471815110000001</v>
      </c>
      <c r="D270">
        <v>0.20501354599999999</v>
      </c>
      <c r="E270">
        <v>0</v>
      </c>
      <c r="F270">
        <v>0</v>
      </c>
      <c r="G270">
        <v>134</v>
      </c>
      <c r="H270" t="s">
        <v>12</v>
      </c>
      <c r="I270" t="s">
        <v>16</v>
      </c>
      <c r="J270" t="s">
        <v>115</v>
      </c>
      <c r="K270">
        <f t="shared" si="17"/>
        <v>0</v>
      </c>
    </row>
    <row r="271" spans="1:11" x14ac:dyDescent="0.35">
      <c r="A271" t="s">
        <v>40</v>
      </c>
      <c r="B271" t="s">
        <v>21</v>
      </c>
      <c r="C271">
        <v>2.140326977</v>
      </c>
      <c r="D271">
        <v>1.5972588999999999E-2</v>
      </c>
      <c r="E271">
        <v>0</v>
      </c>
      <c r="F271">
        <v>0</v>
      </c>
      <c r="G271">
        <v>134</v>
      </c>
      <c r="H271" t="s">
        <v>12</v>
      </c>
      <c r="I271" t="s">
        <v>18</v>
      </c>
      <c r="J271" t="s">
        <v>115</v>
      </c>
      <c r="K271">
        <f t="shared" si="17"/>
        <v>0</v>
      </c>
    </row>
    <row r="272" spans="1:11" x14ac:dyDescent="0.35">
      <c r="A272" t="s">
        <v>40</v>
      </c>
      <c r="B272" t="s">
        <v>29</v>
      </c>
      <c r="C272">
        <v>16.339641329999999</v>
      </c>
      <c r="D272">
        <v>0.12967969300000001</v>
      </c>
      <c r="E272">
        <v>0</v>
      </c>
      <c r="F272">
        <v>0</v>
      </c>
      <c r="G272">
        <v>126</v>
      </c>
      <c r="H272" t="s">
        <v>12</v>
      </c>
      <c r="I272" t="s">
        <v>13</v>
      </c>
      <c r="J272" t="s">
        <v>116</v>
      </c>
      <c r="K272">
        <f t="shared" si="17"/>
        <v>0</v>
      </c>
    </row>
    <row r="273" spans="1:11" x14ac:dyDescent="0.35">
      <c r="A273" t="s">
        <v>40</v>
      </c>
      <c r="B273" t="s">
        <v>15</v>
      </c>
      <c r="C273">
        <v>26.363324639999998</v>
      </c>
      <c r="D273">
        <v>0.209232735</v>
      </c>
      <c r="E273">
        <v>0</v>
      </c>
      <c r="F273">
        <v>0</v>
      </c>
      <c r="G273">
        <v>126</v>
      </c>
      <c r="H273" t="s">
        <v>12</v>
      </c>
      <c r="I273" t="s">
        <v>16</v>
      </c>
      <c r="J273" t="s">
        <v>116</v>
      </c>
      <c r="K273">
        <f t="shared" si="17"/>
        <v>0</v>
      </c>
    </row>
    <row r="274" spans="1:11" x14ac:dyDescent="0.35">
      <c r="A274" t="s">
        <v>40</v>
      </c>
      <c r="B274" t="s">
        <v>21</v>
      </c>
      <c r="C274">
        <v>1.806561232</v>
      </c>
      <c r="D274">
        <v>1.4337788000000001E-2</v>
      </c>
      <c r="E274">
        <v>0</v>
      </c>
      <c r="F274">
        <v>0</v>
      </c>
      <c r="G274">
        <v>126</v>
      </c>
      <c r="H274" t="s">
        <v>12</v>
      </c>
      <c r="I274" t="s">
        <v>18</v>
      </c>
      <c r="J274" t="s">
        <v>116</v>
      </c>
      <c r="K274">
        <f t="shared" si="17"/>
        <v>0</v>
      </c>
    </row>
    <row r="275" spans="1:11" x14ac:dyDescent="0.35">
      <c r="A275" t="s">
        <v>40</v>
      </c>
      <c r="B275" t="s">
        <v>29</v>
      </c>
      <c r="C275">
        <v>10.49977279</v>
      </c>
      <c r="D275">
        <v>0.12068704399999999</v>
      </c>
      <c r="E275">
        <v>0</v>
      </c>
      <c r="F275">
        <v>0</v>
      </c>
      <c r="G275">
        <v>87</v>
      </c>
      <c r="H275" t="s">
        <v>12</v>
      </c>
      <c r="I275" t="s">
        <v>13</v>
      </c>
      <c r="J275" t="s">
        <v>117</v>
      </c>
      <c r="K275">
        <f t="shared" si="17"/>
        <v>0</v>
      </c>
    </row>
    <row r="276" spans="1:11" x14ac:dyDescent="0.35">
      <c r="A276" t="s">
        <v>40</v>
      </c>
      <c r="B276" t="s">
        <v>15</v>
      </c>
      <c r="C276">
        <v>17.028424739999998</v>
      </c>
      <c r="D276">
        <v>0.19572902</v>
      </c>
      <c r="E276">
        <v>0</v>
      </c>
      <c r="F276">
        <v>0</v>
      </c>
      <c r="G276">
        <v>87</v>
      </c>
      <c r="H276" t="s">
        <v>12</v>
      </c>
      <c r="I276" t="s">
        <v>16</v>
      </c>
      <c r="J276" t="s">
        <v>117</v>
      </c>
      <c r="K276">
        <f t="shared" si="17"/>
        <v>0</v>
      </c>
    </row>
    <row r="277" spans="1:11" x14ac:dyDescent="0.35">
      <c r="A277" t="s">
        <v>40</v>
      </c>
      <c r="B277" t="s">
        <v>21</v>
      </c>
      <c r="C277">
        <v>1.6296782489999999</v>
      </c>
      <c r="D277">
        <v>1.8731933999999999E-2</v>
      </c>
      <c r="E277">
        <v>0</v>
      </c>
      <c r="F277">
        <v>0</v>
      </c>
      <c r="G277">
        <v>87</v>
      </c>
      <c r="H277" t="s">
        <v>12</v>
      </c>
      <c r="I277" t="s">
        <v>18</v>
      </c>
      <c r="J277" t="s">
        <v>117</v>
      </c>
      <c r="K277">
        <f t="shared" si="17"/>
        <v>0</v>
      </c>
    </row>
    <row r="278" spans="1:11" x14ac:dyDescent="0.35">
      <c r="A278" t="s">
        <v>40</v>
      </c>
      <c r="B278" t="s">
        <v>29</v>
      </c>
      <c r="C278">
        <v>18.441377880000001</v>
      </c>
      <c r="D278">
        <v>0.128065124</v>
      </c>
      <c r="E278">
        <v>0</v>
      </c>
      <c r="F278">
        <v>0</v>
      </c>
      <c r="G278">
        <v>144</v>
      </c>
      <c r="H278" t="s">
        <v>12</v>
      </c>
      <c r="I278" t="s">
        <v>13</v>
      </c>
      <c r="J278" t="s">
        <v>118</v>
      </c>
      <c r="K278">
        <f t="shared" si="17"/>
        <v>0</v>
      </c>
    </row>
    <row r="279" spans="1:11" x14ac:dyDescent="0.35">
      <c r="A279" t="s">
        <v>40</v>
      </c>
      <c r="B279" t="s">
        <v>15</v>
      </c>
      <c r="C279">
        <v>30.737857099999999</v>
      </c>
      <c r="D279">
        <v>0.21345734099999999</v>
      </c>
      <c r="E279">
        <v>0</v>
      </c>
      <c r="F279">
        <v>0</v>
      </c>
      <c r="G279">
        <v>144</v>
      </c>
      <c r="H279" t="s">
        <v>12</v>
      </c>
      <c r="I279" t="s">
        <v>16</v>
      </c>
      <c r="J279" t="s">
        <v>118</v>
      </c>
      <c r="K279">
        <f t="shared" si="17"/>
        <v>0</v>
      </c>
    </row>
    <row r="280" spans="1:11" x14ac:dyDescent="0.35">
      <c r="A280" t="s">
        <v>40</v>
      </c>
      <c r="B280" t="s">
        <v>21</v>
      </c>
      <c r="C280">
        <v>2.3003258710000001</v>
      </c>
      <c r="D280">
        <v>1.5974485E-2</v>
      </c>
      <c r="E280">
        <v>0</v>
      </c>
      <c r="F280">
        <v>0</v>
      </c>
      <c r="G280">
        <v>144</v>
      </c>
      <c r="H280" t="s">
        <v>12</v>
      </c>
      <c r="I280" t="s">
        <v>18</v>
      </c>
      <c r="J280" t="s">
        <v>118</v>
      </c>
      <c r="K280">
        <f t="shared" si="17"/>
        <v>0</v>
      </c>
    </row>
    <row r="281" spans="1:11" x14ac:dyDescent="0.35">
      <c r="A281" t="s">
        <v>40</v>
      </c>
      <c r="B281" t="s">
        <v>29</v>
      </c>
      <c r="C281">
        <v>13.34508705</v>
      </c>
      <c r="D281">
        <v>0.12022600899999999</v>
      </c>
      <c r="E281">
        <v>0</v>
      </c>
      <c r="F281">
        <v>0</v>
      </c>
      <c r="G281">
        <v>111</v>
      </c>
      <c r="H281" t="s">
        <v>12</v>
      </c>
      <c r="I281" t="s">
        <v>13</v>
      </c>
      <c r="J281" t="s">
        <v>119</v>
      </c>
      <c r="K281">
        <f t="shared" si="17"/>
        <v>0</v>
      </c>
    </row>
    <row r="282" spans="1:11" x14ac:dyDescent="0.35">
      <c r="A282" t="s">
        <v>40</v>
      </c>
      <c r="B282" t="s">
        <v>15</v>
      </c>
      <c r="C282">
        <v>20.985162970000001</v>
      </c>
      <c r="D282">
        <v>0.189055522</v>
      </c>
      <c r="E282">
        <v>0</v>
      </c>
      <c r="F282">
        <v>0</v>
      </c>
      <c r="G282">
        <v>111</v>
      </c>
      <c r="H282" t="s">
        <v>12</v>
      </c>
      <c r="I282" t="s">
        <v>16</v>
      </c>
      <c r="J282" t="s">
        <v>119</v>
      </c>
      <c r="K282">
        <f t="shared" si="17"/>
        <v>0</v>
      </c>
    </row>
    <row r="283" spans="1:11" x14ac:dyDescent="0.35">
      <c r="A283" t="s">
        <v>40</v>
      </c>
      <c r="B283" t="s">
        <v>21</v>
      </c>
      <c r="C283">
        <v>1.6905782220000001</v>
      </c>
      <c r="D283">
        <v>1.5230433999999999E-2</v>
      </c>
      <c r="E283">
        <v>0</v>
      </c>
      <c r="F283">
        <v>0</v>
      </c>
      <c r="G283">
        <v>111</v>
      </c>
      <c r="H283" t="s">
        <v>12</v>
      </c>
      <c r="I283" t="s">
        <v>18</v>
      </c>
      <c r="J283" t="s">
        <v>119</v>
      </c>
      <c r="K283">
        <f t="shared" si="17"/>
        <v>0</v>
      </c>
    </row>
    <row r="284" spans="1:11" x14ac:dyDescent="0.35">
      <c r="A284" t="s">
        <v>40</v>
      </c>
      <c r="B284" t="s">
        <v>29</v>
      </c>
      <c r="C284">
        <v>21.171718120000001</v>
      </c>
      <c r="D284">
        <v>0.12677675499999999</v>
      </c>
      <c r="E284">
        <v>0</v>
      </c>
      <c r="F284">
        <v>0</v>
      </c>
      <c r="G284">
        <v>167</v>
      </c>
      <c r="H284" t="s">
        <v>12</v>
      </c>
      <c r="I284" t="s">
        <v>13</v>
      </c>
      <c r="J284" t="s">
        <v>120</v>
      </c>
      <c r="K284">
        <f t="shared" si="17"/>
        <v>0</v>
      </c>
    </row>
    <row r="285" spans="1:11" x14ac:dyDescent="0.35">
      <c r="A285" t="s">
        <v>40</v>
      </c>
      <c r="B285" t="s">
        <v>15</v>
      </c>
      <c r="C285">
        <v>35.235554929999999</v>
      </c>
      <c r="D285">
        <v>0.210991347</v>
      </c>
      <c r="E285">
        <v>0</v>
      </c>
      <c r="F285">
        <v>0</v>
      </c>
      <c r="G285">
        <v>167</v>
      </c>
      <c r="H285" t="s">
        <v>12</v>
      </c>
      <c r="I285" t="s">
        <v>16</v>
      </c>
      <c r="J285" t="s">
        <v>120</v>
      </c>
      <c r="K285">
        <f t="shared" si="17"/>
        <v>0</v>
      </c>
    </row>
    <row r="286" spans="1:11" x14ac:dyDescent="0.35">
      <c r="A286" t="s">
        <v>40</v>
      </c>
      <c r="B286" t="s">
        <v>21</v>
      </c>
      <c r="C286">
        <v>2.481704235</v>
      </c>
      <c r="D286">
        <v>1.4860504E-2</v>
      </c>
      <c r="E286">
        <v>0</v>
      </c>
      <c r="F286">
        <v>0</v>
      </c>
      <c r="G286">
        <v>167</v>
      </c>
      <c r="H286" t="s">
        <v>12</v>
      </c>
      <c r="I286" t="s">
        <v>18</v>
      </c>
      <c r="J286" t="s">
        <v>120</v>
      </c>
      <c r="K286">
        <f t="shared" si="17"/>
        <v>0</v>
      </c>
    </row>
    <row r="287" spans="1:11" x14ac:dyDescent="0.35">
      <c r="A287" t="s">
        <v>29</v>
      </c>
      <c r="B287" t="s">
        <v>29</v>
      </c>
      <c r="C287">
        <v>9.8167572019999998</v>
      </c>
      <c r="D287">
        <v>0.118274183</v>
      </c>
      <c r="E287">
        <v>100</v>
      </c>
      <c r="F287">
        <v>1</v>
      </c>
      <c r="G287">
        <v>83</v>
      </c>
      <c r="H287" t="s">
        <v>12</v>
      </c>
      <c r="I287" t="s">
        <v>13</v>
      </c>
      <c r="J287" t="s">
        <v>121</v>
      </c>
      <c r="K287">
        <f t="shared" si="17"/>
        <v>1</v>
      </c>
    </row>
    <row r="288" spans="1:11" x14ac:dyDescent="0.35">
      <c r="A288" t="s">
        <v>29</v>
      </c>
      <c r="B288" t="s">
        <v>15</v>
      </c>
      <c r="C288">
        <v>18.76912403</v>
      </c>
      <c r="D288">
        <v>0.22613402399999999</v>
      </c>
      <c r="E288">
        <v>0</v>
      </c>
      <c r="F288">
        <v>0</v>
      </c>
      <c r="G288">
        <v>83</v>
      </c>
      <c r="H288" t="s">
        <v>12</v>
      </c>
      <c r="I288" t="s">
        <v>16</v>
      </c>
      <c r="J288" t="s">
        <v>121</v>
      </c>
      <c r="K288">
        <f t="shared" si="17"/>
        <v>0</v>
      </c>
    </row>
    <row r="289" spans="1:11" x14ac:dyDescent="0.35">
      <c r="A289" t="s">
        <v>29</v>
      </c>
      <c r="B289" t="s">
        <v>21</v>
      </c>
      <c r="C289">
        <v>1.569266558</v>
      </c>
      <c r="D289">
        <v>1.8906826000000002E-2</v>
      </c>
      <c r="E289">
        <v>100</v>
      </c>
      <c r="F289">
        <v>1</v>
      </c>
      <c r="G289">
        <v>83</v>
      </c>
      <c r="H289" t="s">
        <v>12</v>
      </c>
      <c r="I289" t="s">
        <v>18</v>
      </c>
      <c r="J289" t="s">
        <v>121</v>
      </c>
      <c r="K289">
        <f t="shared" si="17"/>
        <v>1</v>
      </c>
    </row>
    <row r="290" spans="1:11" x14ac:dyDescent="0.35">
      <c r="A290" t="s">
        <v>50</v>
      </c>
      <c r="B290" t="s">
        <v>29</v>
      </c>
      <c r="C290">
        <v>11.181599139999999</v>
      </c>
      <c r="D290">
        <v>0.13001859499999999</v>
      </c>
      <c r="E290">
        <v>0</v>
      </c>
      <c r="F290">
        <v>0</v>
      </c>
      <c r="G290">
        <v>86</v>
      </c>
      <c r="H290" t="s">
        <v>12</v>
      </c>
      <c r="I290" t="s">
        <v>13</v>
      </c>
      <c r="J290" t="s">
        <v>122</v>
      </c>
      <c r="K290">
        <f t="shared" si="17"/>
        <v>0</v>
      </c>
    </row>
    <row r="291" spans="1:11" x14ac:dyDescent="0.35">
      <c r="A291" t="s">
        <v>50</v>
      </c>
      <c r="B291" t="s">
        <v>15</v>
      </c>
      <c r="C291">
        <v>19.207923650000001</v>
      </c>
      <c r="D291">
        <v>0.22334794899999999</v>
      </c>
      <c r="E291">
        <v>0</v>
      </c>
      <c r="F291">
        <v>0</v>
      </c>
      <c r="G291">
        <v>86</v>
      </c>
      <c r="H291" t="s">
        <v>12</v>
      </c>
      <c r="I291" t="s">
        <v>16</v>
      </c>
      <c r="J291" t="s">
        <v>122</v>
      </c>
      <c r="K291">
        <f t="shared" si="17"/>
        <v>0</v>
      </c>
    </row>
    <row r="292" spans="1:11" x14ac:dyDescent="0.35">
      <c r="A292" t="s">
        <v>50</v>
      </c>
      <c r="B292" t="s">
        <v>21</v>
      </c>
      <c r="C292">
        <v>1.479899168</v>
      </c>
      <c r="D292">
        <v>1.7208129999999999E-2</v>
      </c>
      <c r="E292">
        <v>0</v>
      </c>
      <c r="F292">
        <v>0</v>
      </c>
      <c r="G292">
        <v>86</v>
      </c>
      <c r="H292" t="s">
        <v>12</v>
      </c>
      <c r="I292" t="s">
        <v>18</v>
      </c>
      <c r="J292" t="s">
        <v>122</v>
      </c>
      <c r="K292">
        <f t="shared" si="17"/>
        <v>0</v>
      </c>
    </row>
    <row r="293" spans="1:11" x14ac:dyDescent="0.35">
      <c r="A293" t="s">
        <v>19</v>
      </c>
      <c r="B293" t="s">
        <v>29</v>
      </c>
      <c r="C293">
        <v>10.88988471</v>
      </c>
      <c r="D293">
        <v>0.120998719</v>
      </c>
      <c r="E293">
        <v>0</v>
      </c>
      <c r="F293">
        <v>0</v>
      </c>
      <c r="G293">
        <v>90</v>
      </c>
      <c r="H293" t="s">
        <v>12</v>
      </c>
      <c r="I293" t="s">
        <v>13</v>
      </c>
      <c r="J293" t="s">
        <v>123</v>
      </c>
      <c r="K293">
        <f t="shared" si="17"/>
        <v>0</v>
      </c>
    </row>
    <row r="294" spans="1:11" x14ac:dyDescent="0.35">
      <c r="A294" t="s">
        <v>19</v>
      </c>
      <c r="B294" t="s">
        <v>15</v>
      </c>
      <c r="C294">
        <v>17.1663754</v>
      </c>
      <c r="D294">
        <v>0.190737504</v>
      </c>
      <c r="E294">
        <v>0</v>
      </c>
      <c r="F294">
        <v>0</v>
      </c>
      <c r="G294">
        <v>90</v>
      </c>
      <c r="H294" t="s">
        <v>12</v>
      </c>
      <c r="I294" t="s">
        <v>16</v>
      </c>
      <c r="J294" t="s">
        <v>123</v>
      </c>
      <c r="K294">
        <f t="shared" si="17"/>
        <v>0</v>
      </c>
    </row>
    <row r="295" spans="1:11" x14ac:dyDescent="0.35">
      <c r="A295" t="s">
        <v>19</v>
      </c>
      <c r="B295" t="s">
        <v>21</v>
      </c>
      <c r="C295">
        <v>1.599523544</v>
      </c>
      <c r="D295">
        <v>1.7772484000000002E-2</v>
      </c>
      <c r="E295">
        <v>0</v>
      </c>
      <c r="F295">
        <v>0</v>
      </c>
      <c r="G295">
        <v>90</v>
      </c>
      <c r="H295" t="s">
        <v>12</v>
      </c>
      <c r="I295" t="s">
        <v>18</v>
      </c>
      <c r="J295" t="s">
        <v>123</v>
      </c>
      <c r="K295">
        <f t="shared" si="17"/>
        <v>0</v>
      </c>
    </row>
    <row r="296" spans="1:11" x14ac:dyDescent="0.35">
      <c r="A296" t="s">
        <v>50</v>
      </c>
      <c r="B296" t="s">
        <v>29</v>
      </c>
      <c r="C296">
        <v>13.31868815</v>
      </c>
      <c r="D296">
        <v>0.126844649</v>
      </c>
      <c r="E296">
        <v>0</v>
      </c>
      <c r="F296">
        <v>0</v>
      </c>
      <c r="G296">
        <v>105</v>
      </c>
      <c r="H296" t="s">
        <v>12</v>
      </c>
      <c r="I296" t="s">
        <v>13</v>
      </c>
      <c r="J296" t="s">
        <v>124</v>
      </c>
      <c r="K296">
        <f t="shared" si="17"/>
        <v>0</v>
      </c>
    </row>
    <row r="297" spans="1:11" x14ac:dyDescent="0.35">
      <c r="A297" t="s">
        <v>50</v>
      </c>
      <c r="B297" t="s">
        <v>15</v>
      </c>
      <c r="C297">
        <v>22.888216020000002</v>
      </c>
      <c r="D297">
        <v>0.21798301</v>
      </c>
      <c r="E297">
        <v>0</v>
      </c>
      <c r="F297">
        <v>0</v>
      </c>
      <c r="G297">
        <v>105</v>
      </c>
      <c r="H297" t="s">
        <v>12</v>
      </c>
      <c r="I297" t="s">
        <v>16</v>
      </c>
      <c r="J297" t="s">
        <v>124</v>
      </c>
      <c r="K297">
        <f t="shared" si="17"/>
        <v>0</v>
      </c>
    </row>
    <row r="298" spans="1:11" x14ac:dyDescent="0.35">
      <c r="A298" t="s">
        <v>50</v>
      </c>
      <c r="B298" t="s">
        <v>21</v>
      </c>
      <c r="C298">
        <v>1.764573336</v>
      </c>
      <c r="D298">
        <v>1.6805460000000001E-2</v>
      </c>
      <c r="E298">
        <v>0</v>
      </c>
      <c r="F298">
        <v>0</v>
      </c>
      <c r="G298">
        <v>105</v>
      </c>
      <c r="H298" t="s">
        <v>12</v>
      </c>
      <c r="I298" t="s">
        <v>18</v>
      </c>
      <c r="J298" t="s">
        <v>124</v>
      </c>
      <c r="K298">
        <f t="shared" si="17"/>
        <v>0</v>
      </c>
    </row>
    <row r="299" spans="1:11" x14ac:dyDescent="0.35">
      <c r="A299" t="s">
        <v>50</v>
      </c>
      <c r="B299" t="s">
        <v>29</v>
      </c>
      <c r="C299">
        <v>11.116995810000001</v>
      </c>
      <c r="D299">
        <v>0.130788186</v>
      </c>
      <c r="E299">
        <v>0</v>
      </c>
      <c r="F299">
        <v>0</v>
      </c>
      <c r="G299">
        <v>85</v>
      </c>
      <c r="H299" t="s">
        <v>12</v>
      </c>
      <c r="I299" t="s">
        <v>13</v>
      </c>
      <c r="J299" t="s">
        <v>125</v>
      </c>
      <c r="K299">
        <f t="shared" si="17"/>
        <v>0</v>
      </c>
    </row>
    <row r="300" spans="1:11" x14ac:dyDescent="0.35">
      <c r="A300" t="s">
        <v>50</v>
      </c>
      <c r="B300" t="s">
        <v>15</v>
      </c>
      <c r="C300">
        <v>17.672068599999999</v>
      </c>
      <c r="D300">
        <v>0.20790668900000001</v>
      </c>
      <c r="E300">
        <v>0</v>
      </c>
      <c r="F300">
        <v>0</v>
      </c>
      <c r="G300">
        <v>85</v>
      </c>
      <c r="H300" t="s">
        <v>12</v>
      </c>
      <c r="I300" t="s">
        <v>16</v>
      </c>
      <c r="J300" t="s">
        <v>125</v>
      </c>
      <c r="K300">
        <f t="shared" si="17"/>
        <v>0</v>
      </c>
    </row>
    <row r="301" spans="1:11" x14ac:dyDescent="0.35">
      <c r="A301" t="s">
        <v>50</v>
      </c>
      <c r="B301" t="s">
        <v>21</v>
      </c>
      <c r="C301">
        <v>1.4635810849999999</v>
      </c>
      <c r="D301">
        <v>1.7218601E-2</v>
      </c>
      <c r="E301">
        <v>0</v>
      </c>
      <c r="F301">
        <v>0</v>
      </c>
      <c r="G301">
        <v>85</v>
      </c>
      <c r="H301" t="s">
        <v>12</v>
      </c>
      <c r="I301" t="s">
        <v>18</v>
      </c>
      <c r="J301" t="s">
        <v>125</v>
      </c>
      <c r="K301">
        <f t="shared" si="17"/>
        <v>0</v>
      </c>
    </row>
    <row r="302" spans="1:11" x14ac:dyDescent="0.35">
      <c r="A302" t="s">
        <v>40</v>
      </c>
      <c r="B302" t="s">
        <v>29</v>
      </c>
      <c r="C302">
        <v>18.88048744</v>
      </c>
      <c r="D302">
        <v>0.11654621900000001</v>
      </c>
      <c r="E302">
        <v>0</v>
      </c>
      <c r="F302">
        <v>0</v>
      </c>
      <c r="G302">
        <v>162</v>
      </c>
      <c r="H302" t="s">
        <v>12</v>
      </c>
      <c r="I302" t="s">
        <v>13</v>
      </c>
      <c r="J302" t="s">
        <v>126</v>
      </c>
      <c r="K302">
        <f t="shared" si="17"/>
        <v>0</v>
      </c>
    </row>
    <row r="303" spans="1:11" x14ac:dyDescent="0.35">
      <c r="A303" t="s">
        <v>40</v>
      </c>
      <c r="B303" t="s">
        <v>15</v>
      </c>
      <c r="C303">
        <v>35.142009739999999</v>
      </c>
      <c r="D303">
        <v>0.21692598599999999</v>
      </c>
      <c r="E303">
        <v>0</v>
      </c>
      <c r="F303">
        <v>0</v>
      </c>
      <c r="G303">
        <v>162</v>
      </c>
      <c r="H303" t="s">
        <v>12</v>
      </c>
      <c r="I303" t="s">
        <v>16</v>
      </c>
      <c r="J303" t="s">
        <v>126</v>
      </c>
      <c r="K303">
        <f t="shared" si="17"/>
        <v>0</v>
      </c>
    </row>
    <row r="304" spans="1:11" x14ac:dyDescent="0.35">
      <c r="A304" t="s">
        <v>40</v>
      </c>
      <c r="B304" t="s">
        <v>21</v>
      </c>
      <c r="C304">
        <v>2.683554649</v>
      </c>
      <c r="D304">
        <v>1.6565152E-2</v>
      </c>
      <c r="E304">
        <v>0</v>
      </c>
      <c r="F304">
        <v>0</v>
      </c>
      <c r="G304">
        <v>162</v>
      </c>
      <c r="H304" t="s">
        <v>12</v>
      </c>
      <c r="I304" t="s">
        <v>18</v>
      </c>
      <c r="J304" t="s">
        <v>126</v>
      </c>
      <c r="K304">
        <f t="shared" si="17"/>
        <v>0</v>
      </c>
    </row>
    <row r="305" spans="1:11" x14ac:dyDescent="0.35">
      <c r="A305" t="s">
        <v>40</v>
      </c>
      <c r="B305" t="s">
        <v>29</v>
      </c>
      <c r="C305">
        <v>13.2999332</v>
      </c>
      <c r="D305">
        <v>0.13039150199999999</v>
      </c>
      <c r="E305">
        <v>0</v>
      </c>
      <c r="F305">
        <v>0</v>
      </c>
      <c r="G305">
        <v>102</v>
      </c>
      <c r="H305" t="s">
        <v>12</v>
      </c>
      <c r="I305" t="s">
        <v>13</v>
      </c>
      <c r="J305" t="s">
        <v>127</v>
      </c>
      <c r="K305">
        <f t="shared" si="17"/>
        <v>0</v>
      </c>
    </row>
    <row r="306" spans="1:11" x14ac:dyDescent="0.35">
      <c r="A306" t="s">
        <v>40</v>
      </c>
      <c r="B306" t="s">
        <v>15</v>
      </c>
      <c r="C306">
        <v>19.31300092</v>
      </c>
      <c r="D306">
        <v>0.18934314599999999</v>
      </c>
      <c r="E306">
        <v>0</v>
      </c>
      <c r="F306">
        <v>0</v>
      </c>
      <c r="G306">
        <v>102</v>
      </c>
      <c r="H306" t="s">
        <v>12</v>
      </c>
      <c r="I306" t="s">
        <v>16</v>
      </c>
      <c r="J306" t="s">
        <v>127</v>
      </c>
      <c r="K306">
        <f t="shared" si="17"/>
        <v>0</v>
      </c>
    </row>
    <row r="307" spans="1:11" x14ac:dyDescent="0.35">
      <c r="A307" t="s">
        <v>40</v>
      </c>
      <c r="B307" t="s">
        <v>21</v>
      </c>
      <c r="C307">
        <v>1.6301805970000001</v>
      </c>
      <c r="D307">
        <v>1.5982163000000001E-2</v>
      </c>
      <c r="E307">
        <v>0</v>
      </c>
      <c r="F307">
        <v>0</v>
      </c>
      <c r="G307">
        <v>102</v>
      </c>
      <c r="H307" t="s">
        <v>12</v>
      </c>
      <c r="I307" t="s">
        <v>18</v>
      </c>
      <c r="J307" t="s">
        <v>127</v>
      </c>
      <c r="K307">
        <f t="shared" si="17"/>
        <v>0</v>
      </c>
    </row>
    <row r="308" spans="1:11" x14ac:dyDescent="0.35">
      <c r="A308" t="s">
        <v>50</v>
      </c>
      <c r="B308" t="s">
        <v>29</v>
      </c>
      <c r="C308">
        <v>37.886487250000002</v>
      </c>
      <c r="D308">
        <v>0.128865603</v>
      </c>
      <c r="E308">
        <v>0</v>
      </c>
      <c r="F308">
        <v>0</v>
      </c>
      <c r="G308">
        <v>294</v>
      </c>
      <c r="H308" t="s">
        <v>12</v>
      </c>
      <c r="I308" t="s">
        <v>13</v>
      </c>
      <c r="J308" t="s">
        <v>128</v>
      </c>
      <c r="K308">
        <f t="shared" si="17"/>
        <v>0</v>
      </c>
    </row>
    <row r="309" spans="1:11" x14ac:dyDescent="0.35">
      <c r="A309" t="s">
        <v>50</v>
      </c>
      <c r="B309" t="s">
        <v>15</v>
      </c>
      <c r="C309">
        <v>58.322156669999998</v>
      </c>
      <c r="D309">
        <v>0.198374683</v>
      </c>
      <c r="E309">
        <v>0</v>
      </c>
      <c r="F309">
        <v>0</v>
      </c>
      <c r="G309">
        <v>294</v>
      </c>
      <c r="H309" t="s">
        <v>12</v>
      </c>
      <c r="I309" t="s">
        <v>16</v>
      </c>
      <c r="J309" t="s">
        <v>128</v>
      </c>
      <c r="K309">
        <f t="shared" si="17"/>
        <v>0</v>
      </c>
    </row>
    <row r="310" spans="1:11" x14ac:dyDescent="0.35">
      <c r="A310" t="s">
        <v>50</v>
      </c>
      <c r="B310" t="s">
        <v>21</v>
      </c>
      <c r="C310">
        <v>4.4988570210000001</v>
      </c>
      <c r="D310">
        <v>1.5302235000000001E-2</v>
      </c>
      <c r="E310">
        <v>0</v>
      </c>
      <c r="F310">
        <v>0</v>
      </c>
      <c r="G310">
        <v>294</v>
      </c>
      <c r="H310" t="s">
        <v>12</v>
      </c>
      <c r="I310" t="s">
        <v>18</v>
      </c>
      <c r="J310" t="s">
        <v>128</v>
      </c>
      <c r="K310">
        <f t="shared" si="17"/>
        <v>0</v>
      </c>
    </row>
    <row r="311" spans="1:11" x14ac:dyDescent="0.35">
      <c r="A311" t="s">
        <v>50</v>
      </c>
      <c r="B311" t="s">
        <v>29</v>
      </c>
      <c r="C311">
        <v>11.79572463</v>
      </c>
      <c r="D311">
        <v>0.126835749</v>
      </c>
      <c r="E311">
        <v>0</v>
      </c>
      <c r="F311">
        <v>0</v>
      </c>
      <c r="G311">
        <v>93</v>
      </c>
      <c r="H311" t="s">
        <v>12</v>
      </c>
      <c r="I311" t="s">
        <v>13</v>
      </c>
      <c r="J311" t="s">
        <v>129</v>
      </c>
      <c r="K311">
        <f t="shared" si="17"/>
        <v>0</v>
      </c>
    </row>
    <row r="312" spans="1:11" x14ac:dyDescent="0.35">
      <c r="A312" t="s">
        <v>50</v>
      </c>
      <c r="B312" t="s">
        <v>15</v>
      </c>
      <c r="C312">
        <v>20.35249233</v>
      </c>
      <c r="D312">
        <v>0.21884400400000001</v>
      </c>
      <c r="E312">
        <v>0</v>
      </c>
      <c r="F312">
        <v>0</v>
      </c>
      <c r="G312">
        <v>93</v>
      </c>
      <c r="H312" t="s">
        <v>12</v>
      </c>
      <c r="I312" t="s">
        <v>16</v>
      </c>
      <c r="J312" t="s">
        <v>129</v>
      </c>
      <c r="K312">
        <f t="shared" si="17"/>
        <v>0</v>
      </c>
    </row>
    <row r="313" spans="1:11" x14ac:dyDescent="0.35">
      <c r="A313" t="s">
        <v>50</v>
      </c>
      <c r="B313" t="s">
        <v>21</v>
      </c>
      <c r="C313">
        <v>1.6787614820000001</v>
      </c>
      <c r="D313">
        <v>1.8051199E-2</v>
      </c>
      <c r="E313">
        <v>0</v>
      </c>
      <c r="F313">
        <v>0</v>
      </c>
      <c r="G313">
        <v>93</v>
      </c>
      <c r="H313" t="s">
        <v>12</v>
      </c>
      <c r="I313" t="s">
        <v>18</v>
      </c>
      <c r="J313" t="s">
        <v>129</v>
      </c>
      <c r="K313">
        <f t="shared" si="17"/>
        <v>0</v>
      </c>
    </row>
    <row r="314" spans="1:11" x14ac:dyDescent="0.35">
      <c r="A314" t="s">
        <v>40</v>
      </c>
      <c r="B314" t="s">
        <v>29</v>
      </c>
      <c r="C314">
        <v>12.696752310000001</v>
      </c>
      <c r="D314">
        <v>0.122084157</v>
      </c>
      <c r="E314">
        <v>0</v>
      </c>
      <c r="F314">
        <v>0</v>
      </c>
      <c r="G314">
        <v>104</v>
      </c>
      <c r="H314" t="s">
        <v>12</v>
      </c>
      <c r="I314" t="s">
        <v>13</v>
      </c>
      <c r="J314" t="s">
        <v>130</v>
      </c>
      <c r="K314">
        <f t="shared" si="17"/>
        <v>0</v>
      </c>
    </row>
    <row r="315" spans="1:11" x14ac:dyDescent="0.35">
      <c r="A315" t="s">
        <v>40</v>
      </c>
      <c r="B315" t="s">
        <v>15</v>
      </c>
      <c r="C315">
        <v>19.510156630000001</v>
      </c>
      <c r="D315">
        <v>0.18759766</v>
      </c>
      <c r="E315">
        <v>0</v>
      </c>
      <c r="F315">
        <v>0</v>
      </c>
      <c r="G315">
        <v>104</v>
      </c>
      <c r="H315" t="s">
        <v>12</v>
      </c>
      <c r="I315" t="s">
        <v>16</v>
      </c>
      <c r="J315" t="s">
        <v>130</v>
      </c>
      <c r="K315">
        <f t="shared" si="17"/>
        <v>0</v>
      </c>
    </row>
    <row r="316" spans="1:11" x14ac:dyDescent="0.35">
      <c r="A316" t="s">
        <v>40</v>
      </c>
      <c r="B316" t="s">
        <v>21</v>
      </c>
      <c r="C316">
        <v>1.7947764399999999</v>
      </c>
      <c r="D316">
        <v>1.7257465999999999E-2</v>
      </c>
      <c r="E316">
        <v>0</v>
      </c>
      <c r="F316">
        <v>0</v>
      </c>
      <c r="G316">
        <v>104</v>
      </c>
      <c r="H316" t="s">
        <v>12</v>
      </c>
      <c r="I316" t="s">
        <v>18</v>
      </c>
      <c r="J316" t="s">
        <v>130</v>
      </c>
      <c r="K316">
        <f t="shared" si="17"/>
        <v>0</v>
      </c>
    </row>
    <row r="317" spans="1:11" x14ac:dyDescent="0.35">
      <c r="A317" t="s">
        <v>40</v>
      </c>
      <c r="B317" t="s">
        <v>29</v>
      </c>
      <c r="C317">
        <v>11.236127140000001</v>
      </c>
      <c r="D317">
        <v>0.12915088699999999</v>
      </c>
      <c r="E317">
        <v>0</v>
      </c>
      <c r="F317">
        <v>0</v>
      </c>
      <c r="G317">
        <v>87</v>
      </c>
      <c r="H317" t="s">
        <v>12</v>
      </c>
      <c r="I317" t="s">
        <v>13</v>
      </c>
      <c r="J317" t="s">
        <v>131</v>
      </c>
      <c r="K317">
        <f t="shared" si="17"/>
        <v>0</v>
      </c>
    </row>
    <row r="318" spans="1:11" x14ac:dyDescent="0.35">
      <c r="A318" t="s">
        <v>40</v>
      </c>
      <c r="B318" t="s">
        <v>15</v>
      </c>
      <c r="C318">
        <v>19.155967</v>
      </c>
      <c r="D318">
        <v>0.22018352899999999</v>
      </c>
      <c r="E318">
        <v>0</v>
      </c>
      <c r="F318">
        <v>0</v>
      </c>
      <c r="G318">
        <v>87</v>
      </c>
      <c r="H318" t="s">
        <v>12</v>
      </c>
      <c r="I318" t="s">
        <v>16</v>
      </c>
      <c r="J318" t="s">
        <v>131</v>
      </c>
      <c r="K318">
        <f t="shared" si="17"/>
        <v>0</v>
      </c>
    </row>
    <row r="319" spans="1:11" x14ac:dyDescent="0.35">
      <c r="A319" t="s">
        <v>40</v>
      </c>
      <c r="B319" t="s">
        <v>21</v>
      </c>
      <c r="C319">
        <v>1.643364906</v>
      </c>
      <c r="D319">
        <v>1.8889251999999999E-2</v>
      </c>
      <c r="E319">
        <v>0</v>
      </c>
      <c r="F319">
        <v>0</v>
      </c>
      <c r="G319">
        <v>87</v>
      </c>
      <c r="H319" t="s">
        <v>12</v>
      </c>
      <c r="I319" t="s">
        <v>18</v>
      </c>
      <c r="J319" t="s">
        <v>131</v>
      </c>
      <c r="K319">
        <f t="shared" si="17"/>
        <v>0</v>
      </c>
    </row>
    <row r="320" spans="1:11" x14ac:dyDescent="0.35">
      <c r="A320" t="s">
        <v>132</v>
      </c>
      <c r="B320" t="s">
        <v>29</v>
      </c>
      <c r="C320">
        <v>34.639474389999997</v>
      </c>
      <c r="D320">
        <v>0.123272151</v>
      </c>
      <c r="E320">
        <v>0</v>
      </c>
      <c r="F320">
        <v>0</v>
      </c>
      <c r="G320">
        <v>281</v>
      </c>
      <c r="H320" t="s">
        <v>12</v>
      </c>
      <c r="I320" t="s">
        <v>13</v>
      </c>
      <c r="J320" t="s">
        <v>133</v>
      </c>
      <c r="K320">
        <f t="shared" si="17"/>
        <v>0</v>
      </c>
    </row>
    <row r="321" spans="1:11" x14ac:dyDescent="0.35">
      <c r="A321" t="s">
        <v>132</v>
      </c>
      <c r="B321" t="s">
        <v>15</v>
      </c>
      <c r="C321">
        <v>58.561298370000003</v>
      </c>
      <c r="D321">
        <v>0.20840319700000001</v>
      </c>
      <c r="E321">
        <v>0</v>
      </c>
      <c r="F321">
        <v>0</v>
      </c>
      <c r="G321">
        <v>281</v>
      </c>
      <c r="H321" t="s">
        <v>12</v>
      </c>
      <c r="I321" t="s">
        <v>16</v>
      </c>
      <c r="J321" t="s">
        <v>133</v>
      </c>
      <c r="K321">
        <f t="shared" si="17"/>
        <v>0</v>
      </c>
    </row>
    <row r="322" spans="1:11" x14ac:dyDescent="0.35">
      <c r="A322" t="s">
        <v>132</v>
      </c>
      <c r="B322" t="s">
        <v>21</v>
      </c>
      <c r="C322">
        <v>4.1623520850000002</v>
      </c>
      <c r="D322">
        <v>1.4812641E-2</v>
      </c>
      <c r="E322">
        <v>0</v>
      </c>
      <c r="F322">
        <v>0</v>
      </c>
      <c r="G322">
        <v>281</v>
      </c>
      <c r="H322" t="s">
        <v>12</v>
      </c>
      <c r="I322" t="s">
        <v>18</v>
      </c>
      <c r="J322" t="s">
        <v>133</v>
      </c>
      <c r="K322">
        <f t="shared" si="17"/>
        <v>0</v>
      </c>
    </row>
    <row r="323" spans="1:11" x14ac:dyDescent="0.35">
      <c r="A323" t="s">
        <v>132</v>
      </c>
      <c r="B323" t="s">
        <v>29</v>
      </c>
      <c r="C323">
        <v>11.42101669</v>
      </c>
      <c r="D323">
        <v>0.12832603000000001</v>
      </c>
      <c r="E323">
        <v>0</v>
      </c>
      <c r="F323">
        <v>0</v>
      </c>
      <c r="G323">
        <v>89</v>
      </c>
      <c r="H323" t="s">
        <v>12</v>
      </c>
      <c r="I323" t="s">
        <v>13</v>
      </c>
      <c r="J323" t="s">
        <v>134</v>
      </c>
      <c r="K323">
        <f t="shared" ref="K323:K386" si="18">IF(ISNUMBER(SEARCH(A323, B323)), 1, 0)</f>
        <v>0</v>
      </c>
    </row>
    <row r="324" spans="1:11" x14ac:dyDescent="0.35">
      <c r="A324" t="s">
        <v>132</v>
      </c>
      <c r="B324" t="s">
        <v>15</v>
      </c>
      <c r="C324">
        <v>19.854336740000001</v>
      </c>
      <c r="D324">
        <v>0.223082435</v>
      </c>
      <c r="E324">
        <v>0</v>
      </c>
      <c r="F324">
        <v>0</v>
      </c>
      <c r="G324">
        <v>89</v>
      </c>
      <c r="H324" t="s">
        <v>12</v>
      </c>
      <c r="I324" t="s">
        <v>16</v>
      </c>
      <c r="J324" t="s">
        <v>134</v>
      </c>
      <c r="K324">
        <f t="shared" si="18"/>
        <v>0</v>
      </c>
    </row>
    <row r="325" spans="1:11" x14ac:dyDescent="0.35">
      <c r="A325" t="s">
        <v>132</v>
      </c>
      <c r="B325" t="s">
        <v>21</v>
      </c>
      <c r="C325">
        <v>1.692924976</v>
      </c>
      <c r="D325">
        <v>1.9021629000000002E-2</v>
      </c>
      <c r="E325">
        <v>0</v>
      </c>
      <c r="F325">
        <v>0</v>
      </c>
      <c r="G325">
        <v>89</v>
      </c>
      <c r="H325" t="s">
        <v>12</v>
      </c>
      <c r="I325" t="s">
        <v>18</v>
      </c>
      <c r="J325" t="s">
        <v>134</v>
      </c>
      <c r="K325">
        <f t="shared" si="18"/>
        <v>0</v>
      </c>
    </row>
    <row r="326" spans="1:11" x14ac:dyDescent="0.35">
      <c r="A326" t="s">
        <v>132</v>
      </c>
      <c r="B326" t="s">
        <v>29</v>
      </c>
      <c r="C326">
        <v>22.201037410000001</v>
      </c>
      <c r="D326">
        <v>0.12907579899999999</v>
      </c>
      <c r="E326">
        <v>0</v>
      </c>
      <c r="F326">
        <v>0</v>
      </c>
      <c r="G326">
        <v>172</v>
      </c>
      <c r="H326" t="s">
        <v>12</v>
      </c>
      <c r="I326" t="s">
        <v>13</v>
      </c>
      <c r="J326" t="s">
        <v>135</v>
      </c>
      <c r="K326">
        <f t="shared" si="18"/>
        <v>0</v>
      </c>
    </row>
    <row r="327" spans="1:11" x14ac:dyDescent="0.35">
      <c r="A327" t="s">
        <v>132</v>
      </c>
      <c r="B327" t="s">
        <v>15</v>
      </c>
      <c r="C327">
        <v>34.634376529999997</v>
      </c>
      <c r="D327">
        <v>0.201362654</v>
      </c>
      <c r="E327">
        <v>0</v>
      </c>
      <c r="F327">
        <v>0</v>
      </c>
      <c r="G327">
        <v>172</v>
      </c>
      <c r="H327" t="s">
        <v>12</v>
      </c>
      <c r="I327" t="s">
        <v>16</v>
      </c>
      <c r="J327" t="s">
        <v>135</v>
      </c>
      <c r="K327">
        <f t="shared" si="18"/>
        <v>0</v>
      </c>
    </row>
    <row r="328" spans="1:11" x14ac:dyDescent="0.35">
      <c r="A328" t="s">
        <v>132</v>
      </c>
      <c r="B328" t="s">
        <v>21</v>
      </c>
      <c r="C328">
        <v>2.6926798820000002</v>
      </c>
      <c r="D328">
        <v>1.5655116E-2</v>
      </c>
      <c r="E328">
        <v>0</v>
      </c>
      <c r="F328">
        <v>0</v>
      </c>
      <c r="G328">
        <v>172</v>
      </c>
      <c r="H328" t="s">
        <v>12</v>
      </c>
      <c r="I328" t="s">
        <v>18</v>
      </c>
      <c r="J328" t="s">
        <v>135</v>
      </c>
      <c r="K328">
        <f t="shared" si="18"/>
        <v>0</v>
      </c>
    </row>
    <row r="329" spans="1:11" x14ac:dyDescent="0.35">
      <c r="A329" t="s">
        <v>29</v>
      </c>
      <c r="B329" t="s">
        <v>29</v>
      </c>
      <c r="C329">
        <v>21.944071529999999</v>
      </c>
      <c r="D329">
        <v>0.12908277400000001</v>
      </c>
      <c r="E329">
        <v>100</v>
      </c>
      <c r="F329">
        <v>1</v>
      </c>
      <c r="G329">
        <v>170</v>
      </c>
      <c r="H329" t="s">
        <v>12</v>
      </c>
      <c r="I329" t="s">
        <v>13</v>
      </c>
      <c r="J329" t="s">
        <v>136</v>
      </c>
      <c r="K329">
        <f t="shared" si="18"/>
        <v>1</v>
      </c>
    </row>
    <row r="330" spans="1:11" x14ac:dyDescent="0.35">
      <c r="A330" t="s">
        <v>29</v>
      </c>
      <c r="B330" t="s">
        <v>15</v>
      </c>
      <c r="C330">
        <v>33.339407919999999</v>
      </c>
      <c r="D330">
        <v>0.19611416400000001</v>
      </c>
      <c r="E330">
        <v>0</v>
      </c>
      <c r="F330">
        <v>0</v>
      </c>
      <c r="G330">
        <v>170</v>
      </c>
      <c r="H330" t="s">
        <v>12</v>
      </c>
      <c r="I330" t="s">
        <v>16</v>
      </c>
      <c r="J330" t="s">
        <v>136</v>
      </c>
      <c r="K330">
        <f t="shared" si="18"/>
        <v>0</v>
      </c>
    </row>
    <row r="331" spans="1:11" x14ac:dyDescent="0.35">
      <c r="A331" t="s">
        <v>29</v>
      </c>
      <c r="B331" t="s">
        <v>21</v>
      </c>
      <c r="C331">
        <v>2.5509161950000001</v>
      </c>
      <c r="D331">
        <v>1.5005388999999999E-2</v>
      </c>
      <c r="E331">
        <v>66.666666669999998</v>
      </c>
      <c r="F331">
        <v>1</v>
      </c>
      <c r="G331">
        <v>170</v>
      </c>
      <c r="H331" t="s">
        <v>12</v>
      </c>
      <c r="I331" t="s">
        <v>18</v>
      </c>
      <c r="J331" t="s">
        <v>136</v>
      </c>
      <c r="K331">
        <f t="shared" si="18"/>
        <v>1</v>
      </c>
    </row>
    <row r="332" spans="1:11" x14ac:dyDescent="0.35">
      <c r="A332" t="s">
        <v>132</v>
      </c>
      <c r="B332" t="s">
        <v>29</v>
      </c>
      <c r="C332">
        <v>22.900727270000001</v>
      </c>
      <c r="D332">
        <v>0.131613375</v>
      </c>
      <c r="E332">
        <v>0</v>
      </c>
      <c r="F332">
        <v>0</v>
      </c>
      <c r="G332">
        <v>174</v>
      </c>
      <c r="H332" t="s">
        <v>12</v>
      </c>
      <c r="I332" t="s">
        <v>13</v>
      </c>
      <c r="J332" t="s">
        <v>137</v>
      </c>
      <c r="K332">
        <f t="shared" si="18"/>
        <v>0</v>
      </c>
    </row>
    <row r="333" spans="1:11" x14ac:dyDescent="0.35">
      <c r="A333" t="s">
        <v>132</v>
      </c>
      <c r="B333" t="s">
        <v>15</v>
      </c>
      <c r="C333">
        <v>36.566024069999997</v>
      </c>
      <c r="D333">
        <v>0.21014956400000001</v>
      </c>
      <c r="E333">
        <v>0</v>
      </c>
      <c r="F333">
        <v>0</v>
      </c>
      <c r="G333">
        <v>174</v>
      </c>
      <c r="H333" t="s">
        <v>12</v>
      </c>
      <c r="I333" t="s">
        <v>16</v>
      </c>
      <c r="J333" t="s">
        <v>137</v>
      </c>
      <c r="K333">
        <f t="shared" si="18"/>
        <v>0</v>
      </c>
    </row>
    <row r="334" spans="1:11" x14ac:dyDescent="0.35">
      <c r="A334" t="s">
        <v>132</v>
      </c>
      <c r="B334" t="s">
        <v>21</v>
      </c>
      <c r="C334">
        <v>2.478321314</v>
      </c>
      <c r="D334">
        <v>1.4243225999999999E-2</v>
      </c>
      <c r="E334">
        <v>0</v>
      </c>
      <c r="F334">
        <v>0</v>
      </c>
      <c r="G334">
        <v>174</v>
      </c>
      <c r="H334" t="s">
        <v>12</v>
      </c>
      <c r="I334" t="s">
        <v>18</v>
      </c>
      <c r="J334" t="s">
        <v>137</v>
      </c>
      <c r="K334">
        <f t="shared" si="18"/>
        <v>0</v>
      </c>
    </row>
    <row r="335" spans="1:11" x14ac:dyDescent="0.35">
      <c r="A335" t="s">
        <v>132</v>
      </c>
      <c r="B335" t="s">
        <v>29</v>
      </c>
      <c r="C335">
        <v>9.1524777410000002</v>
      </c>
      <c r="D335">
        <v>0.11733945799999999</v>
      </c>
      <c r="E335">
        <v>0</v>
      </c>
      <c r="F335">
        <v>0</v>
      </c>
      <c r="G335">
        <v>78</v>
      </c>
      <c r="H335" t="s">
        <v>12</v>
      </c>
      <c r="I335" t="s">
        <v>13</v>
      </c>
      <c r="J335" t="s">
        <v>138</v>
      </c>
      <c r="K335">
        <f t="shared" si="18"/>
        <v>0</v>
      </c>
    </row>
    <row r="336" spans="1:11" x14ac:dyDescent="0.35">
      <c r="A336" t="s">
        <v>132</v>
      </c>
      <c r="B336" t="s">
        <v>15</v>
      </c>
      <c r="C336">
        <v>16.59948301</v>
      </c>
      <c r="D336">
        <v>0.21281388500000001</v>
      </c>
      <c r="E336">
        <v>0</v>
      </c>
      <c r="F336">
        <v>0</v>
      </c>
      <c r="G336">
        <v>78</v>
      </c>
      <c r="H336" t="s">
        <v>12</v>
      </c>
      <c r="I336" t="s">
        <v>16</v>
      </c>
      <c r="J336" t="s">
        <v>138</v>
      </c>
      <c r="K336">
        <f t="shared" si="18"/>
        <v>0</v>
      </c>
    </row>
    <row r="337" spans="1:11" x14ac:dyDescent="0.35">
      <c r="A337" t="s">
        <v>132</v>
      </c>
      <c r="B337" t="s">
        <v>21</v>
      </c>
      <c r="C337">
        <v>1.3984985350000001</v>
      </c>
      <c r="D337">
        <v>1.7929468E-2</v>
      </c>
      <c r="E337">
        <v>0</v>
      </c>
      <c r="F337">
        <v>0</v>
      </c>
      <c r="G337">
        <v>78</v>
      </c>
      <c r="H337" t="s">
        <v>12</v>
      </c>
      <c r="I337" t="s">
        <v>18</v>
      </c>
      <c r="J337" t="s">
        <v>138</v>
      </c>
      <c r="K337">
        <f t="shared" si="18"/>
        <v>0</v>
      </c>
    </row>
    <row r="338" spans="1:11" x14ac:dyDescent="0.35">
      <c r="A338" t="s">
        <v>29</v>
      </c>
      <c r="B338" t="s">
        <v>29</v>
      </c>
      <c r="C338">
        <v>16.283560040000001</v>
      </c>
      <c r="D338">
        <v>0.127215313</v>
      </c>
      <c r="E338">
        <v>100</v>
      </c>
      <c r="F338">
        <v>1</v>
      </c>
      <c r="G338">
        <v>128</v>
      </c>
      <c r="H338" t="s">
        <v>12</v>
      </c>
      <c r="I338" t="s">
        <v>13</v>
      </c>
      <c r="J338" t="s">
        <v>139</v>
      </c>
      <c r="K338">
        <f t="shared" si="18"/>
        <v>1</v>
      </c>
    </row>
    <row r="339" spans="1:11" x14ac:dyDescent="0.35">
      <c r="A339" t="s">
        <v>29</v>
      </c>
      <c r="B339" t="s">
        <v>15</v>
      </c>
      <c r="C339">
        <v>26.271924500000001</v>
      </c>
      <c r="D339">
        <v>0.20524940999999999</v>
      </c>
      <c r="E339">
        <v>0</v>
      </c>
      <c r="F339">
        <v>0</v>
      </c>
      <c r="G339">
        <v>128</v>
      </c>
      <c r="H339" t="s">
        <v>12</v>
      </c>
      <c r="I339" t="s">
        <v>16</v>
      </c>
      <c r="J339" t="s">
        <v>139</v>
      </c>
      <c r="K339">
        <f t="shared" si="18"/>
        <v>0</v>
      </c>
    </row>
    <row r="340" spans="1:11" x14ac:dyDescent="0.35">
      <c r="A340" t="s">
        <v>29</v>
      </c>
      <c r="B340" t="s">
        <v>42</v>
      </c>
      <c r="C340">
        <v>1.858485699</v>
      </c>
      <c r="D340">
        <v>1.451942E-2</v>
      </c>
      <c r="E340">
        <v>50</v>
      </c>
      <c r="F340">
        <v>0</v>
      </c>
      <c r="G340">
        <v>128</v>
      </c>
      <c r="H340" t="s">
        <v>12</v>
      </c>
      <c r="I340" t="s">
        <v>18</v>
      </c>
      <c r="J340" t="s">
        <v>139</v>
      </c>
      <c r="K340">
        <f t="shared" si="18"/>
        <v>0</v>
      </c>
    </row>
    <row r="341" spans="1:11" x14ac:dyDescent="0.35">
      <c r="A341" t="s">
        <v>19</v>
      </c>
      <c r="B341" t="s">
        <v>29</v>
      </c>
      <c r="C341">
        <v>21.47830343</v>
      </c>
      <c r="D341">
        <v>0.11547475</v>
      </c>
      <c r="E341">
        <v>0</v>
      </c>
      <c r="F341">
        <v>0</v>
      </c>
      <c r="G341">
        <v>186</v>
      </c>
      <c r="H341" t="s">
        <v>12</v>
      </c>
      <c r="I341" t="s">
        <v>13</v>
      </c>
      <c r="J341" t="s">
        <v>140</v>
      </c>
      <c r="K341">
        <f t="shared" si="18"/>
        <v>0</v>
      </c>
    </row>
    <row r="342" spans="1:11" x14ac:dyDescent="0.35">
      <c r="A342" t="s">
        <v>19</v>
      </c>
      <c r="B342" t="s">
        <v>15</v>
      </c>
      <c r="C342">
        <v>38.661076549999997</v>
      </c>
      <c r="D342">
        <v>0.20785524999999999</v>
      </c>
      <c r="E342">
        <v>0</v>
      </c>
      <c r="F342">
        <v>0</v>
      </c>
      <c r="G342">
        <v>186</v>
      </c>
      <c r="H342" t="s">
        <v>12</v>
      </c>
      <c r="I342" t="s">
        <v>16</v>
      </c>
      <c r="J342" t="s">
        <v>140</v>
      </c>
      <c r="K342">
        <f t="shared" si="18"/>
        <v>0</v>
      </c>
    </row>
    <row r="343" spans="1:11" x14ac:dyDescent="0.35">
      <c r="A343" t="s">
        <v>19</v>
      </c>
      <c r="B343" t="s">
        <v>21</v>
      </c>
      <c r="C343">
        <v>2.7563557620000001</v>
      </c>
      <c r="D343">
        <v>1.4819117E-2</v>
      </c>
      <c r="E343">
        <v>0</v>
      </c>
      <c r="F343">
        <v>0</v>
      </c>
      <c r="G343">
        <v>186</v>
      </c>
      <c r="H343" t="s">
        <v>12</v>
      </c>
      <c r="I343" t="s">
        <v>18</v>
      </c>
      <c r="J343" t="s">
        <v>140</v>
      </c>
      <c r="K343">
        <f t="shared" si="18"/>
        <v>0</v>
      </c>
    </row>
    <row r="344" spans="1:11" x14ac:dyDescent="0.35">
      <c r="A344" t="s">
        <v>132</v>
      </c>
      <c r="B344" t="s">
        <v>29</v>
      </c>
      <c r="C344">
        <v>14.983329060000001</v>
      </c>
      <c r="D344">
        <v>0.128062642</v>
      </c>
      <c r="E344">
        <v>0</v>
      </c>
      <c r="F344">
        <v>0</v>
      </c>
      <c r="G344">
        <v>117</v>
      </c>
      <c r="H344" t="s">
        <v>12</v>
      </c>
      <c r="I344" t="s">
        <v>13</v>
      </c>
      <c r="J344" t="s">
        <v>141</v>
      </c>
      <c r="K344">
        <f t="shared" si="18"/>
        <v>0</v>
      </c>
    </row>
    <row r="345" spans="1:11" x14ac:dyDescent="0.35">
      <c r="A345" t="s">
        <v>132</v>
      </c>
      <c r="B345" t="s">
        <v>15</v>
      </c>
      <c r="C345">
        <v>22.781686780000001</v>
      </c>
      <c r="D345">
        <v>0.19471527199999999</v>
      </c>
      <c r="E345">
        <v>0</v>
      </c>
      <c r="F345">
        <v>0</v>
      </c>
      <c r="G345">
        <v>117</v>
      </c>
      <c r="H345" t="s">
        <v>12</v>
      </c>
      <c r="I345" t="s">
        <v>16</v>
      </c>
      <c r="J345" t="s">
        <v>141</v>
      </c>
      <c r="K345">
        <f t="shared" si="18"/>
        <v>0</v>
      </c>
    </row>
    <row r="346" spans="1:11" x14ac:dyDescent="0.35">
      <c r="A346" t="s">
        <v>132</v>
      </c>
      <c r="B346" t="s">
        <v>21</v>
      </c>
      <c r="C346">
        <v>1.6614813799999999</v>
      </c>
      <c r="D346">
        <v>1.4200696E-2</v>
      </c>
      <c r="E346">
        <v>0</v>
      </c>
      <c r="F346">
        <v>0</v>
      </c>
      <c r="G346">
        <v>117</v>
      </c>
      <c r="H346" t="s">
        <v>12</v>
      </c>
      <c r="I346" t="s">
        <v>18</v>
      </c>
      <c r="J346" t="s">
        <v>141</v>
      </c>
      <c r="K346">
        <f t="shared" si="18"/>
        <v>0</v>
      </c>
    </row>
    <row r="347" spans="1:11" x14ac:dyDescent="0.35">
      <c r="A347" t="s">
        <v>19</v>
      </c>
      <c r="B347" t="s">
        <v>29</v>
      </c>
      <c r="C347">
        <v>16.342495679999999</v>
      </c>
      <c r="D347">
        <v>0.124751875</v>
      </c>
      <c r="E347">
        <v>0</v>
      </c>
      <c r="F347">
        <v>0</v>
      </c>
      <c r="G347">
        <v>131</v>
      </c>
      <c r="H347" t="s">
        <v>12</v>
      </c>
      <c r="I347" t="s">
        <v>13</v>
      </c>
      <c r="J347" t="s">
        <v>142</v>
      </c>
      <c r="K347">
        <f t="shared" si="18"/>
        <v>0</v>
      </c>
    </row>
    <row r="348" spans="1:11" x14ac:dyDescent="0.35">
      <c r="A348" t="s">
        <v>19</v>
      </c>
      <c r="B348" t="s">
        <v>15</v>
      </c>
      <c r="C348">
        <v>29.088674309999998</v>
      </c>
      <c r="D348">
        <v>0.222050949</v>
      </c>
      <c r="E348">
        <v>0</v>
      </c>
      <c r="F348">
        <v>0</v>
      </c>
      <c r="G348">
        <v>131</v>
      </c>
      <c r="H348" t="s">
        <v>12</v>
      </c>
      <c r="I348" t="s">
        <v>16</v>
      </c>
      <c r="J348" t="s">
        <v>142</v>
      </c>
      <c r="K348">
        <f t="shared" si="18"/>
        <v>0</v>
      </c>
    </row>
    <row r="349" spans="1:11" x14ac:dyDescent="0.35">
      <c r="A349" t="s">
        <v>19</v>
      </c>
      <c r="B349" t="s">
        <v>21</v>
      </c>
      <c r="C349">
        <v>2.2632966040000002</v>
      </c>
      <c r="D349">
        <v>1.7277073E-2</v>
      </c>
      <c r="E349">
        <v>0</v>
      </c>
      <c r="F349">
        <v>0</v>
      </c>
      <c r="G349">
        <v>131</v>
      </c>
      <c r="H349" t="s">
        <v>12</v>
      </c>
      <c r="I349" t="s">
        <v>18</v>
      </c>
      <c r="J349" t="s">
        <v>142</v>
      </c>
      <c r="K349">
        <f t="shared" si="18"/>
        <v>0</v>
      </c>
    </row>
    <row r="350" spans="1:11" x14ac:dyDescent="0.35">
      <c r="A350" t="s">
        <v>132</v>
      </c>
      <c r="B350" t="s">
        <v>29</v>
      </c>
      <c r="C350">
        <v>16.379019499999998</v>
      </c>
      <c r="D350">
        <v>0.12796109</v>
      </c>
      <c r="E350">
        <v>0</v>
      </c>
      <c r="F350">
        <v>0</v>
      </c>
      <c r="G350">
        <v>128</v>
      </c>
      <c r="H350" t="s">
        <v>12</v>
      </c>
      <c r="I350" t="s">
        <v>13</v>
      </c>
      <c r="J350" t="s">
        <v>143</v>
      </c>
      <c r="K350">
        <f t="shared" si="18"/>
        <v>0</v>
      </c>
    </row>
    <row r="351" spans="1:11" x14ac:dyDescent="0.35">
      <c r="A351" t="s">
        <v>132</v>
      </c>
      <c r="B351" t="s">
        <v>15</v>
      </c>
      <c r="C351">
        <v>23.076950790000001</v>
      </c>
      <c r="D351">
        <v>0.18028867800000001</v>
      </c>
      <c r="E351">
        <v>0</v>
      </c>
      <c r="F351">
        <v>0</v>
      </c>
      <c r="G351">
        <v>128</v>
      </c>
      <c r="H351" t="s">
        <v>12</v>
      </c>
      <c r="I351" t="s">
        <v>16</v>
      </c>
      <c r="J351" t="s">
        <v>143</v>
      </c>
      <c r="K351">
        <f t="shared" si="18"/>
        <v>0</v>
      </c>
    </row>
    <row r="352" spans="1:11" x14ac:dyDescent="0.35">
      <c r="A352" t="s">
        <v>132</v>
      </c>
      <c r="B352" t="s">
        <v>21</v>
      </c>
      <c r="C352">
        <v>1.7859618660000001</v>
      </c>
      <c r="D352">
        <v>1.3952826999999999E-2</v>
      </c>
      <c r="E352">
        <v>0</v>
      </c>
      <c r="F352">
        <v>0</v>
      </c>
      <c r="G352">
        <v>128</v>
      </c>
      <c r="H352" t="s">
        <v>12</v>
      </c>
      <c r="I352" t="s">
        <v>18</v>
      </c>
      <c r="J352" t="s">
        <v>143</v>
      </c>
      <c r="K352">
        <f t="shared" si="18"/>
        <v>0</v>
      </c>
    </row>
    <row r="353" spans="1:11" x14ac:dyDescent="0.35">
      <c r="A353" t="s">
        <v>19</v>
      </c>
      <c r="B353" t="s">
        <v>29</v>
      </c>
      <c r="C353">
        <v>13.316160679999999</v>
      </c>
      <c r="D353">
        <v>0.13184317500000001</v>
      </c>
      <c r="E353">
        <v>0</v>
      </c>
      <c r="F353">
        <v>0</v>
      </c>
      <c r="G353">
        <v>101</v>
      </c>
      <c r="H353" t="s">
        <v>12</v>
      </c>
      <c r="I353" t="s">
        <v>13</v>
      </c>
      <c r="J353" t="s">
        <v>144</v>
      </c>
      <c r="K353">
        <f t="shared" si="18"/>
        <v>0</v>
      </c>
    </row>
    <row r="354" spans="1:11" x14ac:dyDescent="0.35">
      <c r="A354" t="s">
        <v>19</v>
      </c>
      <c r="B354" t="s">
        <v>15</v>
      </c>
      <c r="C354">
        <v>21.716050859999999</v>
      </c>
      <c r="D354">
        <v>0.21501040499999999</v>
      </c>
      <c r="E354">
        <v>0</v>
      </c>
      <c r="F354">
        <v>0</v>
      </c>
      <c r="G354">
        <v>101</v>
      </c>
      <c r="H354" t="s">
        <v>12</v>
      </c>
      <c r="I354" t="s">
        <v>16</v>
      </c>
      <c r="J354" t="s">
        <v>144</v>
      </c>
      <c r="K354">
        <f t="shared" si="18"/>
        <v>0</v>
      </c>
    </row>
    <row r="355" spans="1:11" x14ac:dyDescent="0.35">
      <c r="A355" t="s">
        <v>19</v>
      </c>
      <c r="B355" t="s">
        <v>21</v>
      </c>
      <c r="C355">
        <v>1.7602527139999999</v>
      </c>
      <c r="D355">
        <v>1.7428244999999998E-2</v>
      </c>
      <c r="E355">
        <v>0</v>
      </c>
      <c r="F355">
        <v>0</v>
      </c>
      <c r="G355">
        <v>101</v>
      </c>
      <c r="H355" t="s">
        <v>12</v>
      </c>
      <c r="I355" t="s">
        <v>18</v>
      </c>
      <c r="J355" t="s">
        <v>144</v>
      </c>
      <c r="K355">
        <f t="shared" si="18"/>
        <v>0</v>
      </c>
    </row>
    <row r="356" spans="1:11" x14ac:dyDescent="0.35">
      <c r="A356" t="s">
        <v>132</v>
      </c>
      <c r="B356" t="s">
        <v>29</v>
      </c>
      <c r="C356">
        <v>11.83474874</v>
      </c>
      <c r="D356">
        <v>0.12863857300000001</v>
      </c>
      <c r="E356">
        <v>0</v>
      </c>
      <c r="F356">
        <v>0</v>
      </c>
      <c r="G356">
        <v>92</v>
      </c>
      <c r="H356" t="s">
        <v>12</v>
      </c>
      <c r="I356" t="s">
        <v>13</v>
      </c>
      <c r="J356" t="s">
        <v>145</v>
      </c>
      <c r="K356">
        <f t="shared" si="18"/>
        <v>0</v>
      </c>
    </row>
    <row r="357" spans="1:11" x14ac:dyDescent="0.35">
      <c r="A357" t="s">
        <v>132</v>
      </c>
      <c r="B357" t="s">
        <v>15</v>
      </c>
      <c r="C357">
        <v>18.472657680000001</v>
      </c>
      <c r="D357">
        <v>0.20078975700000001</v>
      </c>
      <c r="E357">
        <v>0</v>
      </c>
      <c r="F357">
        <v>0</v>
      </c>
      <c r="G357">
        <v>92</v>
      </c>
      <c r="H357" t="s">
        <v>12</v>
      </c>
      <c r="I357" t="s">
        <v>16</v>
      </c>
      <c r="J357" t="s">
        <v>145</v>
      </c>
      <c r="K357">
        <f t="shared" si="18"/>
        <v>0</v>
      </c>
    </row>
    <row r="358" spans="1:11" x14ac:dyDescent="0.35">
      <c r="A358" t="s">
        <v>132</v>
      </c>
      <c r="B358" t="s">
        <v>21</v>
      </c>
      <c r="C358">
        <v>1.616875887</v>
      </c>
      <c r="D358">
        <v>1.7574737999999999E-2</v>
      </c>
      <c r="E358">
        <v>0</v>
      </c>
      <c r="F358">
        <v>0</v>
      </c>
      <c r="G358">
        <v>92</v>
      </c>
      <c r="H358" t="s">
        <v>12</v>
      </c>
      <c r="I358" t="s">
        <v>18</v>
      </c>
      <c r="J358" t="s">
        <v>145</v>
      </c>
      <c r="K358">
        <f t="shared" si="18"/>
        <v>0</v>
      </c>
    </row>
    <row r="359" spans="1:11" x14ac:dyDescent="0.35">
      <c r="A359" t="s">
        <v>132</v>
      </c>
      <c r="B359" t="s">
        <v>29</v>
      </c>
      <c r="C359">
        <v>23.828938959999999</v>
      </c>
      <c r="D359">
        <v>0.12880507499999999</v>
      </c>
      <c r="E359">
        <v>0</v>
      </c>
      <c r="F359">
        <v>0</v>
      </c>
      <c r="G359">
        <v>185</v>
      </c>
      <c r="H359" t="s">
        <v>12</v>
      </c>
      <c r="I359" t="s">
        <v>13</v>
      </c>
      <c r="J359" t="s">
        <v>146</v>
      </c>
      <c r="K359">
        <f t="shared" si="18"/>
        <v>0</v>
      </c>
    </row>
    <row r="360" spans="1:11" x14ac:dyDescent="0.35">
      <c r="A360" t="s">
        <v>132</v>
      </c>
      <c r="B360" t="s">
        <v>15</v>
      </c>
      <c r="C360">
        <v>38.194821830000002</v>
      </c>
      <c r="D360">
        <v>0.20645849599999999</v>
      </c>
      <c r="E360">
        <v>0</v>
      </c>
      <c r="F360">
        <v>0</v>
      </c>
      <c r="G360">
        <v>185</v>
      </c>
      <c r="H360" t="s">
        <v>12</v>
      </c>
      <c r="I360" t="s">
        <v>16</v>
      </c>
      <c r="J360" t="s">
        <v>146</v>
      </c>
      <c r="K360">
        <f t="shared" si="18"/>
        <v>0</v>
      </c>
    </row>
    <row r="361" spans="1:11" x14ac:dyDescent="0.35">
      <c r="A361" t="s">
        <v>132</v>
      </c>
      <c r="B361" t="s">
        <v>21</v>
      </c>
      <c r="C361">
        <v>2.5013484949999998</v>
      </c>
      <c r="D361">
        <v>1.3520803E-2</v>
      </c>
      <c r="E361">
        <v>0</v>
      </c>
      <c r="F361">
        <v>0</v>
      </c>
      <c r="G361">
        <v>185</v>
      </c>
      <c r="H361" t="s">
        <v>12</v>
      </c>
      <c r="I361" t="s">
        <v>18</v>
      </c>
      <c r="J361" t="s">
        <v>146</v>
      </c>
      <c r="K361">
        <f t="shared" si="18"/>
        <v>0</v>
      </c>
    </row>
    <row r="362" spans="1:11" x14ac:dyDescent="0.35">
      <c r="A362" t="s">
        <v>132</v>
      </c>
      <c r="B362" t="s">
        <v>29</v>
      </c>
      <c r="C362">
        <v>28.2741425</v>
      </c>
      <c r="D362">
        <v>0.126789877</v>
      </c>
      <c r="E362">
        <v>0</v>
      </c>
      <c r="F362">
        <v>0</v>
      </c>
      <c r="G362">
        <v>223</v>
      </c>
      <c r="H362" t="s">
        <v>12</v>
      </c>
      <c r="I362" t="s">
        <v>13</v>
      </c>
      <c r="J362" t="s">
        <v>147</v>
      </c>
      <c r="K362">
        <f t="shared" si="18"/>
        <v>0</v>
      </c>
    </row>
    <row r="363" spans="1:11" x14ac:dyDescent="0.35">
      <c r="A363" t="s">
        <v>132</v>
      </c>
      <c r="B363" t="s">
        <v>15</v>
      </c>
      <c r="C363">
        <v>46.456036089999998</v>
      </c>
      <c r="D363">
        <v>0.20832303199999999</v>
      </c>
      <c r="E363">
        <v>0</v>
      </c>
      <c r="F363">
        <v>0</v>
      </c>
      <c r="G363">
        <v>223</v>
      </c>
      <c r="H363" t="s">
        <v>12</v>
      </c>
      <c r="I363" t="s">
        <v>16</v>
      </c>
      <c r="J363" t="s">
        <v>147</v>
      </c>
      <c r="K363">
        <f t="shared" si="18"/>
        <v>0</v>
      </c>
    </row>
    <row r="364" spans="1:11" x14ac:dyDescent="0.35">
      <c r="A364" t="s">
        <v>132</v>
      </c>
      <c r="B364" t="s">
        <v>21</v>
      </c>
      <c r="C364">
        <v>3.3246827130000001</v>
      </c>
      <c r="D364">
        <v>1.4908891000000001E-2</v>
      </c>
      <c r="E364">
        <v>0</v>
      </c>
      <c r="F364">
        <v>0</v>
      </c>
      <c r="G364">
        <v>223</v>
      </c>
      <c r="H364" t="s">
        <v>12</v>
      </c>
      <c r="I364" t="s">
        <v>18</v>
      </c>
      <c r="J364" t="s">
        <v>147</v>
      </c>
      <c r="K364">
        <f t="shared" si="18"/>
        <v>0</v>
      </c>
    </row>
    <row r="365" spans="1:11" x14ac:dyDescent="0.35">
      <c r="A365" t="s">
        <v>132</v>
      </c>
      <c r="B365" t="s">
        <v>29</v>
      </c>
      <c r="C365">
        <v>12.68099761</v>
      </c>
      <c r="D365">
        <v>0.117416645</v>
      </c>
      <c r="E365">
        <v>0</v>
      </c>
      <c r="F365">
        <v>0</v>
      </c>
      <c r="G365">
        <v>108</v>
      </c>
      <c r="H365" t="s">
        <v>12</v>
      </c>
      <c r="I365" t="s">
        <v>13</v>
      </c>
      <c r="J365" t="s">
        <v>148</v>
      </c>
      <c r="K365">
        <f t="shared" si="18"/>
        <v>0</v>
      </c>
    </row>
    <row r="366" spans="1:11" x14ac:dyDescent="0.35">
      <c r="A366" t="s">
        <v>132</v>
      </c>
      <c r="B366" t="s">
        <v>15</v>
      </c>
      <c r="C366">
        <v>23.152896170000002</v>
      </c>
      <c r="D366">
        <v>0.21437866799999999</v>
      </c>
      <c r="E366">
        <v>0</v>
      </c>
      <c r="F366">
        <v>0</v>
      </c>
      <c r="G366">
        <v>108</v>
      </c>
      <c r="H366" t="s">
        <v>12</v>
      </c>
      <c r="I366" t="s">
        <v>16</v>
      </c>
      <c r="J366" t="s">
        <v>148</v>
      </c>
      <c r="K366">
        <f t="shared" si="18"/>
        <v>0</v>
      </c>
    </row>
    <row r="367" spans="1:11" x14ac:dyDescent="0.35">
      <c r="A367" t="s">
        <v>132</v>
      </c>
      <c r="B367" t="s">
        <v>21</v>
      </c>
      <c r="C367">
        <v>1.814429045</v>
      </c>
      <c r="D367">
        <v>1.6800269E-2</v>
      </c>
      <c r="E367">
        <v>50</v>
      </c>
      <c r="F367">
        <v>0</v>
      </c>
      <c r="G367">
        <v>108</v>
      </c>
      <c r="H367" t="s">
        <v>12</v>
      </c>
      <c r="I367" t="s">
        <v>18</v>
      </c>
      <c r="J367" t="s">
        <v>148</v>
      </c>
      <c r="K367">
        <f t="shared" si="18"/>
        <v>0</v>
      </c>
    </row>
    <row r="368" spans="1:11" x14ac:dyDescent="0.35">
      <c r="A368" t="s">
        <v>29</v>
      </c>
      <c r="B368" t="s">
        <v>29</v>
      </c>
      <c r="C368">
        <v>8.6193714139999997</v>
      </c>
      <c r="D368">
        <v>0.13059653700000001</v>
      </c>
      <c r="E368">
        <v>100</v>
      </c>
      <c r="F368">
        <v>1</v>
      </c>
      <c r="G368">
        <v>66</v>
      </c>
      <c r="H368" t="s">
        <v>12</v>
      </c>
      <c r="I368" t="s">
        <v>13</v>
      </c>
      <c r="J368" t="s">
        <v>149</v>
      </c>
      <c r="K368">
        <f t="shared" si="18"/>
        <v>1</v>
      </c>
    </row>
    <row r="369" spans="1:11" x14ac:dyDescent="0.35">
      <c r="A369" t="s">
        <v>29</v>
      </c>
      <c r="B369" t="s">
        <v>15</v>
      </c>
      <c r="C369">
        <v>15.45501614</v>
      </c>
      <c r="D369">
        <v>0.23416691100000001</v>
      </c>
      <c r="E369">
        <v>0</v>
      </c>
      <c r="F369">
        <v>0</v>
      </c>
      <c r="G369">
        <v>66</v>
      </c>
      <c r="H369" t="s">
        <v>12</v>
      </c>
      <c r="I369" t="s">
        <v>16</v>
      </c>
      <c r="J369" t="s">
        <v>149</v>
      </c>
      <c r="K369">
        <f t="shared" si="18"/>
        <v>0</v>
      </c>
    </row>
    <row r="370" spans="1:11" x14ac:dyDescent="0.35">
      <c r="A370" t="s">
        <v>29</v>
      </c>
      <c r="B370" t="s">
        <v>21</v>
      </c>
      <c r="C370">
        <v>1.2470755579999999</v>
      </c>
      <c r="D370">
        <v>1.8895083999999999E-2</v>
      </c>
      <c r="E370">
        <v>100</v>
      </c>
      <c r="F370">
        <v>1</v>
      </c>
      <c r="G370">
        <v>66</v>
      </c>
      <c r="H370" t="s">
        <v>12</v>
      </c>
      <c r="I370" t="s">
        <v>18</v>
      </c>
      <c r="J370" t="s">
        <v>149</v>
      </c>
      <c r="K370">
        <f t="shared" si="18"/>
        <v>1</v>
      </c>
    </row>
    <row r="371" spans="1:11" x14ac:dyDescent="0.35">
      <c r="A371" t="s">
        <v>132</v>
      </c>
      <c r="B371" t="s">
        <v>29</v>
      </c>
      <c r="C371">
        <v>23.6272974</v>
      </c>
      <c r="D371">
        <v>0.117548743</v>
      </c>
      <c r="E371">
        <v>0</v>
      </c>
      <c r="F371">
        <v>0</v>
      </c>
      <c r="G371">
        <v>201</v>
      </c>
      <c r="H371" t="s">
        <v>12</v>
      </c>
      <c r="I371" t="s">
        <v>13</v>
      </c>
      <c r="J371" t="s">
        <v>150</v>
      </c>
      <c r="K371">
        <f t="shared" si="18"/>
        <v>0</v>
      </c>
    </row>
    <row r="372" spans="1:11" x14ac:dyDescent="0.35">
      <c r="A372" t="s">
        <v>132</v>
      </c>
      <c r="B372" t="s">
        <v>15</v>
      </c>
      <c r="C372">
        <v>43.063095089999997</v>
      </c>
      <c r="D372">
        <v>0.214244254</v>
      </c>
      <c r="E372">
        <v>0</v>
      </c>
      <c r="F372">
        <v>0</v>
      </c>
      <c r="G372">
        <v>201</v>
      </c>
      <c r="H372" t="s">
        <v>12</v>
      </c>
      <c r="I372" t="s">
        <v>16</v>
      </c>
      <c r="J372" t="s">
        <v>150</v>
      </c>
      <c r="K372">
        <f t="shared" si="18"/>
        <v>0</v>
      </c>
    </row>
    <row r="373" spans="1:11" x14ac:dyDescent="0.35">
      <c r="A373" t="s">
        <v>132</v>
      </c>
      <c r="B373" t="s">
        <v>21</v>
      </c>
      <c r="C373">
        <v>3.000956774</v>
      </c>
      <c r="D373">
        <v>1.4930133E-2</v>
      </c>
      <c r="E373">
        <v>0</v>
      </c>
      <c r="F373">
        <v>0</v>
      </c>
      <c r="G373">
        <v>201</v>
      </c>
      <c r="H373" t="s">
        <v>12</v>
      </c>
      <c r="I373" t="s">
        <v>18</v>
      </c>
      <c r="J373" t="s">
        <v>150</v>
      </c>
      <c r="K373">
        <f t="shared" si="18"/>
        <v>0</v>
      </c>
    </row>
    <row r="374" spans="1:11" x14ac:dyDescent="0.35">
      <c r="A374" t="s">
        <v>29</v>
      </c>
      <c r="B374" t="s">
        <v>29</v>
      </c>
      <c r="C374">
        <v>11.85237384</v>
      </c>
      <c r="D374">
        <v>0.12883015</v>
      </c>
      <c r="E374">
        <v>100</v>
      </c>
      <c r="F374">
        <v>1</v>
      </c>
      <c r="G374">
        <v>92</v>
      </c>
      <c r="H374" t="s">
        <v>12</v>
      </c>
      <c r="I374" t="s">
        <v>13</v>
      </c>
      <c r="J374" t="s">
        <v>151</v>
      </c>
      <c r="K374">
        <f t="shared" si="18"/>
        <v>1</v>
      </c>
    </row>
    <row r="375" spans="1:11" x14ac:dyDescent="0.35">
      <c r="A375" t="s">
        <v>29</v>
      </c>
      <c r="B375" t="s">
        <v>15</v>
      </c>
      <c r="C375">
        <v>18.533344270000001</v>
      </c>
      <c r="D375">
        <v>0.201449394</v>
      </c>
      <c r="E375">
        <v>0</v>
      </c>
      <c r="F375">
        <v>0</v>
      </c>
      <c r="G375">
        <v>92</v>
      </c>
      <c r="H375" t="s">
        <v>12</v>
      </c>
      <c r="I375" t="s">
        <v>16</v>
      </c>
      <c r="J375" t="s">
        <v>151</v>
      </c>
      <c r="K375">
        <f t="shared" si="18"/>
        <v>0</v>
      </c>
    </row>
    <row r="376" spans="1:11" x14ac:dyDescent="0.35">
      <c r="A376" t="s">
        <v>29</v>
      </c>
      <c r="B376" t="s">
        <v>42</v>
      </c>
      <c r="C376">
        <v>1.6532638070000001</v>
      </c>
      <c r="D376">
        <v>1.7970258999999999E-2</v>
      </c>
      <c r="E376">
        <v>50</v>
      </c>
      <c r="F376">
        <v>0</v>
      </c>
      <c r="G376">
        <v>92</v>
      </c>
      <c r="H376" t="s">
        <v>12</v>
      </c>
      <c r="I376" t="s">
        <v>18</v>
      </c>
      <c r="J376" t="s">
        <v>151</v>
      </c>
      <c r="K376">
        <f t="shared" si="18"/>
        <v>0</v>
      </c>
    </row>
    <row r="377" spans="1:11" x14ac:dyDescent="0.35">
      <c r="A377" t="s">
        <v>132</v>
      </c>
      <c r="B377" t="s">
        <v>29</v>
      </c>
      <c r="C377">
        <v>12.244488479999999</v>
      </c>
      <c r="D377">
        <v>0.131661166</v>
      </c>
      <c r="E377">
        <v>0</v>
      </c>
      <c r="F377">
        <v>0</v>
      </c>
      <c r="G377">
        <v>93</v>
      </c>
      <c r="H377" t="s">
        <v>12</v>
      </c>
      <c r="I377" t="s">
        <v>13</v>
      </c>
      <c r="J377" t="s">
        <v>152</v>
      </c>
      <c r="K377">
        <f t="shared" si="18"/>
        <v>0</v>
      </c>
    </row>
    <row r="378" spans="1:11" x14ac:dyDescent="0.35">
      <c r="A378" t="s">
        <v>132</v>
      </c>
      <c r="B378" t="s">
        <v>15</v>
      </c>
      <c r="C378">
        <v>20.596052650000001</v>
      </c>
      <c r="D378">
        <v>0.221462932</v>
      </c>
      <c r="E378">
        <v>0</v>
      </c>
      <c r="F378">
        <v>0</v>
      </c>
      <c r="G378">
        <v>93</v>
      </c>
      <c r="H378" t="s">
        <v>12</v>
      </c>
      <c r="I378" t="s">
        <v>16</v>
      </c>
      <c r="J378" t="s">
        <v>152</v>
      </c>
      <c r="K378">
        <f t="shared" si="18"/>
        <v>0</v>
      </c>
    </row>
    <row r="379" spans="1:11" x14ac:dyDescent="0.35">
      <c r="A379" t="s">
        <v>132</v>
      </c>
      <c r="B379" t="s">
        <v>21</v>
      </c>
      <c r="C379">
        <v>1.6840569969999999</v>
      </c>
      <c r="D379">
        <v>1.8108140000000002E-2</v>
      </c>
      <c r="E379">
        <v>50</v>
      </c>
      <c r="F379">
        <v>0</v>
      </c>
      <c r="G379">
        <v>93</v>
      </c>
      <c r="H379" t="s">
        <v>12</v>
      </c>
      <c r="I379" t="s">
        <v>18</v>
      </c>
      <c r="J379" t="s">
        <v>152</v>
      </c>
      <c r="K379">
        <f t="shared" si="18"/>
        <v>0</v>
      </c>
    </row>
    <row r="380" spans="1:11" x14ac:dyDescent="0.35">
      <c r="A380" t="s">
        <v>132</v>
      </c>
      <c r="B380" t="s">
        <v>29</v>
      </c>
      <c r="C380">
        <v>17.752898219999999</v>
      </c>
      <c r="D380">
        <v>0.12958319900000001</v>
      </c>
      <c r="E380">
        <v>0</v>
      </c>
      <c r="F380">
        <v>0</v>
      </c>
      <c r="G380">
        <v>137</v>
      </c>
      <c r="H380" t="s">
        <v>12</v>
      </c>
      <c r="I380" t="s">
        <v>13</v>
      </c>
      <c r="J380" t="s">
        <v>153</v>
      </c>
      <c r="K380">
        <f t="shared" si="18"/>
        <v>0</v>
      </c>
    </row>
    <row r="381" spans="1:11" x14ac:dyDescent="0.35">
      <c r="A381" t="s">
        <v>132</v>
      </c>
      <c r="B381" t="s">
        <v>15</v>
      </c>
      <c r="C381">
        <v>26.812865729999999</v>
      </c>
      <c r="D381">
        <v>0.19571434800000001</v>
      </c>
      <c r="E381">
        <v>0</v>
      </c>
      <c r="F381">
        <v>0</v>
      </c>
      <c r="G381">
        <v>137</v>
      </c>
      <c r="H381" t="s">
        <v>12</v>
      </c>
      <c r="I381" t="s">
        <v>16</v>
      </c>
      <c r="J381" t="s">
        <v>153</v>
      </c>
      <c r="K381">
        <f t="shared" si="18"/>
        <v>0</v>
      </c>
    </row>
    <row r="382" spans="1:11" x14ac:dyDescent="0.35">
      <c r="A382" t="s">
        <v>132</v>
      </c>
      <c r="B382" t="s">
        <v>21</v>
      </c>
      <c r="C382">
        <v>2.0560126300000001</v>
      </c>
      <c r="D382">
        <v>1.5007391E-2</v>
      </c>
      <c r="E382">
        <v>0</v>
      </c>
      <c r="F382">
        <v>0</v>
      </c>
      <c r="G382">
        <v>137</v>
      </c>
      <c r="H382" t="s">
        <v>12</v>
      </c>
      <c r="I382" t="s">
        <v>18</v>
      </c>
      <c r="J382" t="s">
        <v>153</v>
      </c>
      <c r="K382">
        <f t="shared" si="18"/>
        <v>0</v>
      </c>
    </row>
    <row r="383" spans="1:11" x14ac:dyDescent="0.35">
      <c r="A383" t="s">
        <v>29</v>
      </c>
      <c r="B383" t="s">
        <v>29</v>
      </c>
      <c r="C383">
        <v>12.9799068</v>
      </c>
      <c r="D383">
        <v>0.12979906799999999</v>
      </c>
      <c r="E383">
        <v>100</v>
      </c>
      <c r="F383">
        <v>1</v>
      </c>
      <c r="G383">
        <v>100</v>
      </c>
      <c r="H383" t="s">
        <v>38</v>
      </c>
      <c r="I383" t="s">
        <v>13</v>
      </c>
      <c r="J383" t="s">
        <v>154</v>
      </c>
      <c r="K383">
        <f t="shared" si="18"/>
        <v>1</v>
      </c>
    </row>
    <row r="384" spans="1:11" x14ac:dyDescent="0.35">
      <c r="A384" t="s">
        <v>29</v>
      </c>
      <c r="B384" t="s">
        <v>15</v>
      </c>
      <c r="C384">
        <v>21.40510201</v>
      </c>
      <c r="D384">
        <v>0.21405102000000001</v>
      </c>
      <c r="E384">
        <v>0</v>
      </c>
      <c r="F384">
        <v>0</v>
      </c>
      <c r="G384">
        <v>100</v>
      </c>
      <c r="H384" t="s">
        <v>38</v>
      </c>
      <c r="I384" t="s">
        <v>16</v>
      </c>
      <c r="J384" t="s">
        <v>154</v>
      </c>
      <c r="K384">
        <f t="shared" si="18"/>
        <v>0</v>
      </c>
    </row>
    <row r="385" spans="1:11" x14ac:dyDescent="0.35">
      <c r="A385" t="s">
        <v>29</v>
      </c>
      <c r="B385" t="s">
        <v>42</v>
      </c>
      <c r="C385">
        <v>1.6964929099999999</v>
      </c>
      <c r="D385">
        <v>1.6964929E-2</v>
      </c>
      <c r="E385">
        <v>0</v>
      </c>
      <c r="F385">
        <v>0</v>
      </c>
      <c r="G385">
        <v>100</v>
      </c>
      <c r="H385" t="s">
        <v>38</v>
      </c>
      <c r="I385" t="s">
        <v>18</v>
      </c>
      <c r="J385" t="s">
        <v>154</v>
      </c>
      <c r="K385">
        <f t="shared" si="18"/>
        <v>0</v>
      </c>
    </row>
    <row r="386" spans="1:11" x14ac:dyDescent="0.35">
      <c r="A386" t="s">
        <v>132</v>
      </c>
      <c r="B386" t="s">
        <v>29</v>
      </c>
      <c r="C386">
        <v>14.52380872</v>
      </c>
      <c r="D386">
        <v>0.12740183099999999</v>
      </c>
      <c r="E386">
        <v>0</v>
      </c>
      <c r="F386">
        <v>0</v>
      </c>
      <c r="G386">
        <v>114</v>
      </c>
      <c r="H386" t="s">
        <v>38</v>
      </c>
      <c r="I386" t="s">
        <v>13</v>
      </c>
      <c r="J386" t="s">
        <v>155</v>
      </c>
      <c r="K386">
        <f t="shared" si="18"/>
        <v>0</v>
      </c>
    </row>
    <row r="387" spans="1:11" x14ac:dyDescent="0.35">
      <c r="A387" t="s">
        <v>132</v>
      </c>
      <c r="B387" t="s">
        <v>15</v>
      </c>
      <c r="C387">
        <v>24.43798542</v>
      </c>
      <c r="D387">
        <v>0.21436829299999999</v>
      </c>
      <c r="E387">
        <v>0</v>
      </c>
      <c r="F387">
        <v>0</v>
      </c>
      <c r="G387">
        <v>114</v>
      </c>
      <c r="H387" t="s">
        <v>38</v>
      </c>
      <c r="I387" t="s">
        <v>16</v>
      </c>
      <c r="J387" t="s">
        <v>155</v>
      </c>
      <c r="K387">
        <f t="shared" ref="K387:K450" si="19">IF(ISNUMBER(SEARCH(A387, B387)), 1, 0)</f>
        <v>0</v>
      </c>
    </row>
    <row r="388" spans="1:11" x14ac:dyDescent="0.35">
      <c r="A388" t="s">
        <v>132</v>
      </c>
      <c r="B388" t="s">
        <v>42</v>
      </c>
      <c r="C388">
        <v>1.865612507</v>
      </c>
      <c r="D388">
        <v>1.6365022E-2</v>
      </c>
      <c r="E388">
        <v>100</v>
      </c>
      <c r="F388">
        <v>1</v>
      </c>
      <c r="G388">
        <v>114</v>
      </c>
      <c r="H388" t="s">
        <v>38</v>
      </c>
      <c r="I388" t="s">
        <v>18</v>
      </c>
      <c r="J388" t="s">
        <v>155</v>
      </c>
      <c r="K388">
        <f t="shared" si="19"/>
        <v>1</v>
      </c>
    </row>
    <row r="389" spans="1:11" x14ac:dyDescent="0.35">
      <c r="A389" t="s">
        <v>132</v>
      </c>
      <c r="B389" t="s">
        <v>29</v>
      </c>
      <c r="C389">
        <v>16.8375299</v>
      </c>
      <c r="D389">
        <v>0.129519461</v>
      </c>
      <c r="E389">
        <v>0</v>
      </c>
      <c r="F389">
        <v>0</v>
      </c>
      <c r="G389">
        <v>130</v>
      </c>
      <c r="H389" t="s">
        <v>38</v>
      </c>
      <c r="I389" t="s">
        <v>13</v>
      </c>
      <c r="J389" t="s">
        <v>156</v>
      </c>
      <c r="K389">
        <f t="shared" si="19"/>
        <v>0</v>
      </c>
    </row>
    <row r="390" spans="1:11" x14ac:dyDescent="0.35">
      <c r="A390" t="s">
        <v>132</v>
      </c>
      <c r="B390" t="s">
        <v>15</v>
      </c>
      <c r="C390">
        <v>23.66050911</v>
      </c>
      <c r="D390">
        <v>0.18200391599999999</v>
      </c>
      <c r="E390">
        <v>0</v>
      </c>
      <c r="F390">
        <v>0</v>
      </c>
      <c r="G390">
        <v>130</v>
      </c>
      <c r="H390" t="s">
        <v>38</v>
      </c>
      <c r="I390" t="s">
        <v>16</v>
      </c>
      <c r="J390" t="s">
        <v>156</v>
      </c>
      <c r="K390">
        <f t="shared" si="19"/>
        <v>0</v>
      </c>
    </row>
    <row r="391" spans="1:11" x14ac:dyDescent="0.35">
      <c r="A391" t="s">
        <v>132</v>
      </c>
      <c r="B391" t="s">
        <v>21</v>
      </c>
      <c r="C391">
        <v>2.1909613609999998</v>
      </c>
      <c r="D391">
        <v>1.6853548999999999E-2</v>
      </c>
      <c r="E391">
        <v>33.333333330000002</v>
      </c>
      <c r="F391">
        <v>0</v>
      </c>
      <c r="G391">
        <v>130</v>
      </c>
      <c r="H391" t="s">
        <v>38</v>
      </c>
      <c r="I391" t="s">
        <v>18</v>
      </c>
      <c r="J391" t="s">
        <v>156</v>
      </c>
      <c r="K391">
        <f t="shared" si="19"/>
        <v>0</v>
      </c>
    </row>
    <row r="392" spans="1:11" x14ac:dyDescent="0.35">
      <c r="A392" t="s">
        <v>132</v>
      </c>
      <c r="B392" t="s">
        <v>40</v>
      </c>
      <c r="C392">
        <v>10.43541813</v>
      </c>
      <c r="D392">
        <v>0.12726119699999999</v>
      </c>
      <c r="E392">
        <v>0</v>
      </c>
      <c r="F392">
        <v>0</v>
      </c>
      <c r="G392">
        <v>82</v>
      </c>
      <c r="H392" t="s">
        <v>38</v>
      </c>
      <c r="I392" t="s">
        <v>13</v>
      </c>
      <c r="J392" t="s">
        <v>157</v>
      </c>
      <c r="K392">
        <f t="shared" si="19"/>
        <v>0</v>
      </c>
    </row>
    <row r="393" spans="1:11" x14ac:dyDescent="0.35">
      <c r="A393" t="s">
        <v>132</v>
      </c>
      <c r="B393" t="s">
        <v>15</v>
      </c>
      <c r="C393">
        <v>18.433305740000002</v>
      </c>
      <c r="D393">
        <v>0.224796411</v>
      </c>
      <c r="E393">
        <v>0</v>
      </c>
      <c r="F393">
        <v>0</v>
      </c>
      <c r="G393">
        <v>82</v>
      </c>
      <c r="H393" t="s">
        <v>38</v>
      </c>
      <c r="I393" t="s">
        <v>16</v>
      </c>
      <c r="J393" t="s">
        <v>157</v>
      </c>
      <c r="K393">
        <f t="shared" si="19"/>
        <v>0</v>
      </c>
    </row>
    <row r="394" spans="1:11" x14ac:dyDescent="0.35">
      <c r="A394" t="s">
        <v>132</v>
      </c>
      <c r="B394" t="s">
        <v>42</v>
      </c>
      <c r="C394">
        <v>1.4653081889999999</v>
      </c>
      <c r="D394">
        <v>1.7869612E-2</v>
      </c>
      <c r="E394">
        <v>50</v>
      </c>
      <c r="F394">
        <v>1</v>
      </c>
      <c r="G394">
        <v>82</v>
      </c>
      <c r="H394" t="s">
        <v>38</v>
      </c>
      <c r="I394" t="s">
        <v>18</v>
      </c>
      <c r="J394" t="s">
        <v>157</v>
      </c>
      <c r="K394">
        <f t="shared" si="19"/>
        <v>1</v>
      </c>
    </row>
    <row r="395" spans="1:11" x14ac:dyDescent="0.35">
      <c r="A395" t="s">
        <v>19</v>
      </c>
      <c r="B395" t="s">
        <v>29</v>
      </c>
      <c r="C395">
        <v>10.79440761</v>
      </c>
      <c r="D395">
        <v>0.131639117</v>
      </c>
      <c r="E395">
        <v>0</v>
      </c>
      <c r="F395">
        <v>0</v>
      </c>
      <c r="G395">
        <v>82</v>
      </c>
      <c r="H395" t="s">
        <v>38</v>
      </c>
      <c r="I395" t="s">
        <v>13</v>
      </c>
      <c r="J395" t="s">
        <v>158</v>
      </c>
      <c r="K395">
        <f t="shared" si="19"/>
        <v>0</v>
      </c>
    </row>
    <row r="396" spans="1:11" x14ac:dyDescent="0.35">
      <c r="A396" t="s">
        <v>19</v>
      </c>
      <c r="B396" t="s">
        <v>15</v>
      </c>
      <c r="C396">
        <v>16.945683720000002</v>
      </c>
      <c r="D396">
        <v>0.20665467900000001</v>
      </c>
      <c r="E396">
        <v>0</v>
      </c>
      <c r="F396">
        <v>0</v>
      </c>
      <c r="G396">
        <v>82</v>
      </c>
      <c r="H396" t="s">
        <v>38</v>
      </c>
      <c r="I396" t="s">
        <v>16</v>
      </c>
      <c r="J396" t="s">
        <v>158</v>
      </c>
      <c r="K396">
        <f t="shared" si="19"/>
        <v>0</v>
      </c>
    </row>
    <row r="397" spans="1:11" x14ac:dyDescent="0.35">
      <c r="A397" t="s">
        <v>19</v>
      </c>
      <c r="B397" t="s">
        <v>42</v>
      </c>
      <c r="C397">
        <v>1.357749224</v>
      </c>
      <c r="D397">
        <v>1.6557916999999998E-2</v>
      </c>
      <c r="E397">
        <v>0</v>
      </c>
      <c r="F397">
        <v>0</v>
      </c>
      <c r="G397">
        <v>82</v>
      </c>
      <c r="H397" t="s">
        <v>38</v>
      </c>
      <c r="I397" t="s">
        <v>18</v>
      </c>
      <c r="J397" t="s">
        <v>158</v>
      </c>
      <c r="K397">
        <f t="shared" si="19"/>
        <v>0</v>
      </c>
    </row>
    <row r="398" spans="1:11" x14ac:dyDescent="0.35">
      <c r="A398" t="s">
        <v>19</v>
      </c>
      <c r="B398" t="s">
        <v>29</v>
      </c>
      <c r="C398">
        <v>7.5620319839999999</v>
      </c>
      <c r="D398">
        <v>0.12817003399999999</v>
      </c>
      <c r="E398">
        <v>0</v>
      </c>
      <c r="F398">
        <v>0</v>
      </c>
      <c r="G398">
        <v>59</v>
      </c>
      <c r="H398" t="s">
        <v>38</v>
      </c>
      <c r="I398" t="s">
        <v>13</v>
      </c>
      <c r="J398" t="s">
        <v>159</v>
      </c>
      <c r="K398">
        <f t="shared" si="19"/>
        <v>0</v>
      </c>
    </row>
    <row r="399" spans="1:11" x14ac:dyDescent="0.35">
      <c r="A399" t="s">
        <v>19</v>
      </c>
      <c r="B399" t="s">
        <v>15</v>
      </c>
      <c r="C399">
        <v>12.0881846</v>
      </c>
      <c r="D399">
        <v>0.20488448500000001</v>
      </c>
      <c r="E399">
        <v>0</v>
      </c>
      <c r="F399">
        <v>0</v>
      </c>
      <c r="G399">
        <v>59</v>
      </c>
      <c r="H399" t="s">
        <v>38</v>
      </c>
      <c r="I399" t="s">
        <v>16</v>
      </c>
      <c r="J399" t="s">
        <v>159</v>
      </c>
      <c r="K399">
        <f t="shared" si="19"/>
        <v>0</v>
      </c>
    </row>
    <row r="400" spans="1:11" x14ac:dyDescent="0.35">
      <c r="A400" t="s">
        <v>19</v>
      </c>
      <c r="B400" t="s">
        <v>42</v>
      </c>
      <c r="C400">
        <v>0.98808097800000005</v>
      </c>
      <c r="D400">
        <v>1.6747135E-2</v>
      </c>
      <c r="E400">
        <v>0</v>
      </c>
      <c r="F400">
        <v>0</v>
      </c>
      <c r="G400">
        <v>59</v>
      </c>
      <c r="H400" t="s">
        <v>38</v>
      </c>
      <c r="I400" t="s">
        <v>18</v>
      </c>
      <c r="J400" t="s">
        <v>159</v>
      </c>
      <c r="K400">
        <f t="shared" si="19"/>
        <v>0</v>
      </c>
    </row>
    <row r="401" spans="1:11" x14ac:dyDescent="0.35">
      <c r="A401" t="s">
        <v>40</v>
      </c>
      <c r="B401" t="s">
        <v>29</v>
      </c>
      <c r="C401">
        <v>9.5177671910000008</v>
      </c>
      <c r="D401">
        <v>0.12861847600000001</v>
      </c>
      <c r="E401">
        <v>0</v>
      </c>
      <c r="F401">
        <v>0</v>
      </c>
      <c r="G401">
        <v>74</v>
      </c>
      <c r="H401" t="s">
        <v>38</v>
      </c>
      <c r="I401" t="s">
        <v>13</v>
      </c>
      <c r="J401" t="s">
        <v>160</v>
      </c>
      <c r="K401">
        <f t="shared" si="19"/>
        <v>0</v>
      </c>
    </row>
    <row r="402" spans="1:11" x14ac:dyDescent="0.35">
      <c r="A402" t="s">
        <v>40</v>
      </c>
      <c r="B402" t="s">
        <v>15</v>
      </c>
      <c r="C402">
        <v>16.99205327</v>
      </c>
      <c r="D402">
        <v>0.22962234100000001</v>
      </c>
      <c r="E402">
        <v>0</v>
      </c>
      <c r="F402">
        <v>0</v>
      </c>
      <c r="G402">
        <v>74</v>
      </c>
      <c r="H402" t="s">
        <v>38</v>
      </c>
      <c r="I402" t="s">
        <v>16</v>
      </c>
      <c r="J402" t="s">
        <v>160</v>
      </c>
      <c r="K402">
        <f t="shared" si="19"/>
        <v>0</v>
      </c>
    </row>
    <row r="403" spans="1:11" x14ac:dyDescent="0.35">
      <c r="A403" t="s">
        <v>40</v>
      </c>
      <c r="B403" t="s">
        <v>42</v>
      </c>
      <c r="C403">
        <v>1.411691904</v>
      </c>
      <c r="D403">
        <v>1.9076917999999998E-2</v>
      </c>
      <c r="E403">
        <v>0</v>
      </c>
      <c r="F403">
        <v>0</v>
      </c>
      <c r="G403">
        <v>74</v>
      </c>
      <c r="H403" t="s">
        <v>38</v>
      </c>
      <c r="I403" t="s">
        <v>18</v>
      </c>
      <c r="J403" t="s">
        <v>160</v>
      </c>
      <c r="K403">
        <f t="shared" si="19"/>
        <v>0</v>
      </c>
    </row>
    <row r="404" spans="1:11" x14ac:dyDescent="0.35">
      <c r="A404" t="s">
        <v>132</v>
      </c>
      <c r="B404" t="s">
        <v>29</v>
      </c>
      <c r="C404">
        <v>31.924744610000001</v>
      </c>
      <c r="D404">
        <v>0.12470603399999999</v>
      </c>
      <c r="E404">
        <v>0</v>
      </c>
      <c r="F404">
        <v>0</v>
      </c>
      <c r="G404">
        <v>256</v>
      </c>
      <c r="H404" t="s">
        <v>38</v>
      </c>
      <c r="I404" t="s">
        <v>13</v>
      </c>
      <c r="J404" t="s">
        <v>161</v>
      </c>
      <c r="K404">
        <f t="shared" si="19"/>
        <v>0</v>
      </c>
    </row>
    <row r="405" spans="1:11" x14ac:dyDescent="0.35">
      <c r="A405" t="s">
        <v>132</v>
      </c>
      <c r="B405" t="s">
        <v>15</v>
      </c>
      <c r="C405">
        <v>53.702860829999999</v>
      </c>
      <c r="D405">
        <v>0.20977680000000001</v>
      </c>
      <c r="E405">
        <v>0</v>
      </c>
      <c r="F405">
        <v>0</v>
      </c>
      <c r="G405">
        <v>256</v>
      </c>
      <c r="H405" t="s">
        <v>38</v>
      </c>
      <c r="I405" t="s">
        <v>16</v>
      </c>
      <c r="J405" t="s">
        <v>161</v>
      </c>
      <c r="K405">
        <f t="shared" si="19"/>
        <v>0</v>
      </c>
    </row>
    <row r="406" spans="1:11" x14ac:dyDescent="0.35">
      <c r="A406" t="s">
        <v>132</v>
      </c>
      <c r="B406" t="s">
        <v>21</v>
      </c>
      <c r="C406">
        <v>3.3933794499999999</v>
      </c>
      <c r="D406">
        <v>1.3255388E-2</v>
      </c>
      <c r="E406">
        <v>50</v>
      </c>
      <c r="F406">
        <v>0</v>
      </c>
      <c r="G406">
        <v>256</v>
      </c>
      <c r="H406" t="s">
        <v>38</v>
      </c>
      <c r="I406" t="s">
        <v>18</v>
      </c>
      <c r="J406" t="s">
        <v>161</v>
      </c>
      <c r="K406">
        <f t="shared" si="19"/>
        <v>0</v>
      </c>
    </row>
    <row r="407" spans="1:11" x14ac:dyDescent="0.35">
      <c r="A407" t="s">
        <v>19</v>
      </c>
      <c r="B407" t="s">
        <v>29</v>
      </c>
      <c r="C407">
        <v>15.080609320000001</v>
      </c>
      <c r="D407">
        <v>0.123611552</v>
      </c>
      <c r="E407">
        <v>0</v>
      </c>
      <c r="F407">
        <v>0</v>
      </c>
      <c r="G407">
        <v>122</v>
      </c>
      <c r="H407" t="s">
        <v>38</v>
      </c>
      <c r="I407" t="s">
        <v>13</v>
      </c>
      <c r="J407" t="s">
        <v>162</v>
      </c>
      <c r="K407">
        <f t="shared" si="19"/>
        <v>0</v>
      </c>
    </row>
    <row r="408" spans="1:11" x14ac:dyDescent="0.35">
      <c r="A408" t="s">
        <v>19</v>
      </c>
      <c r="B408" t="s">
        <v>15</v>
      </c>
      <c r="C408">
        <v>25.871133570000001</v>
      </c>
      <c r="D408">
        <v>0.212058472</v>
      </c>
      <c r="E408">
        <v>0</v>
      </c>
      <c r="F408">
        <v>0</v>
      </c>
      <c r="G408">
        <v>122</v>
      </c>
      <c r="H408" t="s">
        <v>38</v>
      </c>
      <c r="I408" t="s">
        <v>16</v>
      </c>
      <c r="J408" t="s">
        <v>162</v>
      </c>
      <c r="K408">
        <f t="shared" si="19"/>
        <v>0</v>
      </c>
    </row>
    <row r="409" spans="1:11" x14ac:dyDescent="0.35">
      <c r="A409" t="s">
        <v>19</v>
      </c>
      <c r="B409" t="s">
        <v>42</v>
      </c>
      <c r="C409">
        <v>1.8202273849999999</v>
      </c>
      <c r="D409">
        <v>1.4919897E-2</v>
      </c>
      <c r="E409">
        <v>0</v>
      </c>
      <c r="F409">
        <v>0</v>
      </c>
      <c r="G409">
        <v>122</v>
      </c>
      <c r="H409" t="s">
        <v>38</v>
      </c>
      <c r="I409" t="s">
        <v>18</v>
      </c>
      <c r="J409" t="s">
        <v>162</v>
      </c>
      <c r="K409">
        <f t="shared" si="19"/>
        <v>0</v>
      </c>
    </row>
    <row r="410" spans="1:11" x14ac:dyDescent="0.35">
      <c r="A410" t="s">
        <v>132</v>
      </c>
      <c r="B410" t="s">
        <v>29</v>
      </c>
      <c r="C410">
        <v>11.231950039999999</v>
      </c>
      <c r="D410">
        <v>0.12620168600000001</v>
      </c>
      <c r="E410">
        <v>0</v>
      </c>
      <c r="F410">
        <v>0</v>
      </c>
      <c r="G410">
        <v>89</v>
      </c>
      <c r="H410" t="s">
        <v>38</v>
      </c>
      <c r="I410" t="s">
        <v>13</v>
      </c>
      <c r="J410" t="s">
        <v>163</v>
      </c>
      <c r="K410">
        <f t="shared" si="19"/>
        <v>0</v>
      </c>
    </row>
    <row r="411" spans="1:11" x14ac:dyDescent="0.35">
      <c r="A411" t="s">
        <v>132</v>
      </c>
      <c r="B411" t="s">
        <v>15</v>
      </c>
      <c r="C411">
        <v>18.58426738</v>
      </c>
      <c r="D411">
        <v>0.208811993</v>
      </c>
      <c r="E411">
        <v>0</v>
      </c>
      <c r="F411">
        <v>0</v>
      </c>
      <c r="G411">
        <v>89</v>
      </c>
      <c r="H411" t="s">
        <v>38</v>
      </c>
      <c r="I411" t="s">
        <v>16</v>
      </c>
      <c r="J411" t="s">
        <v>163</v>
      </c>
      <c r="K411">
        <f t="shared" si="19"/>
        <v>0</v>
      </c>
    </row>
    <row r="412" spans="1:11" x14ac:dyDescent="0.35">
      <c r="A412" t="s">
        <v>132</v>
      </c>
      <c r="B412" t="s">
        <v>42</v>
      </c>
      <c r="C412">
        <v>1.6090545650000001</v>
      </c>
      <c r="D412">
        <v>1.8079265000000001E-2</v>
      </c>
      <c r="E412">
        <v>100</v>
      </c>
      <c r="F412">
        <v>1</v>
      </c>
      <c r="G412">
        <v>89</v>
      </c>
      <c r="H412" t="s">
        <v>38</v>
      </c>
      <c r="I412" t="s">
        <v>18</v>
      </c>
      <c r="J412" t="s">
        <v>163</v>
      </c>
      <c r="K412">
        <f t="shared" si="19"/>
        <v>1</v>
      </c>
    </row>
    <row r="413" spans="1:11" x14ac:dyDescent="0.35">
      <c r="A413" t="s">
        <v>132</v>
      </c>
      <c r="B413" t="s">
        <v>29</v>
      </c>
      <c r="C413">
        <v>10.533061030000001</v>
      </c>
      <c r="D413">
        <v>0.13003778999999999</v>
      </c>
      <c r="E413">
        <v>0</v>
      </c>
      <c r="F413">
        <v>0</v>
      </c>
      <c r="G413">
        <v>81</v>
      </c>
      <c r="H413" t="s">
        <v>38</v>
      </c>
      <c r="I413" t="s">
        <v>13</v>
      </c>
      <c r="J413" t="s">
        <v>164</v>
      </c>
      <c r="K413">
        <f t="shared" si="19"/>
        <v>0</v>
      </c>
    </row>
    <row r="414" spans="1:11" x14ac:dyDescent="0.35">
      <c r="A414" t="s">
        <v>132</v>
      </c>
      <c r="B414" t="s">
        <v>15</v>
      </c>
      <c r="C414">
        <v>18.50626755</v>
      </c>
      <c r="D414">
        <v>0.228472439</v>
      </c>
      <c r="E414">
        <v>0</v>
      </c>
      <c r="F414">
        <v>0</v>
      </c>
      <c r="G414">
        <v>81</v>
      </c>
      <c r="H414" t="s">
        <v>38</v>
      </c>
      <c r="I414" t="s">
        <v>16</v>
      </c>
      <c r="J414" t="s">
        <v>164</v>
      </c>
      <c r="K414">
        <f t="shared" si="19"/>
        <v>0</v>
      </c>
    </row>
    <row r="415" spans="1:11" x14ac:dyDescent="0.35">
      <c r="A415" t="s">
        <v>132</v>
      </c>
      <c r="B415" t="s">
        <v>21</v>
      </c>
      <c r="C415">
        <v>1.6131610869999999</v>
      </c>
      <c r="D415">
        <v>1.9915569000000001E-2</v>
      </c>
      <c r="E415">
        <v>0</v>
      </c>
      <c r="F415">
        <v>0</v>
      </c>
      <c r="G415">
        <v>81</v>
      </c>
      <c r="H415" t="s">
        <v>38</v>
      </c>
      <c r="I415" t="s">
        <v>18</v>
      </c>
      <c r="J415" t="s">
        <v>164</v>
      </c>
      <c r="K415">
        <f t="shared" si="19"/>
        <v>0</v>
      </c>
    </row>
    <row r="416" spans="1:11" x14ac:dyDescent="0.35">
      <c r="A416" t="s">
        <v>132</v>
      </c>
      <c r="B416" t="s">
        <v>29</v>
      </c>
      <c r="C416">
        <v>16.34723425</v>
      </c>
      <c r="D416">
        <v>0.12973995399999999</v>
      </c>
      <c r="E416">
        <v>0</v>
      </c>
      <c r="F416">
        <v>0</v>
      </c>
      <c r="G416">
        <v>126</v>
      </c>
      <c r="H416" t="s">
        <v>38</v>
      </c>
      <c r="I416" t="s">
        <v>13</v>
      </c>
      <c r="J416" t="s">
        <v>165</v>
      </c>
      <c r="K416">
        <f t="shared" si="19"/>
        <v>0</v>
      </c>
    </row>
    <row r="417" spans="1:11" x14ac:dyDescent="0.35">
      <c r="A417" t="s">
        <v>132</v>
      </c>
      <c r="B417" t="s">
        <v>15</v>
      </c>
      <c r="C417">
        <v>24.82151794</v>
      </c>
      <c r="D417">
        <v>0.196996174</v>
      </c>
      <c r="E417">
        <v>0</v>
      </c>
      <c r="F417">
        <v>0</v>
      </c>
      <c r="G417">
        <v>126</v>
      </c>
      <c r="H417" t="s">
        <v>38</v>
      </c>
      <c r="I417" t="s">
        <v>16</v>
      </c>
      <c r="J417" t="s">
        <v>165</v>
      </c>
      <c r="K417">
        <f t="shared" si="19"/>
        <v>0</v>
      </c>
    </row>
    <row r="418" spans="1:11" x14ac:dyDescent="0.35">
      <c r="A418" t="s">
        <v>132</v>
      </c>
      <c r="B418" t="s">
        <v>42</v>
      </c>
      <c r="C418">
        <v>1.8187606329999999</v>
      </c>
      <c r="D418">
        <v>1.4434608E-2</v>
      </c>
      <c r="E418">
        <v>100</v>
      </c>
      <c r="F418">
        <v>1</v>
      </c>
      <c r="G418">
        <v>126</v>
      </c>
      <c r="H418" t="s">
        <v>38</v>
      </c>
      <c r="I418" t="s">
        <v>18</v>
      </c>
      <c r="J418" t="s">
        <v>165</v>
      </c>
      <c r="K418">
        <f t="shared" si="19"/>
        <v>1</v>
      </c>
    </row>
    <row r="419" spans="1:11" x14ac:dyDescent="0.35">
      <c r="A419" t="s">
        <v>132</v>
      </c>
      <c r="B419" t="s">
        <v>29</v>
      </c>
      <c r="C419">
        <v>6.9867436889999999</v>
      </c>
      <c r="D419">
        <v>0.127031703</v>
      </c>
      <c r="E419">
        <v>0</v>
      </c>
      <c r="F419">
        <v>0</v>
      </c>
      <c r="G419">
        <v>55</v>
      </c>
      <c r="H419" t="s">
        <v>38</v>
      </c>
      <c r="I419" t="s">
        <v>13</v>
      </c>
      <c r="J419" t="s">
        <v>166</v>
      </c>
      <c r="K419">
        <f t="shared" si="19"/>
        <v>0</v>
      </c>
    </row>
    <row r="420" spans="1:11" x14ac:dyDescent="0.35">
      <c r="A420" t="s">
        <v>132</v>
      </c>
      <c r="B420" t="s">
        <v>15</v>
      </c>
      <c r="C420">
        <v>11.57167864</v>
      </c>
      <c r="D420">
        <v>0.210394157</v>
      </c>
      <c r="E420">
        <v>0</v>
      </c>
      <c r="F420">
        <v>0</v>
      </c>
      <c r="G420">
        <v>55</v>
      </c>
      <c r="H420" t="s">
        <v>38</v>
      </c>
      <c r="I420" t="s">
        <v>16</v>
      </c>
      <c r="J420" t="s">
        <v>166</v>
      </c>
      <c r="K420">
        <f t="shared" si="19"/>
        <v>0</v>
      </c>
    </row>
    <row r="421" spans="1:11" x14ac:dyDescent="0.35">
      <c r="A421" t="s">
        <v>132</v>
      </c>
      <c r="B421" t="s">
        <v>42</v>
      </c>
      <c r="C421">
        <v>0.920551538</v>
      </c>
      <c r="D421">
        <v>1.6737301E-2</v>
      </c>
      <c r="E421">
        <v>100</v>
      </c>
      <c r="F421">
        <v>1</v>
      </c>
      <c r="G421">
        <v>55</v>
      </c>
      <c r="H421" t="s">
        <v>38</v>
      </c>
      <c r="I421" t="s">
        <v>18</v>
      </c>
      <c r="J421" t="s">
        <v>166</v>
      </c>
      <c r="K421">
        <f t="shared" si="19"/>
        <v>1</v>
      </c>
    </row>
    <row r="422" spans="1:11" x14ac:dyDescent="0.35">
      <c r="A422" t="s">
        <v>132</v>
      </c>
      <c r="B422" t="s">
        <v>29</v>
      </c>
      <c r="C422">
        <v>17.405217409999999</v>
      </c>
      <c r="D422">
        <v>0.12988968200000001</v>
      </c>
      <c r="E422">
        <v>0</v>
      </c>
      <c r="F422">
        <v>0</v>
      </c>
      <c r="G422">
        <v>134</v>
      </c>
      <c r="H422" t="s">
        <v>38</v>
      </c>
      <c r="I422" t="s">
        <v>13</v>
      </c>
      <c r="J422" t="s">
        <v>167</v>
      </c>
      <c r="K422">
        <f t="shared" si="19"/>
        <v>0</v>
      </c>
    </row>
    <row r="423" spans="1:11" x14ac:dyDescent="0.35">
      <c r="A423" t="s">
        <v>132</v>
      </c>
      <c r="B423" t="s">
        <v>15</v>
      </c>
      <c r="C423">
        <v>27.57625294</v>
      </c>
      <c r="D423">
        <v>0.20579293200000001</v>
      </c>
      <c r="E423">
        <v>0</v>
      </c>
      <c r="F423">
        <v>0</v>
      </c>
      <c r="G423">
        <v>134</v>
      </c>
      <c r="H423" t="s">
        <v>38</v>
      </c>
      <c r="I423" t="s">
        <v>16</v>
      </c>
      <c r="J423" t="s">
        <v>167</v>
      </c>
      <c r="K423">
        <f t="shared" si="19"/>
        <v>0</v>
      </c>
    </row>
    <row r="424" spans="1:11" x14ac:dyDescent="0.35">
      <c r="A424" t="s">
        <v>132</v>
      </c>
      <c r="B424" t="s">
        <v>42</v>
      </c>
      <c r="C424">
        <v>2.2071492670000001</v>
      </c>
      <c r="D424">
        <v>1.6471263E-2</v>
      </c>
      <c r="E424">
        <v>66.666666669999998</v>
      </c>
      <c r="F424">
        <v>1</v>
      </c>
      <c r="G424">
        <v>134</v>
      </c>
      <c r="H424" t="s">
        <v>38</v>
      </c>
      <c r="I424" t="s">
        <v>18</v>
      </c>
      <c r="J424" t="s">
        <v>167</v>
      </c>
      <c r="K424">
        <f t="shared" si="19"/>
        <v>1</v>
      </c>
    </row>
    <row r="425" spans="1:11" x14ac:dyDescent="0.35">
      <c r="A425" t="s">
        <v>132</v>
      </c>
      <c r="B425" t="s">
        <v>29</v>
      </c>
      <c r="C425">
        <v>32.352273940000003</v>
      </c>
      <c r="D425">
        <v>0.12889352200000001</v>
      </c>
      <c r="E425">
        <v>0</v>
      </c>
      <c r="F425">
        <v>0</v>
      </c>
      <c r="G425">
        <v>251</v>
      </c>
      <c r="H425" t="s">
        <v>38</v>
      </c>
      <c r="I425" t="s">
        <v>13</v>
      </c>
      <c r="J425" t="s">
        <v>168</v>
      </c>
      <c r="K425">
        <f t="shared" si="19"/>
        <v>0</v>
      </c>
    </row>
    <row r="426" spans="1:11" x14ac:dyDescent="0.35">
      <c r="A426" t="s">
        <v>132</v>
      </c>
      <c r="B426" t="s">
        <v>15</v>
      </c>
      <c r="C426">
        <v>49.758216140000002</v>
      </c>
      <c r="D426">
        <v>0.19823990499999999</v>
      </c>
      <c r="E426">
        <v>0</v>
      </c>
      <c r="F426">
        <v>0</v>
      </c>
      <c r="G426">
        <v>251</v>
      </c>
      <c r="H426" t="s">
        <v>38</v>
      </c>
      <c r="I426" t="s">
        <v>16</v>
      </c>
      <c r="J426" t="s">
        <v>168</v>
      </c>
      <c r="K426">
        <f t="shared" si="19"/>
        <v>0</v>
      </c>
    </row>
    <row r="427" spans="1:11" x14ac:dyDescent="0.35">
      <c r="A427" t="s">
        <v>132</v>
      </c>
      <c r="B427" t="s">
        <v>42</v>
      </c>
      <c r="C427">
        <v>3.5755338669999999</v>
      </c>
      <c r="D427">
        <v>1.4245155000000001E-2</v>
      </c>
      <c r="E427">
        <v>50</v>
      </c>
      <c r="F427">
        <v>1</v>
      </c>
      <c r="G427">
        <v>251</v>
      </c>
      <c r="H427" t="s">
        <v>38</v>
      </c>
      <c r="I427" t="s">
        <v>18</v>
      </c>
      <c r="J427" t="s">
        <v>168</v>
      </c>
      <c r="K427">
        <f t="shared" si="19"/>
        <v>1</v>
      </c>
    </row>
    <row r="428" spans="1:11" x14ac:dyDescent="0.35">
      <c r="A428" t="s">
        <v>132</v>
      </c>
      <c r="B428" t="s">
        <v>29</v>
      </c>
      <c r="C428">
        <v>8.9895730020000002</v>
      </c>
      <c r="D428">
        <v>0.13028366699999999</v>
      </c>
      <c r="E428">
        <v>0</v>
      </c>
      <c r="F428">
        <v>0</v>
      </c>
      <c r="G428">
        <v>69</v>
      </c>
      <c r="H428" t="s">
        <v>38</v>
      </c>
      <c r="I428" t="s">
        <v>13</v>
      </c>
      <c r="J428" t="s">
        <v>169</v>
      </c>
      <c r="K428">
        <f t="shared" si="19"/>
        <v>0</v>
      </c>
    </row>
    <row r="429" spans="1:11" x14ac:dyDescent="0.35">
      <c r="A429" t="s">
        <v>132</v>
      </c>
      <c r="B429" t="s">
        <v>15</v>
      </c>
      <c r="C429">
        <v>16.046763420000001</v>
      </c>
      <c r="D429">
        <v>0.23256178899999999</v>
      </c>
      <c r="E429">
        <v>0</v>
      </c>
      <c r="F429">
        <v>0</v>
      </c>
      <c r="G429">
        <v>69</v>
      </c>
      <c r="H429" t="s">
        <v>38</v>
      </c>
      <c r="I429" t="s">
        <v>16</v>
      </c>
      <c r="J429" t="s">
        <v>169</v>
      </c>
      <c r="K429">
        <f t="shared" si="19"/>
        <v>0</v>
      </c>
    </row>
    <row r="430" spans="1:11" x14ac:dyDescent="0.35">
      <c r="A430" t="s">
        <v>132</v>
      </c>
      <c r="B430" t="s">
        <v>42</v>
      </c>
      <c r="C430">
        <v>1.337094784</v>
      </c>
      <c r="D430">
        <v>1.9378184999999999E-2</v>
      </c>
      <c r="E430">
        <v>100</v>
      </c>
      <c r="F430">
        <v>1</v>
      </c>
      <c r="G430">
        <v>69</v>
      </c>
      <c r="H430" t="s">
        <v>38</v>
      </c>
      <c r="I430" t="s">
        <v>18</v>
      </c>
      <c r="J430" t="s">
        <v>169</v>
      </c>
      <c r="K430">
        <f t="shared" si="19"/>
        <v>1</v>
      </c>
    </row>
    <row r="431" spans="1:11" x14ac:dyDescent="0.35">
      <c r="A431" t="s">
        <v>132</v>
      </c>
      <c r="B431" t="s">
        <v>29</v>
      </c>
      <c r="C431">
        <v>16.969115970000001</v>
      </c>
      <c r="D431">
        <v>0.12855390899999999</v>
      </c>
      <c r="E431">
        <v>0</v>
      </c>
      <c r="F431">
        <v>0</v>
      </c>
      <c r="G431">
        <v>132</v>
      </c>
      <c r="H431" t="s">
        <v>38</v>
      </c>
      <c r="I431" t="s">
        <v>13</v>
      </c>
      <c r="J431" t="s">
        <v>170</v>
      </c>
      <c r="K431">
        <f t="shared" si="19"/>
        <v>0</v>
      </c>
    </row>
    <row r="432" spans="1:11" x14ac:dyDescent="0.35">
      <c r="A432" t="s">
        <v>132</v>
      </c>
      <c r="B432" t="s">
        <v>15</v>
      </c>
      <c r="C432">
        <v>23.856539250000001</v>
      </c>
      <c r="D432">
        <v>0.18073135800000001</v>
      </c>
      <c r="E432">
        <v>0</v>
      </c>
      <c r="F432">
        <v>0</v>
      </c>
      <c r="G432">
        <v>132</v>
      </c>
      <c r="H432" t="s">
        <v>38</v>
      </c>
      <c r="I432" t="s">
        <v>16</v>
      </c>
      <c r="J432" t="s">
        <v>170</v>
      </c>
      <c r="K432">
        <f t="shared" si="19"/>
        <v>0</v>
      </c>
    </row>
    <row r="433" spans="1:11" x14ac:dyDescent="0.35">
      <c r="A433" t="s">
        <v>132</v>
      </c>
      <c r="B433" t="s">
        <v>42</v>
      </c>
      <c r="C433">
        <v>1.9687674049999999</v>
      </c>
      <c r="D433">
        <v>1.4914904999999999E-2</v>
      </c>
      <c r="E433">
        <v>100</v>
      </c>
      <c r="F433">
        <v>1</v>
      </c>
      <c r="G433">
        <v>132</v>
      </c>
      <c r="H433" t="s">
        <v>38</v>
      </c>
      <c r="I433" t="s">
        <v>18</v>
      </c>
      <c r="J433" t="s">
        <v>170</v>
      </c>
      <c r="K433">
        <f t="shared" si="19"/>
        <v>1</v>
      </c>
    </row>
    <row r="434" spans="1:11" x14ac:dyDescent="0.35">
      <c r="A434" t="s">
        <v>132</v>
      </c>
      <c r="B434" t="s">
        <v>29</v>
      </c>
      <c r="C434">
        <v>24.72110653</v>
      </c>
      <c r="D434">
        <v>0.122381715</v>
      </c>
      <c r="E434">
        <v>0</v>
      </c>
      <c r="F434">
        <v>0</v>
      </c>
      <c r="G434">
        <v>202</v>
      </c>
      <c r="H434" t="s">
        <v>38</v>
      </c>
      <c r="I434" t="s">
        <v>13</v>
      </c>
      <c r="J434" t="s">
        <v>171</v>
      </c>
      <c r="K434">
        <f t="shared" si="19"/>
        <v>0</v>
      </c>
    </row>
    <row r="435" spans="1:11" x14ac:dyDescent="0.35">
      <c r="A435" t="s">
        <v>132</v>
      </c>
      <c r="B435" t="s">
        <v>15</v>
      </c>
      <c r="C435">
        <v>43.543828009999999</v>
      </c>
      <c r="D435">
        <v>0.21556350499999999</v>
      </c>
      <c r="E435">
        <v>0</v>
      </c>
      <c r="F435">
        <v>0</v>
      </c>
      <c r="G435">
        <v>202</v>
      </c>
      <c r="H435" t="s">
        <v>38</v>
      </c>
      <c r="I435" t="s">
        <v>16</v>
      </c>
      <c r="J435" t="s">
        <v>171</v>
      </c>
      <c r="K435">
        <f t="shared" si="19"/>
        <v>0</v>
      </c>
    </row>
    <row r="436" spans="1:11" x14ac:dyDescent="0.35">
      <c r="A436" t="s">
        <v>132</v>
      </c>
      <c r="B436" t="s">
        <v>42</v>
      </c>
      <c r="C436">
        <v>2.897484779</v>
      </c>
      <c r="D436">
        <v>1.4343984000000001E-2</v>
      </c>
      <c r="E436">
        <v>50</v>
      </c>
      <c r="F436">
        <v>1</v>
      </c>
      <c r="G436">
        <v>202</v>
      </c>
      <c r="H436" t="s">
        <v>38</v>
      </c>
      <c r="I436" t="s">
        <v>18</v>
      </c>
      <c r="J436" t="s">
        <v>171</v>
      </c>
      <c r="K436">
        <f t="shared" si="19"/>
        <v>1</v>
      </c>
    </row>
    <row r="437" spans="1:11" x14ac:dyDescent="0.35">
      <c r="A437" t="s">
        <v>132</v>
      </c>
      <c r="B437" t="s">
        <v>29</v>
      </c>
      <c r="C437">
        <v>11.343529220000001</v>
      </c>
      <c r="D437">
        <v>0.118161763</v>
      </c>
      <c r="E437">
        <v>0</v>
      </c>
      <c r="F437">
        <v>0</v>
      </c>
      <c r="G437">
        <v>96</v>
      </c>
      <c r="H437" t="s">
        <v>38</v>
      </c>
      <c r="I437" t="s">
        <v>13</v>
      </c>
      <c r="J437" t="s">
        <v>172</v>
      </c>
      <c r="K437">
        <f t="shared" si="19"/>
        <v>0</v>
      </c>
    </row>
    <row r="438" spans="1:11" x14ac:dyDescent="0.35">
      <c r="A438" t="s">
        <v>132</v>
      </c>
      <c r="B438" t="s">
        <v>15</v>
      </c>
      <c r="C438">
        <v>19.778967860000002</v>
      </c>
      <c r="D438">
        <v>0.20603091500000001</v>
      </c>
      <c r="E438">
        <v>0</v>
      </c>
      <c r="F438">
        <v>0</v>
      </c>
      <c r="G438">
        <v>96</v>
      </c>
      <c r="H438" t="s">
        <v>38</v>
      </c>
      <c r="I438" t="s">
        <v>16</v>
      </c>
      <c r="J438" t="s">
        <v>172</v>
      </c>
      <c r="K438">
        <f t="shared" si="19"/>
        <v>0</v>
      </c>
    </row>
    <row r="439" spans="1:11" x14ac:dyDescent="0.35">
      <c r="A439" t="s">
        <v>132</v>
      </c>
      <c r="B439" t="s">
        <v>42</v>
      </c>
      <c r="C439">
        <v>1.7957575320000001</v>
      </c>
      <c r="D439">
        <v>1.8705808000000001E-2</v>
      </c>
      <c r="E439">
        <v>50</v>
      </c>
      <c r="F439">
        <v>1</v>
      </c>
      <c r="G439">
        <v>96</v>
      </c>
      <c r="H439" t="s">
        <v>38</v>
      </c>
      <c r="I439" t="s">
        <v>18</v>
      </c>
      <c r="J439" t="s">
        <v>172</v>
      </c>
      <c r="K439">
        <f t="shared" si="19"/>
        <v>1</v>
      </c>
    </row>
    <row r="440" spans="1:11" x14ac:dyDescent="0.35">
      <c r="A440" t="s">
        <v>132</v>
      </c>
      <c r="B440" t="s">
        <v>29</v>
      </c>
      <c r="C440">
        <v>13.48462629</v>
      </c>
      <c r="D440">
        <v>0.127213456</v>
      </c>
      <c r="E440">
        <v>0</v>
      </c>
      <c r="F440">
        <v>0</v>
      </c>
      <c r="G440">
        <v>106</v>
      </c>
      <c r="H440" t="s">
        <v>38</v>
      </c>
      <c r="I440" t="s">
        <v>13</v>
      </c>
      <c r="J440" t="s">
        <v>173</v>
      </c>
      <c r="K440">
        <f t="shared" si="19"/>
        <v>0</v>
      </c>
    </row>
    <row r="441" spans="1:11" x14ac:dyDescent="0.35">
      <c r="A441" t="s">
        <v>132</v>
      </c>
      <c r="B441" t="s">
        <v>15</v>
      </c>
      <c r="C441">
        <v>22.963775160000001</v>
      </c>
      <c r="D441">
        <v>0.21663938799999999</v>
      </c>
      <c r="E441">
        <v>0</v>
      </c>
      <c r="F441">
        <v>0</v>
      </c>
      <c r="G441">
        <v>106</v>
      </c>
      <c r="H441" t="s">
        <v>38</v>
      </c>
      <c r="I441" t="s">
        <v>16</v>
      </c>
      <c r="J441" t="s">
        <v>173</v>
      </c>
      <c r="K441">
        <f t="shared" si="19"/>
        <v>0</v>
      </c>
    </row>
    <row r="442" spans="1:11" x14ac:dyDescent="0.35">
      <c r="A442" t="s">
        <v>132</v>
      </c>
      <c r="B442" t="s">
        <v>21</v>
      </c>
      <c r="C442">
        <v>1.850070477</v>
      </c>
      <c r="D442">
        <v>1.7453494999999999E-2</v>
      </c>
      <c r="E442">
        <v>50</v>
      </c>
      <c r="F442">
        <v>0</v>
      </c>
      <c r="G442">
        <v>106</v>
      </c>
      <c r="H442" t="s">
        <v>38</v>
      </c>
      <c r="I442" t="s">
        <v>18</v>
      </c>
      <c r="J442" t="s">
        <v>173</v>
      </c>
      <c r="K442">
        <f t="shared" si="19"/>
        <v>0</v>
      </c>
    </row>
    <row r="443" spans="1:11" x14ac:dyDescent="0.35">
      <c r="A443" t="s">
        <v>132</v>
      </c>
      <c r="B443" t="s">
        <v>29</v>
      </c>
      <c r="C443">
        <v>7.8574833870000003</v>
      </c>
      <c r="D443">
        <v>0.12472195899999999</v>
      </c>
      <c r="E443">
        <v>0</v>
      </c>
      <c r="F443">
        <v>0</v>
      </c>
      <c r="G443">
        <v>63</v>
      </c>
      <c r="H443" t="s">
        <v>38</v>
      </c>
      <c r="I443" t="s">
        <v>13</v>
      </c>
      <c r="J443" t="s">
        <v>174</v>
      </c>
      <c r="K443">
        <f t="shared" si="19"/>
        <v>0</v>
      </c>
    </row>
    <row r="444" spans="1:11" x14ac:dyDescent="0.35">
      <c r="A444" t="s">
        <v>132</v>
      </c>
      <c r="B444" t="s">
        <v>15</v>
      </c>
      <c r="C444">
        <v>11.30051398</v>
      </c>
      <c r="D444">
        <v>0.17937323799999999</v>
      </c>
      <c r="E444">
        <v>0</v>
      </c>
      <c r="F444">
        <v>0</v>
      </c>
      <c r="G444">
        <v>63</v>
      </c>
      <c r="H444" t="s">
        <v>38</v>
      </c>
      <c r="I444" t="s">
        <v>16</v>
      </c>
      <c r="J444" t="s">
        <v>174</v>
      </c>
      <c r="K444">
        <f t="shared" si="19"/>
        <v>0</v>
      </c>
    </row>
    <row r="445" spans="1:11" x14ac:dyDescent="0.35">
      <c r="A445" t="s">
        <v>132</v>
      </c>
      <c r="B445" t="s">
        <v>42</v>
      </c>
      <c r="C445">
        <v>0.87105560299999996</v>
      </c>
      <c r="D445">
        <v>1.3826279E-2</v>
      </c>
      <c r="E445">
        <v>100</v>
      </c>
      <c r="F445">
        <v>1</v>
      </c>
      <c r="G445">
        <v>63</v>
      </c>
      <c r="H445" t="s">
        <v>38</v>
      </c>
      <c r="I445" t="s">
        <v>18</v>
      </c>
      <c r="J445" t="s">
        <v>174</v>
      </c>
      <c r="K445">
        <f t="shared" si="19"/>
        <v>1</v>
      </c>
    </row>
    <row r="446" spans="1:11" x14ac:dyDescent="0.35">
      <c r="A446" t="s">
        <v>132</v>
      </c>
      <c r="B446" t="s">
        <v>29</v>
      </c>
      <c r="C446">
        <v>13.350784539999999</v>
      </c>
      <c r="D446">
        <v>0.118148536</v>
      </c>
      <c r="E446">
        <v>0</v>
      </c>
      <c r="F446">
        <v>0</v>
      </c>
      <c r="G446">
        <v>113</v>
      </c>
      <c r="H446" t="s">
        <v>38</v>
      </c>
      <c r="I446" t="s">
        <v>13</v>
      </c>
      <c r="J446" t="s">
        <v>175</v>
      </c>
      <c r="K446">
        <f t="shared" si="19"/>
        <v>0</v>
      </c>
    </row>
    <row r="447" spans="1:11" x14ac:dyDescent="0.35">
      <c r="A447" t="s">
        <v>132</v>
      </c>
      <c r="B447" t="s">
        <v>15</v>
      </c>
      <c r="C447">
        <v>23.629486320000002</v>
      </c>
      <c r="D447">
        <v>0.20911049800000001</v>
      </c>
      <c r="E447">
        <v>0</v>
      </c>
      <c r="F447">
        <v>0</v>
      </c>
      <c r="G447">
        <v>113</v>
      </c>
      <c r="H447" t="s">
        <v>38</v>
      </c>
      <c r="I447" t="s">
        <v>16</v>
      </c>
      <c r="J447" t="s">
        <v>175</v>
      </c>
      <c r="K447">
        <f t="shared" si="19"/>
        <v>0</v>
      </c>
    </row>
    <row r="448" spans="1:11" x14ac:dyDescent="0.35">
      <c r="A448" t="s">
        <v>132</v>
      </c>
      <c r="B448" t="s">
        <v>42</v>
      </c>
      <c r="C448">
        <v>1.8573715689999999</v>
      </c>
      <c r="D448">
        <v>1.6436916999999999E-2</v>
      </c>
      <c r="E448">
        <v>100</v>
      </c>
      <c r="F448">
        <v>1</v>
      </c>
      <c r="G448">
        <v>113</v>
      </c>
      <c r="H448" t="s">
        <v>38</v>
      </c>
      <c r="I448" t="s">
        <v>18</v>
      </c>
      <c r="J448" t="s">
        <v>175</v>
      </c>
      <c r="K448">
        <f t="shared" si="19"/>
        <v>1</v>
      </c>
    </row>
    <row r="449" spans="1:11" x14ac:dyDescent="0.35">
      <c r="A449" t="s">
        <v>132</v>
      </c>
      <c r="B449" t="s">
        <v>29</v>
      </c>
      <c r="C449">
        <v>7.9541420939999998</v>
      </c>
      <c r="D449">
        <v>0.126256224</v>
      </c>
      <c r="E449">
        <v>0</v>
      </c>
      <c r="F449">
        <v>0</v>
      </c>
      <c r="G449">
        <v>63</v>
      </c>
      <c r="H449" t="s">
        <v>38</v>
      </c>
      <c r="I449" t="s">
        <v>13</v>
      </c>
      <c r="J449" t="s">
        <v>176</v>
      </c>
      <c r="K449">
        <f t="shared" si="19"/>
        <v>0</v>
      </c>
    </row>
    <row r="450" spans="1:11" x14ac:dyDescent="0.35">
      <c r="A450" t="s">
        <v>132</v>
      </c>
      <c r="B450" t="s">
        <v>15</v>
      </c>
      <c r="C450">
        <v>11.77691364</v>
      </c>
      <c r="D450">
        <v>0.186935137</v>
      </c>
      <c r="E450">
        <v>0</v>
      </c>
      <c r="F450">
        <v>0</v>
      </c>
      <c r="G450">
        <v>63</v>
      </c>
      <c r="H450" t="s">
        <v>38</v>
      </c>
      <c r="I450" t="s">
        <v>16</v>
      </c>
      <c r="J450" t="s">
        <v>176</v>
      </c>
      <c r="K450">
        <f t="shared" si="19"/>
        <v>0</v>
      </c>
    </row>
    <row r="451" spans="1:11" x14ac:dyDescent="0.35">
      <c r="A451" t="s">
        <v>132</v>
      </c>
      <c r="B451" t="s">
        <v>21</v>
      </c>
      <c r="C451">
        <v>0.87011003499999995</v>
      </c>
      <c r="D451">
        <v>1.381127E-2</v>
      </c>
      <c r="E451">
        <v>0</v>
      </c>
      <c r="F451">
        <v>0</v>
      </c>
      <c r="G451">
        <v>63</v>
      </c>
      <c r="H451" t="s">
        <v>38</v>
      </c>
      <c r="I451" t="s">
        <v>18</v>
      </c>
      <c r="J451" t="s">
        <v>176</v>
      </c>
      <c r="K451">
        <f t="shared" ref="K451:K514" si="20">IF(ISNUMBER(SEARCH(A451, B451)), 1, 0)</f>
        <v>0</v>
      </c>
    </row>
    <row r="452" spans="1:11" x14ac:dyDescent="0.35">
      <c r="A452" t="s">
        <v>132</v>
      </c>
      <c r="B452" t="s">
        <v>29</v>
      </c>
      <c r="C452">
        <v>20.43237233</v>
      </c>
      <c r="D452">
        <v>0.127702327</v>
      </c>
      <c r="E452">
        <v>0</v>
      </c>
      <c r="F452">
        <v>0</v>
      </c>
      <c r="G452">
        <v>160</v>
      </c>
      <c r="H452" t="s">
        <v>38</v>
      </c>
      <c r="I452" t="s">
        <v>13</v>
      </c>
      <c r="J452" t="s">
        <v>177</v>
      </c>
      <c r="K452">
        <f t="shared" si="20"/>
        <v>0</v>
      </c>
    </row>
    <row r="453" spans="1:11" x14ac:dyDescent="0.35">
      <c r="A453" t="s">
        <v>132</v>
      </c>
      <c r="B453" t="s">
        <v>15</v>
      </c>
      <c r="C453">
        <v>34.261240720000004</v>
      </c>
      <c r="D453">
        <v>0.21413275500000001</v>
      </c>
      <c r="E453">
        <v>0</v>
      </c>
      <c r="F453">
        <v>0</v>
      </c>
      <c r="G453">
        <v>160</v>
      </c>
      <c r="H453" t="s">
        <v>38</v>
      </c>
      <c r="I453" t="s">
        <v>16</v>
      </c>
      <c r="J453" t="s">
        <v>177</v>
      </c>
      <c r="K453">
        <f t="shared" si="20"/>
        <v>0</v>
      </c>
    </row>
    <row r="454" spans="1:11" x14ac:dyDescent="0.35">
      <c r="A454" t="s">
        <v>132</v>
      </c>
      <c r="B454" t="s">
        <v>42</v>
      </c>
      <c r="C454">
        <v>2.6776089669999998</v>
      </c>
      <c r="D454">
        <v>1.6735056000000002E-2</v>
      </c>
      <c r="E454">
        <v>100</v>
      </c>
      <c r="F454">
        <v>1</v>
      </c>
      <c r="G454">
        <v>160</v>
      </c>
      <c r="H454" t="s">
        <v>38</v>
      </c>
      <c r="I454" t="s">
        <v>18</v>
      </c>
      <c r="J454" t="s">
        <v>177</v>
      </c>
      <c r="K454">
        <f t="shared" si="20"/>
        <v>1</v>
      </c>
    </row>
    <row r="455" spans="1:11" x14ac:dyDescent="0.35">
      <c r="A455" t="s">
        <v>19</v>
      </c>
      <c r="B455" t="s">
        <v>29</v>
      </c>
      <c r="C455">
        <v>8.8570148940000006</v>
      </c>
      <c r="D455">
        <v>0.106711023</v>
      </c>
      <c r="E455">
        <v>0</v>
      </c>
      <c r="F455">
        <v>0</v>
      </c>
      <c r="G455">
        <v>83</v>
      </c>
      <c r="H455" t="s">
        <v>38</v>
      </c>
      <c r="I455" t="s">
        <v>13</v>
      </c>
      <c r="J455" t="s">
        <v>178</v>
      </c>
      <c r="K455">
        <f t="shared" si="20"/>
        <v>0</v>
      </c>
    </row>
    <row r="456" spans="1:11" x14ac:dyDescent="0.35">
      <c r="A456" t="s">
        <v>19</v>
      </c>
      <c r="B456" t="s">
        <v>15</v>
      </c>
      <c r="C456">
        <v>17.75946832</v>
      </c>
      <c r="D456">
        <v>0.21396949800000001</v>
      </c>
      <c r="E456">
        <v>0</v>
      </c>
      <c r="F456">
        <v>0</v>
      </c>
      <c r="G456">
        <v>83</v>
      </c>
      <c r="H456" t="s">
        <v>38</v>
      </c>
      <c r="I456" t="s">
        <v>16</v>
      </c>
      <c r="J456" t="s">
        <v>178</v>
      </c>
      <c r="K456">
        <f t="shared" si="20"/>
        <v>0</v>
      </c>
    </row>
    <row r="457" spans="1:11" x14ac:dyDescent="0.35">
      <c r="A457" t="s">
        <v>19</v>
      </c>
      <c r="B457" t="s">
        <v>42</v>
      </c>
      <c r="C457">
        <v>1.555067062</v>
      </c>
      <c r="D457">
        <v>1.8735748E-2</v>
      </c>
      <c r="E457">
        <v>0</v>
      </c>
      <c r="F457">
        <v>0</v>
      </c>
      <c r="G457">
        <v>83</v>
      </c>
      <c r="H457" t="s">
        <v>38</v>
      </c>
      <c r="I457" t="s">
        <v>18</v>
      </c>
      <c r="J457" t="s">
        <v>178</v>
      </c>
      <c r="K457">
        <f t="shared" si="20"/>
        <v>0</v>
      </c>
    </row>
    <row r="458" spans="1:11" x14ac:dyDescent="0.35">
      <c r="A458" t="s">
        <v>132</v>
      </c>
      <c r="B458" t="s">
        <v>29</v>
      </c>
      <c r="C458">
        <v>9.4335458279999997</v>
      </c>
      <c r="D458">
        <v>0.12748034899999999</v>
      </c>
      <c r="E458">
        <v>0</v>
      </c>
      <c r="F458">
        <v>0</v>
      </c>
      <c r="G458">
        <v>74</v>
      </c>
      <c r="H458" t="s">
        <v>38</v>
      </c>
      <c r="I458" t="s">
        <v>13</v>
      </c>
      <c r="J458" t="s">
        <v>179</v>
      </c>
      <c r="K458">
        <f t="shared" si="20"/>
        <v>0</v>
      </c>
    </row>
    <row r="459" spans="1:11" x14ac:dyDescent="0.35">
      <c r="A459" t="s">
        <v>132</v>
      </c>
      <c r="B459" t="s">
        <v>15</v>
      </c>
      <c r="C459">
        <v>16.753237250000002</v>
      </c>
      <c r="D459">
        <v>0.22639509799999999</v>
      </c>
      <c r="E459">
        <v>0</v>
      </c>
      <c r="F459">
        <v>0</v>
      </c>
      <c r="G459">
        <v>74</v>
      </c>
      <c r="H459" t="s">
        <v>38</v>
      </c>
      <c r="I459" t="s">
        <v>16</v>
      </c>
      <c r="J459" t="s">
        <v>179</v>
      </c>
      <c r="K459">
        <f t="shared" si="20"/>
        <v>0</v>
      </c>
    </row>
    <row r="460" spans="1:11" x14ac:dyDescent="0.35">
      <c r="A460" t="s">
        <v>132</v>
      </c>
      <c r="B460" t="s">
        <v>42</v>
      </c>
      <c r="C460">
        <v>1.4849469660000001</v>
      </c>
      <c r="D460">
        <v>2.0066851E-2</v>
      </c>
      <c r="E460">
        <v>100</v>
      </c>
      <c r="F460">
        <v>1</v>
      </c>
      <c r="G460">
        <v>74</v>
      </c>
      <c r="H460" t="s">
        <v>38</v>
      </c>
      <c r="I460" t="s">
        <v>18</v>
      </c>
      <c r="J460" t="s">
        <v>179</v>
      </c>
      <c r="K460">
        <f t="shared" si="20"/>
        <v>1</v>
      </c>
    </row>
    <row r="461" spans="1:11" x14ac:dyDescent="0.35">
      <c r="A461" t="s">
        <v>29</v>
      </c>
      <c r="B461" t="s">
        <v>29</v>
      </c>
      <c r="C461">
        <v>17.0699048</v>
      </c>
      <c r="D461">
        <v>0.12551400600000001</v>
      </c>
      <c r="E461">
        <v>100</v>
      </c>
      <c r="F461">
        <v>1</v>
      </c>
      <c r="G461">
        <v>136</v>
      </c>
      <c r="H461" t="s">
        <v>38</v>
      </c>
      <c r="I461" t="s">
        <v>13</v>
      </c>
      <c r="J461" t="s">
        <v>180</v>
      </c>
      <c r="K461">
        <f t="shared" si="20"/>
        <v>1</v>
      </c>
    </row>
    <row r="462" spans="1:11" x14ac:dyDescent="0.35">
      <c r="A462" t="s">
        <v>29</v>
      </c>
      <c r="B462" t="s">
        <v>15</v>
      </c>
      <c r="C462">
        <v>27.83546948</v>
      </c>
      <c r="D462">
        <v>0.20467257</v>
      </c>
      <c r="E462">
        <v>0</v>
      </c>
      <c r="F462">
        <v>0</v>
      </c>
      <c r="G462">
        <v>136</v>
      </c>
      <c r="H462" t="s">
        <v>38</v>
      </c>
      <c r="I462" t="s">
        <v>16</v>
      </c>
      <c r="J462" t="s">
        <v>180</v>
      </c>
      <c r="K462">
        <f t="shared" si="20"/>
        <v>0</v>
      </c>
    </row>
    <row r="463" spans="1:11" x14ac:dyDescent="0.35">
      <c r="A463" t="s">
        <v>29</v>
      </c>
      <c r="B463" t="s">
        <v>21</v>
      </c>
      <c r="C463">
        <v>2.1478700640000001</v>
      </c>
      <c r="D463">
        <v>1.5793161999999999E-2</v>
      </c>
      <c r="E463">
        <v>100</v>
      </c>
      <c r="F463">
        <v>1</v>
      </c>
      <c r="G463">
        <v>136</v>
      </c>
      <c r="H463" t="s">
        <v>38</v>
      </c>
      <c r="I463" t="s">
        <v>18</v>
      </c>
      <c r="J463" t="s">
        <v>180</v>
      </c>
      <c r="K463">
        <f t="shared" si="20"/>
        <v>1</v>
      </c>
    </row>
    <row r="464" spans="1:11" x14ac:dyDescent="0.35">
      <c r="A464" t="s">
        <v>29</v>
      </c>
      <c r="B464" t="s">
        <v>29</v>
      </c>
      <c r="C464">
        <v>27.59480143</v>
      </c>
      <c r="D464">
        <v>0.12775370999999999</v>
      </c>
      <c r="E464">
        <v>75</v>
      </c>
      <c r="F464">
        <v>1</v>
      </c>
      <c r="G464">
        <v>216</v>
      </c>
      <c r="H464" t="s">
        <v>38</v>
      </c>
      <c r="I464" t="s">
        <v>13</v>
      </c>
      <c r="J464" t="s">
        <v>181</v>
      </c>
      <c r="K464">
        <f t="shared" si="20"/>
        <v>1</v>
      </c>
    </row>
    <row r="465" spans="1:11" x14ac:dyDescent="0.35">
      <c r="A465" t="s">
        <v>29</v>
      </c>
      <c r="B465" t="s">
        <v>15</v>
      </c>
      <c r="C465">
        <v>44.101117850000001</v>
      </c>
      <c r="D465">
        <v>0.20417184199999999</v>
      </c>
      <c r="E465">
        <v>0</v>
      </c>
      <c r="F465">
        <v>0</v>
      </c>
      <c r="G465">
        <v>216</v>
      </c>
      <c r="H465" t="s">
        <v>38</v>
      </c>
      <c r="I465" t="s">
        <v>16</v>
      </c>
      <c r="J465" t="s">
        <v>181</v>
      </c>
      <c r="K465">
        <f t="shared" si="20"/>
        <v>0</v>
      </c>
    </row>
    <row r="466" spans="1:11" x14ac:dyDescent="0.35">
      <c r="A466" t="s">
        <v>29</v>
      </c>
      <c r="B466" t="s">
        <v>21</v>
      </c>
      <c r="C466">
        <v>3.2416660789999998</v>
      </c>
      <c r="D466">
        <v>1.5007713000000001E-2</v>
      </c>
      <c r="E466">
        <v>100</v>
      </c>
      <c r="F466">
        <v>1</v>
      </c>
      <c r="G466">
        <v>216</v>
      </c>
      <c r="H466" t="s">
        <v>38</v>
      </c>
      <c r="I466" t="s">
        <v>18</v>
      </c>
      <c r="J466" t="s">
        <v>181</v>
      </c>
      <c r="K466">
        <f t="shared" si="20"/>
        <v>1</v>
      </c>
    </row>
    <row r="467" spans="1:11" x14ac:dyDescent="0.35">
      <c r="A467" t="s">
        <v>40</v>
      </c>
      <c r="B467" t="s">
        <v>29</v>
      </c>
      <c r="C467">
        <v>21.694706440000001</v>
      </c>
      <c r="D467">
        <v>0.12761591999999999</v>
      </c>
      <c r="E467">
        <v>0</v>
      </c>
      <c r="F467">
        <v>0</v>
      </c>
      <c r="G467">
        <v>170</v>
      </c>
      <c r="H467" t="s">
        <v>38</v>
      </c>
      <c r="I467" t="s">
        <v>13</v>
      </c>
      <c r="J467" t="s">
        <v>182</v>
      </c>
      <c r="K467">
        <f t="shared" si="20"/>
        <v>0</v>
      </c>
    </row>
    <row r="468" spans="1:11" x14ac:dyDescent="0.35">
      <c r="A468" t="s">
        <v>40</v>
      </c>
      <c r="B468" t="s">
        <v>15</v>
      </c>
      <c r="C468">
        <v>33.023151640000002</v>
      </c>
      <c r="D468">
        <v>0.19425383299999999</v>
      </c>
      <c r="E468">
        <v>0</v>
      </c>
      <c r="F468">
        <v>0</v>
      </c>
      <c r="G468">
        <v>170</v>
      </c>
      <c r="H468" t="s">
        <v>38</v>
      </c>
      <c r="I468" t="s">
        <v>16</v>
      </c>
      <c r="J468" t="s">
        <v>182</v>
      </c>
      <c r="K468">
        <f t="shared" si="20"/>
        <v>0</v>
      </c>
    </row>
    <row r="469" spans="1:11" x14ac:dyDescent="0.35">
      <c r="A469" t="s">
        <v>40</v>
      </c>
      <c r="B469" t="s">
        <v>21</v>
      </c>
      <c r="C469">
        <v>2.4991710189999998</v>
      </c>
      <c r="D469">
        <v>1.4701006000000001E-2</v>
      </c>
      <c r="E469">
        <v>0</v>
      </c>
      <c r="F469">
        <v>0</v>
      </c>
      <c r="G469">
        <v>170</v>
      </c>
      <c r="H469" t="s">
        <v>38</v>
      </c>
      <c r="I469" t="s">
        <v>18</v>
      </c>
      <c r="J469" t="s">
        <v>182</v>
      </c>
      <c r="K469">
        <f t="shared" si="20"/>
        <v>0</v>
      </c>
    </row>
    <row r="470" spans="1:11" x14ac:dyDescent="0.35">
      <c r="A470" t="s">
        <v>40</v>
      </c>
      <c r="B470" t="s">
        <v>29</v>
      </c>
      <c r="C470">
        <v>9.5737738609999994</v>
      </c>
      <c r="D470">
        <v>0.12597070899999999</v>
      </c>
      <c r="E470">
        <v>0</v>
      </c>
      <c r="F470">
        <v>0</v>
      </c>
      <c r="G470">
        <v>76</v>
      </c>
      <c r="H470" t="s">
        <v>38</v>
      </c>
      <c r="I470" t="s">
        <v>13</v>
      </c>
      <c r="J470" t="s">
        <v>183</v>
      </c>
      <c r="K470">
        <f t="shared" si="20"/>
        <v>0</v>
      </c>
    </row>
    <row r="471" spans="1:11" x14ac:dyDescent="0.35">
      <c r="A471" t="s">
        <v>40</v>
      </c>
      <c r="B471" t="s">
        <v>15</v>
      </c>
      <c r="C471">
        <v>17.316894529999999</v>
      </c>
      <c r="D471">
        <v>0.22785387500000001</v>
      </c>
      <c r="E471">
        <v>0</v>
      </c>
      <c r="F471">
        <v>0</v>
      </c>
      <c r="G471">
        <v>76</v>
      </c>
      <c r="H471" t="s">
        <v>38</v>
      </c>
      <c r="I471" t="s">
        <v>16</v>
      </c>
      <c r="J471" t="s">
        <v>183</v>
      </c>
      <c r="K471">
        <f t="shared" si="20"/>
        <v>0</v>
      </c>
    </row>
    <row r="472" spans="1:11" x14ac:dyDescent="0.35">
      <c r="A472" t="s">
        <v>40</v>
      </c>
      <c r="B472" t="s">
        <v>21</v>
      </c>
      <c r="C472">
        <v>1.2984733580000001</v>
      </c>
      <c r="D472">
        <v>1.7085176000000001E-2</v>
      </c>
      <c r="E472">
        <v>0</v>
      </c>
      <c r="F472">
        <v>0</v>
      </c>
      <c r="G472">
        <v>76</v>
      </c>
      <c r="H472" t="s">
        <v>38</v>
      </c>
      <c r="I472" t="s">
        <v>18</v>
      </c>
      <c r="J472" t="s">
        <v>183</v>
      </c>
      <c r="K472">
        <f t="shared" si="20"/>
        <v>0</v>
      </c>
    </row>
    <row r="473" spans="1:11" x14ac:dyDescent="0.35">
      <c r="A473" t="s">
        <v>40</v>
      </c>
      <c r="B473" t="s">
        <v>29</v>
      </c>
      <c r="C473">
        <v>9.9454836849999992</v>
      </c>
      <c r="D473">
        <v>0.12916212599999999</v>
      </c>
      <c r="E473">
        <v>0</v>
      </c>
      <c r="F473">
        <v>0</v>
      </c>
      <c r="G473">
        <v>77</v>
      </c>
      <c r="H473" t="s">
        <v>38</v>
      </c>
      <c r="I473" t="s">
        <v>13</v>
      </c>
      <c r="J473" t="s">
        <v>184</v>
      </c>
      <c r="K473">
        <f t="shared" si="20"/>
        <v>0</v>
      </c>
    </row>
    <row r="474" spans="1:11" x14ac:dyDescent="0.35">
      <c r="A474" t="s">
        <v>40</v>
      </c>
      <c r="B474" t="s">
        <v>15</v>
      </c>
      <c r="C474">
        <v>17.368849990000001</v>
      </c>
      <c r="D474">
        <v>0.22556947999999999</v>
      </c>
      <c r="E474">
        <v>0</v>
      </c>
      <c r="F474">
        <v>0</v>
      </c>
      <c r="G474">
        <v>77</v>
      </c>
      <c r="H474" t="s">
        <v>38</v>
      </c>
      <c r="I474" t="s">
        <v>16</v>
      </c>
      <c r="J474" t="s">
        <v>184</v>
      </c>
      <c r="K474">
        <f t="shared" si="20"/>
        <v>0</v>
      </c>
    </row>
    <row r="475" spans="1:11" x14ac:dyDescent="0.35">
      <c r="A475" t="s">
        <v>40</v>
      </c>
      <c r="B475" t="s">
        <v>21</v>
      </c>
      <c r="C475">
        <v>1.260376215</v>
      </c>
      <c r="D475">
        <v>1.6368522E-2</v>
      </c>
      <c r="E475">
        <v>0</v>
      </c>
      <c r="F475">
        <v>0</v>
      </c>
      <c r="G475">
        <v>77</v>
      </c>
      <c r="H475" t="s">
        <v>38</v>
      </c>
      <c r="I475" t="s">
        <v>18</v>
      </c>
      <c r="J475" t="s">
        <v>184</v>
      </c>
      <c r="K475">
        <f t="shared" si="20"/>
        <v>0</v>
      </c>
    </row>
    <row r="476" spans="1:11" x14ac:dyDescent="0.35">
      <c r="A476" t="s">
        <v>40</v>
      </c>
      <c r="B476" t="s">
        <v>29</v>
      </c>
      <c r="C476">
        <v>13.06940103</v>
      </c>
      <c r="D476">
        <v>0.116691081</v>
      </c>
      <c r="E476">
        <v>0</v>
      </c>
      <c r="F476">
        <v>0</v>
      </c>
      <c r="G476">
        <v>112</v>
      </c>
      <c r="H476" t="s">
        <v>38</v>
      </c>
      <c r="I476" t="s">
        <v>13</v>
      </c>
      <c r="J476" t="s">
        <v>185</v>
      </c>
      <c r="K476">
        <f t="shared" si="20"/>
        <v>0</v>
      </c>
    </row>
    <row r="477" spans="1:11" x14ac:dyDescent="0.35">
      <c r="A477" t="s">
        <v>40</v>
      </c>
      <c r="B477" t="s">
        <v>15</v>
      </c>
      <c r="C477">
        <v>23.386645560000002</v>
      </c>
      <c r="D477">
        <v>0.20880933500000001</v>
      </c>
      <c r="E477">
        <v>0</v>
      </c>
      <c r="F477">
        <v>0</v>
      </c>
      <c r="G477">
        <v>112</v>
      </c>
      <c r="H477" t="s">
        <v>38</v>
      </c>
      <c r="I477" t="s">
        <v>16</v>
      </c>
      <c r="J477" t="s">
        <v>185</v>
      </c>
      <c r="K477">
        <f t="shared" si="20"/>
        <v>0</v>
      </c>
    </row>
    <row r="478" spans="1:11" x14ac:dyDescent="0.35">
      <c r="A478" t="s">
        <v>40</v>
      </c>
      <c r="B478" t="s">
        <v>21</v>
      </c>
      <c r="C478">
        <v>1.8213744160000001</v>
      </c>
      <c r="D478">
        <v>1.6262272000000001E-2</v>
      </c>
      <c r="E478">
        <v>0</v>
      </c>
      <c r="F478">
        <v>0</v>
      </c>
      <c r="G478">
        <v>112</v>
      </c>
      <c r="H478" t="s">
        <v>38</v>
      </c>
      <c r="I478" t="s">
        <v>18</v>
      </c>
      <c r="J478" t="s">
        <v>185</v>
      </c>
      <c r="K478">
        <f t="shared" si="20"/>
        <v>0</v>
      </c>
    </row>
    <row r="479" spans="1:11" x14ac:dyDescent="0.35">
      <c r="A479" t="s">
        <v>40</v>
      </c>
      <c r="B479" t="s">
        <v>29</v>
      </c>
      <c r="C479">
        <v>6.8210561280000004</v>
      </c>
      <c r="D479">
        <v>0.12631585400000001</v>
      </c>
      <c r="E479">
        <v>0</v>
      </c>
      <c r="F479">
        <v>0</v>
      </c>
      <c r="G479">
        <v>54</v>
      </c>
      <c r="H479" t="s">
        <v>38</v>
      </c>
      <c r="I479" t="s">
        <v>13</v>
      </c>
      <c r="J479" t="s">
        <v>186</v>
      </c>
      <c r="K479">
        <f t="shared" si="20"/>
        <v>0</v>
      </c>
    </row>
    <row r="480" spans="1:11" x14ac:dyDescent="0.35">
      <c r="A480" t="s">
        <v>40</v>
      </c>
      <c r="B480" t="s">
        <v>15</v>
      </c>
      <c r="C480">
        <v>11.481265540000001</v>
      </c>
      <c r="D480">
        <v>0.21261602900000001</v>
      </c>
      <c r="E480">
        <v>0</v>
      </c>
      <c r="F480">
        <v>0</v>
      </c>
      <c r="G480">
        <v>54</v>
      </c>
      <c r="H480" t="s">
        <v>38</v>
      </c>
      <c r="I480" t="s">
        <v>16</v>
      </c>
      <c r="J480" t="s">
        <v>186</v>
      </c>
      <c r="K480">
        <f t="shared" si="20"/>
        <v>0</v>
      </c>
    </row>
    <row r="481" spans="1:11" x14ac:dyDescent="0.35">
      <c r="A481" t="s">
        <v>40</v>
      </c>
      <c r="B481" t="s">
        <v>21</v>
      </c>
      <c r="C481">
        <v>0.89771485299999998</v>
      </c>
      <c r="D481">
        <v>1.6624349E-2</v>
      </c>
      <c r="E481">
        <v>0</v>
      </c>
      <c r="F481">
        <v>0</v>
      </c>
      <c r="G481">
        <v>54</v>
      </c>
      <c r="H481" t="s">
        <v>38</v>
      </c>
      <c r="I481" t="s">
        <v>18</v>
      </c>
      <c r="J481" t="s">
        <v>186</v>
      </c>
      <c r="K481">
        <f t="shared" si="20"/>
        <v>0</v>
      </c>
    </row>
    <row r="482" spans="1:11" x14ac:dyDescent="0.35">
      <c r="A482" t="s">
        <v>29</v>
      </c>
      <c r="B482" t="s">
        <v>29</v>
      </c>
      <c r="C482">
        <v>9.9498119349999996</v>
      </c>
      <c r="D482">
        <v>0.13091857800000001</v>
      </c>
      <c r="E482">
        <v>100</v>
      </c>
      <c r="F482">
        <v>1</v>
      </c>
      <c r="G482">
        <v>76</v>
      </c>
      <c r="H482" t="s">
        <v>38</v>
      </c>
      <c r="I482" t="s">
        <v>13</v>
      </c>
      <c r="J482" t="s">
        <v>187</v>
      </c>
      <c r="K482">
        <f t="shared" si="20"/>
        <v>1</v>
      </c>
    </row>
    <row r="483" spans="1:11" x14ac:dyDescent="0.35">
      <c r="A483" t="s">
        <v>29</v>
      </c>
      <c r="B483" t="s">
        <v>15</v>
      </c>
      <c r="C483">
        <v>14.8655107</v>
      </c>
      <c r="D483">
        <v>0.195598825</v>
      </c>
      <c r="E483">
        <v>0</v>
      </c>
      <c r="F483">
        <v>0</v>
      </c>
      <c r="G483">
        <v>76</v>
      </c>
      <c r="H483" t="s">
        <v>38</v>
      </c>
      <c r="I483" t="s">
        <v>16</v>
      </c>
      <c r="J483" t="s">
        <v>187</v>
      </c>
      <c r="K483">
        <f t="shared" si="20"/>
        <v>0</v>
      </c>
    </row>
    <row r="484" spans="1:11" x14ac:dyDescent="0.35">
      <c r="A484" t="s">
        <v>29</v>
      </c>
      <c r="B484" t="s">
        <v>21</v>
      </c>
      <c r="C484">
        <v>1.172632694</v>
      </c>
      <c r="D484">
        <v>1.5429378000000001E-2</v>
      </c>
      <c r="E484">
        <v>100</v>
      </c>
      <c r="F484">
        <v>1</v>
      </c>
      <c r="G484">
        <v>76</v>
      </c>
      <c r="H484" t="s">
        <v>38</v>
      </c>
      <c r="I484" t="s">
        <v>18</v>
      </c>
      <c r="J484" t="s">
        <v>187</v>
      </c>
      <c r="K484">
        <f t="shared" si="20"/>
        <v>1</v>
      </c>
    </row>
    <row r="485" spans="1:11" x14ac:dyDescent="0.35">
      <c r="A485" t="s">
        <v>40</v>
      </c>
      <c r="B485" t="s">
        <v>29</v>
      </c>
      <c r="C485">
        <v>19.77130365</v>
      </c>
      <c r="D485">
        <v>0.11107474000000001</v>
      </c>
      <c r="E485">
        <v>0</v>
      </c>
      <c r="F485">
        <v>0</v>
      </c>
      <c r="G485">
        <v>178</v>
      </c>
      <c r="H485" t="s">
        <v>38</v>
      </c>
      <c r="I485" t="s">
        <v>13</v>
      </c>
      <c r="J485" t="s">
        <v>188</v>
      </c>
      <c r="K485">
        <f t="shared" si="20"/>
        <v>0</v>
      </c>
    </row>
    <row r="486" spans="1:11" x14ac:dyDescent="0.35">
      <c r="A486" t="s">
        <v>40</v>
      </c>
      <c r="B486" t="s">
        <v>15</v>
      </c>
      <c r="C486">
        <v>38.790184500000002</v>
      </c>
      <c r="D486">
        <v>0.217922385</v>
      </c>
      <c r="E486">
        <v>0</v>
      </c>
      <c r="F486">
        <v>0</v>
      </c>
      <c r="G486">
        <v>178</v>
      </c>
      <c r="H486" t="s">
        <v>38</v>
      </c>
      <c r="I486" t="s">
        <v>16</v>
      </c>
      <c r="J486" t="s">
        <v>188</v>
      </c>
      <c r="K486">
        <f t="shared" si="20"/>
        <v>0</v>
      </c>
    </row>
    <row r="487" spans="1:11" x14ac:dyDescent="0.35">
      <c r="A487" t="s">
        <v>40</v>
      </c>
      <c r="B487" t="s">
        <v>21</v>
      </c>
      <c r="C487">
        <v>2.773521423</v>
      </c>
      <c r="D487">
        <v>1.5581581000000001E-2</v>
      </c>
      <c r="E487">
        <v>0</v>
      </c>
      <c r="F487">
        <v>0</v>
      </c>
      <c r="G487">
        <v>178</v>
      </c>
      <c r="H487" t="s">
        <v>38</v>
      </c>
      <c r="I487" t="s">
        <v>18</v>
      </c>
      <c r="J487" t="s">
        <v>188</v>
      </c>
      <c r="K487">
        <f t="shared" si="20"/>
        <v>0</v>
      </c>
    </row>
    <row r="488" spans="1:11" x14ac:dyDescent="0.35">
      <c r="A488" t="s">
        <v>40</v>
      </c>
      <c r="B488" t="s">
        <v>29</v>
      </c>
      <c r="C488">
        <v>16.390377999999998</v>
      </c>
      <c r="D488">
        <v>0.128049828</v>
      </c>
      <c r="E488">
        <v>0</v>
      </c>
      <c r="F488">
        <v>0</v>
      </c>
      <c r="G488">
        <v>128</v>
      </c>
      <c r="H488" t="s">
        <v>38</v>
      </c>
      <c r="I488" t="s">
        <v>13</v>
      </c>
      <c r="J488" t="s">
        <v>189</v>
      </c>
      <c r="K488">
        <f t="shared" si="20"/>
        <v>0</v>
      </c>
    </row>
    <row r="489" spans="1:11" x14ac:dyDescent="0.35">
      <c r="A489" t="s">
        <v>40</v>
      </c>
      <c r="B489" t="s">
        <v>15</v>
      </c>
      <c r="C489">
        <v>23.170579199999999</v>
      </c>
      <c r="D489">
        <v>0.18102014999999999</v>
      </c>
      <c r="E489">
        <v>0</v>
      </c>
      <c r="F489">
        <v>0</v>
      </c>
      <c r="G489">
        <v>128</v>
      </c>
      <c r="H489" t="s">
        <v>38</v>
      </c>
      <c r="I489" t="s">
        <v>16</v>
      </c>
      <c r="J489" t="s">
        <v>189</v>
      </c>
      <c r="K489">
        <f t="shared" si="20"/>
        <v>0</v>
      </c>
    </row>
    <row r="490" spans="1:11" x14ac:dyDescent="0.35">
      <c r="A490" t="s">
        <v>40</v>
      </c>
      <c r="B490" t="s">
        <v>21</v>
      </c>
      <c r="C490">
        <v>1.7461547850000001</v>
      </c>
      <c r="D490">
        <v>1.3641834E-2</v>
      </c>
      <c r="E490">
        <v>0</v>
      </c>
      <c r="F490">
        <v>0</v>
      </c>
      <c r="G490">
        <v>128</v>
      </c>
      <c r="H490" t="s">
        <v>38</v>
      </c>
      <c r="I490" t="s">
        <v>18</v>
      </c>
      <c r="J490" t="s">
        <v>189</v>
      </c>
      <c r="K490">
        <f t="shared" si="20"/>
        <v>0</v>
      </c>
    </row>
    <row r="491" spans="1:11" x14ac:dyDescent="0.35">
      <c r="A491" t="s">
        <v>40</v>
      </c>
      <c r="B491" t="s">
        <v>29</v>
      </c>
      <c r="C491">
        <v>7.8318729400000002</v>
      </c>
      <c r="D491">
        <v>0.12632053100000001</v>
      </c>
      <c r="E491">
        <v>0</v>
      </c>
      <c r="F491">
        <v>0</v>
      </c>
      <c r="G491">
        <v>62</v>
      </c>
      <c r="H491" t="s">
        <v>38</v>
      </c>
      <c r="I491" t="s">
        <v>13</v>
      </c>
      <c r="J491" t="s">
        <v>190</v>
      </c>
      <c r="K491">
        <f t="shared" si="20"/>
        <v>0</v>
      </c>
    </row>
    <row r="492" spans="1:11" x14ac:dyDescent="0.35">
      <c r="A492" t="s">
        <v>40</v>
      </c>
      <c r="B492" t="s">
        <v>15</v>
      </c>
      <c r="C492">
        <v>13.198723319999999</v>
      </c>
      <c r="D492">
        <v>0.21288263399999999</v>
      </c>
      <c r="E492">
        <v>0</v>
      </c>
      <c r="F492">
        <v>0</v>
      </c>
      <c r="G492">
        <v>62</v>
      </c>
      <c r="H492" t="s">
        <v>38</v>
      </c>
      <c r="I492" t="s">
        <v>16</v>
      </c>
      <c r="J492" t="s">
        <v>190</v>
      </c>
      <c r="K492">
        <f t="shared" si="20"/>
        <v>0</v>
      </c>
    </row>
    <row r="493" spans="1:11" x14ac:dyDescent="0.35">
      <c r="A493" t="s">
        <v>40</v>
      </c>
      <c r="B493" t="s">
        <v>21</v>
      </c>
      <c r="C493">
        <v>0.92884731300000001</v>
      </c>
      <c r="D493">
        <v>1.4981408E-2</v>
      </c>
      <c r="E493">
        <v>0</v>
      </c>
      <c r="F493">
        <v>0</v>
      </c>
      <c r="G493">
        <v>62</v>
      </c>
      <c r="H493" t="s">
        <v>38</v>
      </c>
      <c r="I493" t="s">
        <v>18</v>
      </c>
      <c r="J493" t="s">
        <v>190</v>
      </c>
      <c r="K493">
        <f t="shared" si="20"/>
        <v>0</v>
      </c>
    </row>
    <row r="494" spans="1:11" x14ac:dyDescent="0.35">
      <c r="A494" t="s">
        <v>40</v>
      </c>
      <c r="B494" t="s">
        <v>29</v>
      </c>
      <c r="C494">
        <v>4.2520849700000003</v>
      </c>
      <c r="D494">
        <v>0.12885105999999999</v>
      </c>
      <c r="E494">
        <v>0</v>
      </c>
      <c r="F494">
        <v>0</v>
      </c>
      <c r="G494">
        <v>33</v>
      </c>
      <c r="H494" t="s">
        <v>38</v>
      </c>
      <c r="I494" t="s">
        <v>13</v>
      </c>
      <c r="J494" t="s">
        <v>191</v>
      </c>
      <c r="K494">
        <f t="shared" si="20"/>
        <v>0</v>
      </c>
    </row>
    <row r="495" spans="1:11" x14ac:dyDescent="0.35">
      <c r="A495" t="s">
        <v>40</v>
      </c>
      <c r="B495" t="s">
        <v>15</v>
      </c>
      <c r="C495">
        <v>7.8497965340000002</v>
      </c>
      <c r="D495">
        <v>0.23787262200000001</v>
      </c>
      <c r="E495">
        <v>0</v>
      </c>
      <c r="F495">
        <v>0</v>
      </c>
      <c r="G495">
        <v>33</v>
      </c>
      <c r="H495" t="s">
        <v>38</v>
      </c>
      <c r="I495" t="s">
        <v>16</v>
      </c>
      <c r="J495" t="s">
        <v>191</v>
      </c>
      <c r="K495">
        <f t="shared" si="20"/>
        <v>0</v>
      </c>
    </row>
    <row r="496" spans="1:11" x14ac:dyDescent="0.35">
      <c r="A496" t="s">
        <v>40</v>
      </c>
      <c r="B496" t="s">
        <v>21</v>
      </c>
      <c r="C496">
        <v>0.86270761500000004</v>
      </c>
      <c r="D496">
        <v>2.6142655000000001E-2</v>
      </c>
      <c r="E496">
        <v>0</v>
      </c>
      <c r="F496">
        <v>0</v>
      </c>
      <c r="G496">
        <v>33</v>
      </c>
      <c r="H496" t="s">
        <v>38</v>
      </c>
      <c r="I496" t="s">
        <v>18</v>
      </c>
      <c r="J496" t="s">
        <v>191</v>
      </c>
      <c r="K496">
        <f t="shared" si="20"/>
        <v>0</v>
      </c>
    </row>
    <row r="497" spans="1:11" x14ac:dyDescent="0.35">
      <c r="A497" t="s">
        <v>40</v>
      </c>
      <c r="B497" t="s">
        <v>29</v>
      </c>
      <c r="C497">
        <v>9.1845180989999999</v>
      </c>
      <c r="D497">
        <v>0.127562751</v>
      </c>
      <c r="E497">
        <v>0</v>
      </c>
      <c r="F497">
        <v>0</v>
      </c>
      <c r="G497">
        <v>72</v>
      </c>
      <c r="H497" t="s">
        <v>38</v>
      </c>
      <c r="I497" t="s">
        <v>13</v>
      </c>
      <c r="J497" t="s">
        <v>192</v>
      </c>
      <c r="K497">
        <f t="shared" si="20"/>
        <v>0</v>
      </c>
    </row>
    <row r="498" spans="1:11" x14ac:dyDescent="0.35">
      <c r="A498" t="s">
        <v>40</v>
      </c>
      <c r="B498" t="s">
        <v>15</v>
      </c>
      <c r="C498">
        <v>16.179880619999999</v>
      </c>
      <c r="D498">
        <v>0.22472056400000001</v>
      </c>
      <c r="E498">
        <v>0</v>
      </c>
      <c r="F498">
        <v>0</v>
      </c>
      <c r="G498">
        <v>72</v>
      </c>
      <c r="H498" t="s">
        <v>38</v>
      </c>
      <c r="I498" t="s">
        <v>16</v>
      </c>
      <c r="J498" t="s">
        <v>192</v>
      </c>
      <c r="K498">
        <f t="shared" si="20"/>
        <v>0</v>
      </c>
    </row>
    <row r="499" spans="1:11" x14ac:dyDescent="0.35">
      <c r="A499" t="s">
        <v>40</v>
      </c>
      <c r="B499" t="s">
        <v>21</v>
      </c>
      <c r="C499">
        <v>1.1302282809999999</v>
      </c>
      <c r="D499">
        <v>1.5697615000000002E-2</v>
      </c>
      <c r="E499">
        <v>0</v>
      </c>
      <c r="F499">
        <v>0</v>
      </c>
      <c r="G499">
        <v>72</v>
      </c>
      <c r="H499" t="s">
        <v>38</v>
      </c>
      <c r="I499" t="s">
        <v>18</v>
      </c>
      <c r="J499" t="s">
        <v>192</v>
      </c>
      <c r="K499">
        <f t="shared" si="20"/>
        <v>0</v>
      </c>
    </row>
    <row r="500" spans="1:11" x14ac:dyDescent="0.35">
      <c r="A500" t="s">
        <v>40</v>
      </c>
      <c r="B500" t="s">
        <v>29</v>
      </c>
      <c r="C500">
        <v>13.90709901</v>
      </c>
      <c r="D500">
        <v>0.119888785</v>
      </c>
      <c r="E500">
        <v>0</v>
      </c>
      <c r="F500">
        <v>0</v>
      </c>
      <c r="G500">
        <v>116</v>
      </c>
      <c r="H500" t="s">
        <v>38</v>
      </c>
      <c r="I500" t="s">
        <v>13</v>
      </c>
      <c r="J500" t="s">
        <v>193</v>
      </c>
      <c r="K500">
        <f t="shared" si="20"/>
        <v>0</v>
      </c>
    </row>
    <row r="501" spans="1:11" x14ac:dyDescent="0.35">
      <c r="A501" t="s">
        <v>40</v>
      </c>
      <c r="B501" t="s">
        <v>15</v>
      </c>
      <c r="C501">
        <v>24.446352009999998</v>
      </c>
      <c r="D501">
        <v>0.21074441399999999</v>
      </c>
      <c r="E501">
        <v>0</v>
      </c>
      <c r="F501">
        <v>0</v>
      </c>
      <c r="G501">
        <v>116</v>
      </c>
      <c r="H501" t="s">
        <v>38</v>
      </c>
      <c r="I501" t="s">
        <v>16</v>
      </c>
      <c r="J501" t="s">
        <v>193</v>
      </c>
      <c r="K501">
        <f t="shared" si="20"/>
        <v>0</v>
      </c>
    </row>
    <row r="502" spans="1:11" x14ac:dyDescent="0.35">
      <c r="A502" t="s">
        <v>40</v>
      </c>
      <c r="B502" t="s">
        <v>21</v>
      </c>
      <c r="C502">
        <v>1.7996127609999999</v>
      </c>
      <c r="D502">
        <v>1.5513903000000001E-2</v>
      </c>
      <c r="E502">
        <v>0</v>
      </c>
      <c r="F502">
        <v>0</v>
      </c>
      <c r="G502">
        <v>116</v>
      </c>
      <c r="H502" t="s">
        <v>38</v>
      </c>
      <c r="I502" t="s">
        <v>18</v>
      </c>
      <c r="J502" t="s">
        <v>193</v>
      </c>
      <c r="K502">
        <f t="shared" si="20"/>
        <v>0</v>
      </c>
    </row>
    <row r="503" spans="1:11" x14ac:dyDescent="0.35">
      <c r="A503" t="s">
        <v>40</v>
      </c>
      <c r="B503" t="s">
        <v>29</v>
      </c>
      <c r="C503">
        <v>9.3459811209999994</v>
      </c>
      <c r="D503">
        <v>0.12980529299999999</v>
      </c>
      <c r="E503">
        <v>0</v>
      </c>
      <c r="F503">
        <v>0</v>
      </c>
      <c r="G503">
        <v>72</v>
      </c>
      <c r="H503" t="s">
        <v>38</v>
      </c>
      <c r="I503" t="s">
        <v>13</v>
      </c>
      <c r="J503" t="s">
        <v>194</v>
      </c>
      <c r="K503">
        <f t="shared" si="20"/>
        <v>0</v>
      </c>
    </row>
    <row r="504" spans="1:11" x14ac:dyDescent="0.35">
      <c r="A504" t="s">
        <v>40</v>
      </c>
      <c r="B504" t="s">
        <v>15</v>
      </c>
      <c r="C504">
        <v>16.776568170000001</v>
      </c>
      <c r="D504">
        <v>0.23300789099999999</v>
      </c>
      <c r="E504">
        <v>0</v>
      </c>
      <c r="F504">
        <v>0</v>
      </c>
      <c r="G504">
        <v>72</v>
      </c>
      <c r="H504" t="s">
        <v>38</v>
      </c>
      <c r="I504" t="s">
        <v>16</v>
      </c>
      <c r="J504" t="s">
        <v>194</v>
      </c>
      <c r="K504">
        <f t="shared" si="20"/>
        <v>0</v>
      </c>
    </row>
    <row r="505" spans="1:11" x14ac:dyDescent="0.35">
      <c r="A505" t="s">
        <v>40</v>
      </c>
      <c r="B505" t="s">
        <v>21</v>
      </c>
      <c r="C505">
        <v>1.176830292</v>
      </c>
      <c r="D505">
        <v>1.6344865E-2</v>
      </c>
      <c r="E505">
        <v>0</v>
      </c>
      <c r="F505">
        <v>0</v>
      </c>
      <c r="G505">
        <v>72</v>
      </c>
      <c r="H505" t="s">
        <v>38</v>
      </c>
      <c r="I505" t="s">
        <v>18</v>
      </c>
      <c r="J505" t="s">
        <v>194</v>
      </c>
      <c r="K505">
        <f t="shared" si="20"/>
        <v>0</v>
      </c>
    </row>
    <row r="506" spans="1:11" x14ac:dyDescent="0.35">
      <c r="A506" t="s">
        <v>50</v>
      </c>
      <c r="B506" t="s">
        <v>29</v>
      </c>
      <c r="C506">
        <v>16.541754959999999</v>
      </c>
      <c r="D506">
        <v>0.11900543099999999</v>
      </c>
      <c r="E506">
        <v>0</v>
      </c>
      <c r="F506">
        <v>0</v>
      </c>
      <c r="G506">
        <v>139</v>
      </c>
      <c r="H506" t="s">
        <v>38</v>
      </c>
      <c r="I506" t="s">
        <v>13</v>
      </c>
      <c r="J506" t="s">
        <v>195</v>
      </c>
      <c r="K506">
        <f t="shared" si="20"/>
        <v>0</v>
      </c>
    </row>
    <row r="507" spans="1:11" x14ac:dyDescent="0.35">
      <c r="A507" t="s">
        <v>50</v>
      </c>
      <c r="B507" t="s">
        <v>15</v>
      </c>
      <c r="C507">
        <v>30.643932580000001</v>
      </c>
      <c r="D507">
        <v>0.22045994699999999</v>
      </c>
      <c r="E507">
        <v>0</v>
      </c>
      <c r="F507">
        <v>0</v>
      </c>
      <c r="G507">
        <v>139</v>
      </c>
      <c r="H507" t="s">
        <v>38</v>
      </c>
      <c r="I507" t="s">
        <v>16</v>
      </c>
      <c r="J507" t="s">
        <v>195</v>
      </c>
      <c r="K507">
        <f t="shared" si="20"/>
        <v>0</v>
      </c>
    </row>
    <row r="508" spans="1:11" x14ac:dyDescent="0.35">
      <c r="A508" t="s">
        <v>50</v>
      </c>
      <c r="B508" t="s">
        <v>21</v>
      </c>
      <c r="C508">
        <v>2.146262884</v>
      </c>
      <c r="D508">
        <v>1.544074E-2</v>
      </c>
      <c r="E508">
        <v>0</v>
      </c>
      <c r="F508">
        <v>0</v>
      </c>
      <c r="G508">
        <v>139</v>
      </c>
      <c r="H508" t="s">
        <v>38</v>
      </c>
      <c r="I508" t="s">
        <v>18</v>
      </c>
      <c r="J508" t="s">
        <v>195</v>
      </c>
      <c r="K508">
        <f t="shared" si="20"/>
        <v>0</v>
      </c>
    </row>
    <row r="509" spans="1:11" x14ac:dyDescent="0.35">
      <c r="A509" t="s">
        <v>50</v>
      </c>
      <c r="B509" t="s">
        <v>29</v>
      </c>
      <c r="C509">
        <v>19.963299039999999</v>
      </c>
      <c r="D509">
        <v>0.127154771</v>
      </c>
      <c r="E509">
        <v>0</v>
      </c>
      <c r="F509">
        <v>0</v>
      </c>
      <c r="G509">
        <v>157</v>
      </c>
      <c r="H509" t="s">
        <v>38</v>
      </c>
      <c r="I509" t="s">
        <v>13</v>
      </c>
      <c r="J509" t="s">
        <v>196</v>
      </c>
      <c r="K509">
        <f t="shared" si="20"/>
        <v>0</v>
      </c>
    </row>
    <row r="510" spans="1:11" x14ac:dyDescent="0.35">
      <c r="A510" t="s">
        <v>50</v>
      </c>
      <c r="B510" t="s">
        <v>15</v>
      </c>
      <c r="C510">
        <v>31.244062190000001</v>
      </c>
      <c r="D510">
        <v>0.199006766</v>
      </c>
      <c r="E510">
        <v>0</v>
      </c>
      <c r="F510">
        <v>0</v>
      </c>
      <c r="G510">
        <v>157</v>
      </c>
      <c r="H510" t="s">
        <v>38</v>
      </c>
      <c r="I510" t="s">
        <v>16</v>
      </c>
      <c r="J510" t="s">
        <v>196</v>
      </c>
      <c r="K510">
        <f t="shared" si="20"/>
        <v>0</v>
      </c>
    </row>
    <row r="511" spans="1:11" x14ac:dyDescent="0.35">
      <c r="A511" t="s">
        <v>50</v>
      </c>
      <c r="B511" t="s">
        <v>21</v>
      </c>
      <c r="C511">
        <v>2.5941393380000002</v>
      </c>
      <c r="D511">
        <v>1.6523179999999998E-2</v>
      </c>
      <c r="E511">
        <v>0</v>
      </c>
      <c r="F511">
        <v>0</v>
      </c>
      <c r="G511">
        <v>157</v>
      </c>
      <c r="H511" t="s">
        <v>38</v>
      </c>
      <c r="I511" t="s">
        <v>18</v>
      </c>
      <c r="J511" t="s">
        <v>196</v>
      </c>
      <c r="K511">
        <f t="shared" si="20"/>
        <v>0</v>
      </c>
    </row>
    <row r="512" spans="1:11" x14ac:dyDescent="0.35">
      <c r="A512" t="s">
        <v>50</v>
      </c>
      <c r="B512" t="s">
        <v>29</v>
      </c>
      <c r="C512">
        <v>15.602259869999999</v>
      </c>
      <c r="D512">
        <v>0.127887376</v>
      </c>
      <c r="E512">
        <v>0</v>
      </c>
      <c r="F512">
        <v>0</v>
      </c>
      <c r="G512">
        <v>122</v>
      </c>
      <c r="H512" t="s">
        <v>38</v>
      </c>
      <c r="I512" t="s">
        <v>13</v>
      </c>
      <c r="J512" t="s">
        <v>197</v>
      </c>
      <c r="K512">
        <f t="shared" si="20"/>
        <v>0</v>
      </c>
    </row>
    <row r="513" spans="1:11" x14ac:dyDescent="0.35">
      <c r="A513" t="s">
        <v>50</v>
      </c>
      <c r="B513" t="s">
        <v>15</v>
      </c>
      <c r="C513">
        <v>25.515072109999998</v>
      </c>
      <c r="D513">
        <v>0.209139935</v>
      </c>
      <c r="E513">
        <v>0</v>
      </c>
      <c r="F513">
        <v>0</v>
      </c>
      <c r="G513">
        <v>122</v>
      </c>
      <c r="H513" t="s">
        <v>38</v>
      </c>
      <c r="I513" t="s">
        <v>16</v>
      </c>
      <c r="J513" t="s">
        <v>197</v>
      </c>
      <c r="K513">
        <f t="shared" si="20"/>
        <v>0</v>
      </c>
    </row>
    <row r="514" spans="1:11" x14ac:dyDescent="0.35">
      <c r="A514" t="s">
        <v>50</v>
      </c>
      <c r="B514" t="s">
        <v>21</v>
      </c>
      <c r="C514">
        <v>1.600759268</v>
      </c>
      <c r="D514">
        <v>1.3120978E-2</v>
      </c>
      <c r="E514">
        <v>0</v>
      </c>
      <c r="F514">
        <v>0</v>
      </c>
      <c r="G514">
        <v>122</v>
      </c>
      <c r="H514" t="s">
        <v>38</v>
      </c>
      <c r="I514" t="s">
        <v>18</v>
      </c>
      <c r="J514" t="s">
        <v>197</v>
      </c>
      <c r="K514">
        <f t="shared" si="20"/>
        <v>0</v>
      </c>
    </row>
    <row r="515" spans="1:11" x14ac:dyDescent="0.35">
      <c r="A515" t="s">
        <v>11</v>
      </c>
      <c r="B515" t="s">
        <v>29</v>
      </c>
      <c r="C515">
        <v>11.823794360000001</v>
      </c>
      <c r="D515">
        <v>0.119432266</v>
      </c>
      <c r="E515">
        <v>50</v>
      </c>
      <c r="F515">
        <v>0</v>
      </c>
      <c r="G515">
        <v>99</v>
      </c>
      <c r="H515" t="s">
        <v>38</v>
      </c>
      <c r="I515" t="s">
        <v>13</v>
      </c>
      <c r="J515" t="s">
        <v>198</v>
      </c>
      <c r="K515">
        <f t="shared" ref="K515:K578" si="21">IF(ISNUMBER(SEARCH(A515, B515)), 1, 0)</f>
        <v>0</v>
      </c>
    </row>
    <row r="516" spans="1:11" x14ac:dyDescent="0.35">
      <c r="A516" t="s">
        <v>11</v>
      </c>
      <c r="B516" t="s">
        <v>15</v>
      </c>
      <c r="C516">
        <v>20.285816669999999</v>
      </c>
      <c r="D516">
        <v>0.20490723899999999</v>
      </c>
      <c r="E516">
        <v>100</v>
      </c>
      <c r="F516">
        <v>1</v>
      </c>
      <c r="G516">
        <v>99</v>
      </c>
      <c r="H516" t="s">
        <v>38</v>
      </c>
      <c r="I516" t="s">
        <v>16</v>
      </c>
      <c r="J516" t="s">
        <v>198</v>
      </c>
      <c r="K516">
        <f t="shared" si="21"/>
        <v>1</v>
      </c>
    </row>
    <row r="517" spans="1:11" x14ac:dyDescent="0.35">
      <c r="A517" t="s">
        <v>11</v>
      </c>
      <c r="B517" t="s">
        <v>42</v>
      </c>
      <c r="C517">
        <v>1.9286963939999999</v>
      </c>
      <c r="D517">
        <v>1.9481782E-2</v>
      </c>
      <c r="E517">
        <v>50</v>
      </c>
      <c r="F517">
        <v>0</v>
      </c>
      <c r="G517">
        <v>99</v>
      </c>
      <c r="H517" t="s">
        <v>38</v>
      </c>
      <c r="I517" t="s">
        <v>18</v>
      </c>
      <c r="J517" t="s">
        <v>198</v>
      </c>
      <c r="K517">
        <f t="shared" si="21"/>
        <v>0</v>
      </c>
    </row>
    <row r="518" spans="1:11" x14ac:dyDescent="0.35">
      <c r="A518" t="s">
        <v>11</v>
      </c>
      <c r="B518" t="s">
        <v>29</v>
      </c>
      <c r="C518">
        <v>9.808389902</v>
      </c>
      <c r="D518">
        <v>0.130778532</v>
      </c>
      <c r="E518">
        <v>0</v>
      </c>
      <c r="F518">
        <v>0</v>
      </c>
      <c r="G518">
        <v>75</v>
      </c>
      <c r="H518" t="s">
        <v>38</v>
      </c>
      <c r="I518" t="s">
        <v>13</v>
      </c>
      <c r="J518" t="s">
        <v>199</v>
      </c>
      <c r="K518">
        <f t="shared" si="21"/>
        <v>0</v>
      </c>
    </row>
    <row r="519" spans="1:11" x14ac:dyDescent="0.35">
      <c r="A519" t="s">
        <v>11</v>
      </c>
      <c r="B519" t="s">
        <v>15</v>
      </c>
      <c r="C519">
        <v>17.10837579</v>
      </c>
      <c r="D519">
        <v>0.22811167700000001</v>
      </c>
      <c r="E519">
        <v>100</v>
      </c>
      <c r="F519">
        <v>1</v>
      </c>
      <c r="G519">
        <v>75</v>
      </c>
      <c r="H519" t="s">
        <v>38</v>
      </c>
      <c r="I519" t="s">
        <v>16</v>
      </c>
      <c r="J519" t="s">
        <v>199</v>
      </c>
      <c r="K519">
        <f t="shared" si="21"/>
        <v>1</v>
      </c>
    </row>
    <row r="520" spans="1:11" x14ac:dyDescent="0.35">
      <c r="A520" t="s">
        <v>11</v>
      </c>
      <c r="B520" t="s">
        <v>17</v>
      </c>
      <c r="C520">
        <v>1.3198535440000001</v>
      </c>
      <c r="D520">
        <v>1.7598046999999999E-2</v>
      </c>
      <c r="E520">
        <v>100</v>
      </c>
      <c r="F520">
        <v>1</v>
      </c>
      <c r="G520">
        <v>75</v>
      </c>
      <c r="H520" t="s">
        <v>38</v>
      </c>
      <c r="I520" t="s">
        <v>18</v>
      </c>
      <c r="J520" t="s">
        <v>199</v>
      </c>
      <c r="K520">
        <f t="shared" si="21"/>
        <v>1</v>
      </c>
    </row>
    <row r="521" spans="1:11" x14ac:dyDescent="0.35">
      <c r="A521" t="s">
        <v>132</v>
      </c>
      <c r="B521" t="s">
        <v>29</v>
      </c>
      <c r="C521">
        <v>11.128860469999999</v>
      </c>
      <c r="D521">
        <v>0.12791793600000001</v>
      </c>
      <c r="E521">
        <v>0</v>
      </c>
      <c r="F521">
        <v>0</v>
      </c>
      <c r="G521">
        <v>87</v>
      </c>
      <c r="H521" t="s">
        <v>38</v>
      </c>
      <c r="I521" t="s">
        <v>13</v>
      </c>
      <c r="J521" t="s">
        <v>200</v>
      </c>
      <c r="K521">
        <f t="shared" si="21"/>
        <v>0</v>
      </c>
    </row>
    <row r="522" spans="1:11" x14ac:dyDescent="0.35">
      <c r="A522" t="s">
        <v>132</v>
      </c>
      <c r="B522" t="s">
        <v>15</v>
      </c>
      <c r="C522">
        <v>17.458098410000002</v>
      </c>
      <c r="D522">
        <v>0.20066779800000001</v>
      </c>
      <c r="E522">
        <v>0</v>
      </c>
      <c r="F522">
        <v>0</v>
      </c>
      <c r="G522">
        <v>87</v>
      </c>
      <c r="H522" t="s">
        <v>38</v>
      </c>
      <c r="I522" t="s">
        <v>16</v>
      </c>
      <c r="J522" t="s">
        <v>200</v>
      </c>
      <c r="K522">
        <f t="shared" si="21"/>
        <v>0</v>
      </c>
    </row>
    <row r="523" spans="1:11" x14ac:dyDescent="0.35">
      <c r="A523" t="s">
        <v>132</v>
      </c>
      <c r="B523" t="s">
        <v>17</v>
      </c>
      <c r="C523">
        <v>1.565387487</v>
      </c>
      <c r="D523">
        <v>1.7992959999999999E-2</v>
      </c>
      <c r="E523">
        <v>0</v>
      </c>
      <c r="F523">
        <v>0</v>
      </c>
      <c r="G523">
        <v>87</v>
      </c>
      <c r="H523" t="s">
        <v>38</v>
      </c>
      <c r="I523" t="s">
        <v>18</v>
      </c>
      <c r="J523" t="s">
        <v>200</v>
      </c>
      <c r="K523">
        <f t="shared" si="21"/>
        <v>0</v>
      </c>
    </row>
    <row r="524" spans="1:11" x14ac:dyDescent="0.35">
      <c r="A524" t="s">
        <v>19</v>
      </c>
      <c r="B524" t="s">
        <v>29</v>
      </c>
      <c r="C524">
        <v>7.6636443139999999</v>
      </c>
      <c r="D524">
        <v>0.13213179899999999</v>
      </c>
      <c r="E524">
        <v>0</v>
      </c>
      <c r="F524">
        <v>0</v>
      </c>
      <c r="G524">
        <v>58</v>
      </c>
      <c r="H524" t="s">
        <v>38</v>
      </c>
      <c r="I524" t="s">
        <v>13</v>
      </c>
      <c r="J524" t="s">
        <v>201</v>
      </c>
      <c r="K524">
        <f t="shared" si="21"/>
        <v>0</v>
      </c>
    </row>
    <row r="525" spans="1:11" x14ac:dyDescent="0.35">
      <c r="A525" t="s">
        <v>19</v>
      </c>
      <c r="B525" t="s">
        <v>15</v>
      </c>
      <c r="C525">
        <v>12.454195260000001</v>
      </c>
      <c r="D525">
        <v>0.21472750500000001</v>
      </c>
      <c r="E525">
        <v>0</v>
      </c>
      <c r="F525">
        <v>0</v>
      </c>
      <c r="G525">
        <v>58</v>
      </c>
      <c r="H525" t="s">
        <v>38</v>
      </c>
      <c r="I525" t="s">
        <v>16</v>
      </c>
      <c r="J525" t="s">
        <v>201</v>
      </c>
      <c r="K525">
        <f t="shared" si="21"/>
        <v>0</v>
      </c>
    </row>
    <row r="526" spans="1:11" x14ac:dyDescent="0.35">
      <c r="A526" t="s">
        <v>19</v>
      </c>
      <c r="B526" t="s">
        <v>17</v>
      </c>
      <c r="C526">
        <v>0.95415520700000001</v>
      </c>
      <c r="D526">
        <v>1.6450952000000001E-2</v>
      </c>
      <c r="E526">
        <v>0</v>
      </c>
      <c r="F526">
        <v>0</v>
      </c>
      <c r="G526">
        <v>58</v>
      </c>
      <c r="H526" t="s">
        <v>38</v>
      </c>
      <c r="I526" t="s">
        <v>18</v>
      </c>
      <c r="J526" t="s">
        <v>201</v>
      </c>
      <c r="K526">
        <f t="shared" si="21"/>
        <v>0</v>
      </c>
    </row>
    <row r="527" spans="1:11" x14ac:dyDescent="0.35">
      <c r="A527" t="s">
        <v>29</v>
      </c>
      <c r="B527" t="s">
        <v>29</v>
      </c>
      <c r="C527">
        <v>8.5914828780000008</v>
      </c>
      <c r="D527">
        <v>0.12823108799999999</v>
      </c>
      <c r="E527">
        <v>100</v>
      </c>
      <c r="F527">
        <v>1</v>
      </c>
      <c r="G527">
        <v>67</v>
      </c>
      <c r="H527" t="s">
        <v>38</v>
      </c>
      <c r="I527" t="s">
        <v>13</v>
      </c>
      <c r="J527" t="s">
        <v>202</v>
      </c>
      <c r="K527">
        <f t="shared" si="21"/>
        <v>1</v>
      </c>
    </row>
    <row r="528" spans="1:11" x14ac:dyDescent="0.35">
      <c r="A528" t="s">
        <v>29</v>
      </c>
      <c r="B528" t="s">
        <v>15</v>
      </c>
      <c r="C528">
        <v>15.846267940000001</v>
      </c>
      <c r="D528">
        <v>0.23651146200000001</v>
      </c>
      <c r="E528">
        <v>0</v>
      </c>
      <c r="F528">
        <v>0</v>
      </c>
      <c r="G528">
        <v>67</v>
      </c>
      <c r="H528" t="s">
        <v>38</v>
      </c>
      <c r="I528" t="s">
        <v>16</v>
      </c>
      <c r="J528" t="s">
        <v>202</v>
      </c>
      <c r="K528">
        <f t="shared" si="21"/>
        <v>0</v>
      </c>
    </row>
    <row r="529" spans="1:11" x14ac:dyDescent="0.35">
      <c r="A529" t="s">
        <v>29</v>
      </c>
      <c r="B529" t="s">
        <v>21</v>
      </c>
      <c r="C529">
        <v>1.3477129940000001</v>
      </c>
      <c r="D529">
        <v>2.0115119000000001E-2</v>
      </c>
      <c r="E529">
        <v>100</v>
      </c>
      <c r="F529">
        <v>1</v>
      </c>
      <c r="G529">
        <v>67</v>
      </c>
      <c r="H529" t="s">
        <v>38</v>
      </c>
      <c r="I529" t="s">
        <v>18</v>
      </c>
      <c r="J529" t="s">
        <v>202</v>
      </c>
      <c r="K529">
        <f t="shared" si="21"/>
        <v>1</v>
      </c>
    </row>
    <row r="530" spans="1:11" x14ac:dyDescent="0.35">
      <c r="A530" t="s">
        <v>19</v>
      </c>
      <c r="B530" t="s">
        <v>11</v>
      </c>
      <c r="C530">
        <v>50.298140289999999</v>
      </c>
      <c r="D530">
        <v>0.12090899099999999</v>
      </c>
      <c r="E530">
        <v>0</v>
      </c>
      <c r="F530">
        <v>0</v>
      </c>
      <c r="G530">
        <v>416</v>
      </c>
      <c r="H530" t="s">
        <v>38</v>
      </c>
      <c r="I530" t="s">
        <v>13</v>
      </c>
      <c r="J530" t="s">
        <v>203</v>
      </c>
      <c r="K530">
        <f t="shared" si="21"/>
        <v>0</v>
      </c>
    </row>
    <row r="531" spans="1:11" x14ac:dyDescent="0.35">
      <c r="A531" t="s">
        <v>19</v>
      </c>
      <c r="B531" t="s">
        <v>15</v>
      </c>
      <c r="C531">
        <v>84.882879020000004</v>
      </c>
      <c r="D531">
        <v>0.204045382</v>
      </c>
      <c r="E531">
        <v>0</v>
      </c>
      <c r="F531">
        <v>0</v>
      </c>
      <c r="G531">
        <v>416</v>
      </c>
      <c r="H531" t="s">
        <v>38</v>
      </c>
      <c r="I531" t="s">
        <v>16</v>
      </c>
      <c r="J531" t="s">
        <v>203</v>
      </c>
      <c r="K531">
        <f t="shared" si="21"/>
        <v>0</v>
      </c>
    </row>
    <row r="532" spans="1:11" x14ac:dyDescent="0.35">
      <c r="A532" t="s">
        <v>19</v>
      </c>
      <c r="B532" t="s">
        <v>17</v>
      </c>
      <c r="C532">
        <v>6.3131692409999998</v>
      </c>
      <c r="D532">
        <v>1.5175888E-2</v>
      </c>
      <c r="E532">
        <v>0</v>
      </c>
      <c r="F532">
        <v>0</v>
      </c>
      <c r="G532">
        <v>416</v>
      </c>
      <c r="H532" t="s">
        <v>38</v>
      </c>
      <c r="I532" t="s">
        <v>18</v>
      </c>
      <c r="J532" t="s">
        <v>203</v>
      </c>
      <c r="K532">
        <f t="shared" si="21"/>
        <v>0</v>
      </c>
    </row>
    <row r="533" spans="1:11" x14ac:dyDescent="0.35">
      <c r="A533" t="s">
        <v>29</v>
      </c>
      <c r="B533" t="s">
        <v>29</v>
      </c>
      <c r="C533">
        <v>6.7741699219999996</v>
      </c>
      <c r="D533">
        <v>0.12781452700000001</v>
      </c>
      <c r="E533">
        <v>100</v>
      </c>
      <c r="F533">
        <v>1</v>
      </c>
      <c r="G533">
        <v>53</v>
      </c>
      <c r="H533" t="s">
        <v>38</v>
      </c>
      <c r="I533" t="s">
        <v>13</v>
      </c>
      <c r="J533" t="s">
        <v>204</v>
      </c>
      <c r="K533">
        <f t="shared" si="21"/>
        <v>1</v>
      </c>
    </row>
    <row r="534" spans="1:11" x14ac:dyDescent="0.35">
      <c r="A534" t="s">
        <v>29</v>
      </c>
      <c r="B534" t="s">
        <v>15</v>
      </c>
      <c r="C534">
        <v>11.0321455</v>
      </c>
      <c r="D534">
        <v>0.208153689</v>
      </c>
      <c r="E534">
        <v>0</v>
      </c>
      <c r="F534">
        <v>0</v>
      </c>
      <c r="G534">
        <v>53</v>
      </c>
      <c r="H534" t="s">
        <v>38</v>
      </c>
      <c r="I534" t="s">
        <v>16</v>
      </c>
      <c r="J534" t="s">
        <v>204</v>
      </c>
      <c r="K534">
        <f t="shared" si="21"/>
        <v>0</v>
      </c>
    </row>
    <row r="535" spans="1:11" x14ac:dyDescent="0.35">
      <c r="A535" t="s">
        <v>29</v>
      </c>
      <c r="B535" t="s">
        <v>17</v>
      </c>
      <c r="C535">
        <v>0.92403340300000003</v>
      </c>
      <c r="D535">
        <v>1.7434593000000002E-2</v>
      </c>
      <c r="E535">
        <v>0</v>
      </c>
      <c r="F535">
        <v>0</v>
      </c>
      <c r="G535">
        <v>53</v>
      </c>
      <c r="H535" t="s">
        <v>38</v>
      </c>
      <c r="I535" t="s">
        <v>18</v>
      </c>
      <c r="J535" t="s">
        <v>204</v>
      </c>
      <c r="K535">
        <f t="shared" si="21"/>
        <v>0</v>
      </c>
    </row>
    <row r="536" spans="1:11" x14ac:dyDescent="0.35">
      <c r="A536" t="s">
        <v>29</v>
      </c>
      <c r="B536" t="s">
        <v>29</v>
      </c>
      <c r="C536">
        <v>10.022300960000001</v>
      </c>
      <c r="D536">
        <v>0.12373211100000001</v>
      </c>
      <c r="E536">
        <v>50</v>
      </c>
      <c r="F536">
        <v>1</v>
      </c>
      <c r="G536">
        <v>81</v>
      </c>
      <c r="H536" t="s">
        <v>38</v>
      </c>
      <c r="I536" t="s">
        <v>13</v>
      </c>
      <c r="J536" t="s">
        <v>205</v>
      </c>
      <c r="K536">
        <f t="shared" si="21"/>
        <v>1</v>
      </c>
    </row>
    <row r="537" spans="1:11" x14ac:dyDescent="0.35">
      <c r="A537" t="s">
        <v>29</v>
      </c>
      <c r="B537" t="s">
        <v>15</v>
      </c>
      <c r="C537">
        <v>16.278915170000001</v>
      </c>
      <c r="D537">
        <v>0.20097426099999999</v>
      </c>
      <c r="E537">
        <v>0</v>
      </c>
      <c r="F537">
        <v>0</v>
      </c>
      <c r="G537">
        <v>81</v>
      </c>
      <c r="H537" t="s">
        <v>38</v>
      </c>
      <c r="I537" t="s">
        <v>16</v>
      </c>
      <c r="J537" t="s">
        <v>205</v>
      </c>
      <c r="K537">
        <f t="shared" si="21"/>
        <v>0</v>
      </c>
    </row>
    <row r="538" spans="1:11" x14ac:dyDescent="0.35">
      <c r="A538" t="s">
        <v>29</v>
      </c>
      <c r="B538" t="s">
        <v>17</v>
      </c>
      <c r="C538">
        <v>1.388334513</v>
      </c>
      <c r="D538">
        <v>1.7139932E-2</v>
      </c>
      <c r="E538">
        <v>0</v>
      </c>
      <c r="F538">
        <v>0</v>
      </c>
      <c r="G538">
        <v>81</v>
      </c>
      <c r="H538" t="s">
        <v>38</v>
      </c>
      <c r="I538" t="s">
        <v>18</v>
      </c>
      <c r="J538" t="s">
        <v>205</v>
      </c>
      <c r="K538">
        <f t="shared" si="21"/>
        <v>0</v>
      </c>
    </row>
    <row r="539" spans="1:11" x14ac:dyDescent="0.35">
      <c r="A539" t="s">
        <v>19</v>
      </c>
      <c r="B539" t="s">
        <v>29</v>
      </c>
      <c r="C539">
        <v>51.434375289999998</v>
      </c>
      <c r="D539">
        <v>0.12731281</v>
      </c>
      <c r="E539">
        <v>0</v>
      </c>
      <c r="F539">
        <v>0</v>
      </c>
      <c r="G539">
        <v>404</v>
      </c>
      <c r="H539" t="s">
        <v>38</v>
      </c>
      <c r="I539" t="s">
        <v>13</v>
      </c>
      <c r="J539" t="s">
        <v>206</v>
      </c>
      <c r="K539">
        <f t="shared" si="21"/>
        <v>0</v>
      </c>
    </row>
    <row r="540" spans="1:11" x14ac:dyDescent="0.35">
      <c r="A540" t="s">
        <v>19</v>
      </c>
      <c r="B540" t="s">
        <v>15</v>
      </c>
      <c r="C540">
        <v>82.57249951</v>
      </c>
      <c r="D540">
        <v>0.20438737500000001</v>
      </c>
      <c r="E540">
        <v>0</v>
      </c>
      <c r="F540">
        <v>0</v>
      </c>
      <c r="G540">
        <v>404</v>
      </c>
      <c r="H540" t="s">
        <v>38</v>
      </c>
      <c r="I540" t="s">
        <v>16</v>
      </c>
      <c r="J540" t="s">
        <v>206</v>
      </c>
      <c r="K540">
        <f t="shared" si="21"/>
        <v>0</v>
      </c>
    </row>
    <row r="541" spans="1:11" x14ac:dyDescent="0.35">
      <c r="A541" t="s">
        <v>19</v>
      </c>
      <c r="B541" t="s">
        <v>17</v>
      </c>
      <c r="C541">
        <v>6.4357953070000002</v>
      </c>
      <c r="D541">
        <v>1.5930185999999999E-2</v>
      </c>
      <c r="E541">
        <v>0</v>
      </c>
      <c r="F541">
        <v>0</v>
      </c>
      <c r="G541">
        <v>404</v>
      </c>
      <c r="H541" t="s">
        <v>38</v>
      </c>
      <c r="I541" t="s">
        <v>18</v>
      </c>
      <c r="J541" t="s">
        <v>206</v>
      </c>
      <c r="K541">
        <f t="shared" si="21"/>
        <v>0</v>
      </c>
    </row>
    <row r="542" spans="1:11" x14ac:dyDescent="0.35">
      <c r="A542" t="s">
        <v>11</v>
      </c>
      <c r="B542" t="s">
        <v>29</v>
      </c>
      <c r="C542">
        <v>31.918347359999999</v>
      </c>
      <c r="D542">
        <v>0.12922407799999999</v>
      </c>
      <c r="E542">
        <v>0</v>
      </c>
      <c r="F542">
        <v>0</v>
      </c>
      <c r="G542">
        <v>247</v>
      </c>
      <c r="H542" t="s">
        <v>38</v>
      </c>
      <c r="I542" t="s">
        <v>13</v>
      </c>
      <c r="J542" t="s">
        <v>207</v>
      </c>
      <c r="K542">
        <f t="shared" si="21"/>
        <v>0</v>
      </c>
    </row>
    <row r="543" spans="1:11" x14ac:dyDescent="0.35">
      <c r="A543" t="s">
        <v>11</v>
      </c>
      <c r="B543" t="s">
        <v>15</v>
      </c>
      <c r="C543">
        <v>49.598941799999999</v>
      </c>
      <c r="D543">
        <v>0.20080543200000001</v>
      </c>
      <c r="E543">
        <v>100</v>
      </c>
      <c r="F543">
        <v>1</v>
      </c>
      <c r="G543">
        <v>247</v>
      </c>
      <c r="H543" t="s">
        <v>38</v>
      </c>
      <c r="I543" t="s">
        <v>16</v>
      </c>
      <c r="J543" t="s">
        <v>207</v>
      </c>
      <c r="K543">
        <f t="shared" si="21"/>
        <v>1</v>
      </c>
    </row>
    <row r="544" spans="1:11" x14ac:dyDescent="0.35">
      <c r="A544" t="s">
        <v>11</v>
      </c>
      <c r="B544" t="s">
        <v>17</v>
      </c>
      <c r="C544">
        <v>3.5823123460000001</v>
      </c>
      <c r="D544">
        <v>1.4503289000000001E-2</v>
      </c>
      <c r="E544">
        <v>75</v>
      </c>
      <c r="F544">
        <v>1</v>
      </c>
      <c r="G544">
        <v>247</v>
      </c>
      <c r="H544" t="s">
        <v>38</v>
      </c>
      <c r="I544" t="s">
        <v>18</v>
      </c>
      <c r="J544" t="s">
        <v>207</v>
      </c>
      <c r="K544">
        <f t="shared" si="21"/>
        <v>1</v>
      </c>
    </row>
    <row r="545" spans="1:11" x14ac:dyDescent="0.35">
      <c r="A545" t="s">
        <v>19</v>
      </c>
      <c r="B545" t="s">
        <v>40</v>
      </c>
      <c r="C545">
        <v>14.822688579999999</v>
      </c>
      <c r="D545">
        <v>0.130023584</v>
      </c>
      <c r="E545">
        <v>0</v>
      </c>
      <c r="F545">
        <v>0</v>
      </c>
      <c r="G545">
        <v>114</v>
      </c>
      <c r="H545" t="s">
        <v>38</v>
      </c>
      <c r="I545" t="s">
        <v>13</v>
      </c>
      <c r="J545" t="s">
        <v>208</v>
      </c>
      <c r="K545">
        <f t="shared" si="21"/>
        <v>0</v>
      </c>
    </row>
    <row r="546" spans="1:11" x14ac:dyDescent="0.35">
      <c r="A546" t="s">
        <v>19</v>
      </c>
      <c r="B546" t="s">
        <v>15</v>
      </c>
      <c r="C546">
        <v>23.587227339999998</v>
      </c>
      <c r="D546">
        <v>0.20690550299999999</v>
      </c>
      <c r="E546">
        <v>0</v>
      </c>
      <c r="F546">
        <v>0</v>
      </c>
      <c r="G546">
        <v>114</v>
      </c>
      <c r="H546" t="s">
        <v>38</v>
      </c>
      <c r="I546" t="s">
        <v>16</v>
      </c>
      <c r="J546" t="s">
        <v>208</v>
      </c>
      <c r="K546">
        <f t="shared" si="21"/>
        <v>0</v>
      </c>
    </row>
    <row r="547" spans="1:11" x14ac:dyDescent="0.35">
      <c r="A547" t="s">
        <v>19</v>
      </c>
      <c r="B547" t="s">
        <v>21</v>
      </c>
      <c r="C547">
        <v>1.919377804</v>
      </c>
      <c r="D547">
        <v>1.6836647E-2</v>
      </c>
      <c r="E547">
        <v>0</v>
      </c>
      <c r="F547">
        <v>0</v>
      </c>
      <c r="G547">
        <v>114</v>
      </c>
      <c r="H547" t="s">
        <v>38</v>
      </c>
      <c r="I547" t="s">
        <v>18</v>
      </c>
      <c r="J547" t="s">
        <v>208</v>
      </c>
      <c r="K547">
        <f t="shared" si="21"/>
        <v>0</v>
      </c>
    </row>
    <row r="548" spans="1:11" x14ac:dyDescent="0.35">
      <c r="A548" t="s">
        <v>19</v>
      </c>
      <c r="B548" t="s">
        <v>29</v>
      </c>
      <c r="C548">
        <v>17.328451869999999</v>
      </c>
      <c r="D548">
        <v>0.13127615100000001</v>
      </c>
      <c r="E548">
        <v>0</v>
      </c>
      <c r="F548">
        <v>0</v>
      </c>
      <c r="G548">
        <v>132</v>
      </c>
      <c r="H548" t="s">
        <v>38</v>
      </c>
      <c r="I548" t="s">
        <v>13</v>
      </c>
      <c r="J548" t="s">
        <v>209</v>
      </c>
      <c r="K548">
        <f t="shared" si="21"/>
        <v>0</v>
      </c>
    </row>
    <row r="549" spans="1:11" x14ac:dyDescent="0.35">
      <c r="A549" t="s">
        <v>19</v>
      </c>
      <c r="B549" t="s">
        <v>15</v>
      </c>
      <c r="C549">
        <v>29.491933580000001</v>
      </c>
      <c r="D549">
        <v>0.22342373900000001</v>
      </c>
      <c r="E549">
        <v>0</v>
      </c>
      <c r="F549">
        <v>0</v>
      </c>
      <c r="G549">
        <v>132</v>
      </c>
      <c r="H549" t="s">
        <v>38</v>
      </c>
      <c r="I549" t="s">
        <v>16</v>
      </c>
      <c r="J549" t="s">
        <v>209</v>
      </c>
      <c r="K549">
        <f t="shared" si="21"/>
        <v>0</v>
      </c>
    </row>
    <row r="550" spans="1:11" x14ac:dyDescent="0.35">
      <c r="A550" t="s">
        <v>19</v>
      </c>
      <c r="B550" t="s">
        <v>17</v>
      </c>
      <c r="C550">
        <v>2.0858147140000001</v>
      </c>
      <c r="D550">
        <v>1.5801626999999999E-2</v>
      </c>
      <c r="E550">
        <v>0</v>
      </c>
      <c r="F550">
        <v>0</v>
      </c>
      <c r="G550">
        <v>132</v>
      </c>
      <c r="H550" t="s">
        <v>38</v>
      </c>
      <c r="I550" t="s">
        <v>18</v>
      </c>
      <c r="J550" t="s">
        <v>209</v>
      </c>
      <c r="K550">
        <f t="shared" si="21"/>
        <v>0</v>
      </c>
    </row>
    <row r="551" spans="1:11" x14ac:dyDescent="0.35">
      <c r="A551" t="s">
        <v>19</v>
      </c>
      <c r="B551" t="s">
        <v>29</v>
      </c>
      <c r="C551">
        <v>49.952147719999999</v>
      </c>
      <c r="D551">
        <v>0.109544184</v>
      </c>
      <c r="E551">
        <v>0</v>
      </c>
      <c r="F551">
        <v>0</v>
      </c>
      <c r="G551">
        <v>456</v>
      </c>
      <c r="H551" t="s">
        <v>38</v>
      </c>
      <c r="I551" t="s">
        <v>13</v>
      </c>
      <c r="J551" t="s">
        <v>210</v>
      </c>
      <c r="K551">
        <f t="shared" si="21"/>
        <v>0</v>
      </c>
    </row>
    <row r="552" spans="1:11" x14ac:dyDescent="0.35">
      <c r="A552" t="s">
        <v>19</v>
      </c>
      <c r="B552" t="s">
        <v>15</v>
      </c>
      <c r="C552">
        <v>91.587813139999994</v>
      </c>
      <c r="D552">
        <v>0.200850467</v>
      </c>
      <c r="E552">
        <v>0</v>
      </c>
      <c r="F552">
        <v>0</v>
      </c>
      <c r="G552">
        <v>456</v>
      </c>
      <c r="H552" t="s">
        <v>38</v>
      </c>
      <c r="I552" t="s">
        <v>16</v>
      </c>
      <c r="J552" t="s">
        <v>210</v>
      </c>
      <c r="K552">
        <f t="shared" si="21"/>
        <v>0</v>
      </c>
    </row>
    <row r="553" spans="1:11" x14ac:dyDescent="0.35">
      <c r="A553" t="s">
        <v>19</v>
      </c>
      <c r="B553" t="s">
        <v>17</v>
      </c>
      <c r="C553">
        <v>7.5074498649999999</v>
      </c>
      <c r="D553">
        <v>1.6463706000000002E-2</v>
      </c>
      <c r="E553">
        <v>0</v>
      </c>
      <c r="F553">
        <v>0</v>
      </c>
      <c r="G553">
        <v>456</v>
      </c>
      <c r="H553" t="s">
        <v>38</v>
      </c>
      <c r="I553" t="s">
        <v>18</v>
      </c>
      <c r="J553" t="s">
        <v>210</v>
      </c>
      <c r="K553">
        <f t="shared" si="21"/>
        <v>0</v>
      </c>
    </row>
    <row r="554" spans="1:11" x14ac:dyDescent="0.35">
      <c r="A554" t="s">
        <v>19</v>
      </c>
      <c r="B554" t="s">
        <v>29</v>
      </c>
      <c r="C554">
        <v>19.46871209</v>
      </c>
      <c r="D554">
        <v>0.12167945099999999</v>
      </c>
      <c r="E554">
        <v>0</v>
      </c>
      <c r="F554">
        <v>0</v>
      </c>
      <c r="G554">
        <v>160</v>
      </c>
      <c r="H554" t="s">
        <v>38</v>
      </c>
      <c r="I554" t="s">
        <v>13</v>
      </c>
      <c r="J554" t="s">
        <v>211</v>
      </c>
      <c r="K554">
        <f t="shared" si="21"/>
        <v>0</v>
      </c>
    </row>
    <row r="555" spans="1:11" x14ac:dyDescent="0.35">
      <c r="A555" t="s">
        <v>19</v>
      </c>
      <c r="B555" t="s">
        <v>15</v>
      </c>
      <c r="C555">
        <v>27.511606220000001</v>
      </c>
      <c r="D555">
        <v>0.17194753900000001</v>
      </c>
      <c r="E555">
        <v>0</v>
      </c>
      <c r="F555">
        <v>0</v>
      </c>
      <c r="G555">
        <v>160</v>
      </c>
      <c r="H555" t="s">
        <v>38</v>
      </c>
      <c r="I555" t="s">
        <v>16</v>
      </c>
      <c r="J555" t="s">
        <v>211</v>
      </c>
      <c r="K555">
        <f t="shared" si="21"/>
        <v>0</v>
      </c>
    </row>
    <row r="556" spans="1:11" x14ac:dyDescent="0.35">
      <c r="A556" t="s">
        <v>19</v>
      </c>
      <c r="B556" t="s">
        <v>17</v>
      </c>
      <c r="C556">
        <v>2.6917991639999999</v>
      </c>
      <c r="D556">
        <v>1.6823745000000001E-2</v>
      </c>
      <c r="E556">
        <v>0</v>
      </c>
      <c r="F556">
        <v>0</v>
      </c>
      <c r="G556">
        <v>160</v>
      </c>
      <c r="H556" t="s">
        <v>38</v>
      </c>
      <c r="I556" t="s">
        <v>18</v>
      </c>
      <c r="J556" t="s">
        <v>211</v>
      </c>
      <c r="K556">
        <f t="shared" si="21"/>
        <v>0</v>
      </c>
    </row>
    <row r="557" spans="1:11" x14ac:dyDescent="0.35">
      <c r="A557" t="s">
        <v>29</v>
      </c>
      <c r="B557" t="s">
        <v>29</v>
      </c>
      <c r="C557">
        <v>8.7625730040000001</v>
      </c>
      <c r="D557">
        <v>0.128861368</v>
      </c>
      <c r="E557">
        <v>100</v>
      </c>
      <c r="F557">
        <v>1</v>
      </c>
      <c r="G557">
        <v>68</v>
      </c>
      <c r="H557" t="s">
        <v>38</v>
      </c>
      <c r="I557" t="s">
        <v>13</v>
      </c>
      <c r="J557" t="s">
        <v>212</v>
      </c>
      <c r="K557">
        <f t="shared" si="21"/>
        <v>1</v>
      </c>
    </row>
    <row r="558" spans="1:11" x14ac:dyDescent="0.35">
      <c r="A558" t="s">
        <v>29</v>
      </c>
      <c r="B558" t="s">
        <v>15</v>
      </c>
      <c r="C558">
        <v>15.705837969999999</v>
      </c>
      <c r="D558">
        <v>0.23096820500000001</v>
      </c>
      <c r="E558">
        <v>0</v>
      </c>
      <c r="F558">
        <v>0</v>
      </c>
      <c r="G558">
        <v>68</v>
      </c>
      <c r="H558" t="s">
        <v>38</v>
      </c>
      <c r="I558" t="s">
        <v>16</v>
      </c>
      <c r="J558" t="s">
        <v>212</v>
      </c>
      <c r="K558">
        <f t="shared" si="21"/>
        <v>0</v>
      </c>
    </row>
    <row r="559" spans="1:11" x14ac:dyDescent="0.35">
      <c r="A559" t="s">
        <v>29</v>
      </c>
      <c r="B559" t="s">
        <v>17</v>
      </c>
      <c r="C559">
        <v>1.36682272</v>
      </c>
      <c r="D559">
        <v>2.0100334000000001E-2</v>
      </c>
      <c r="E559">
        <v>50</v>
      </c>
      <c r="F559">
        <v>0</v>
      </c>
      <c r="G559">
        <v>68</v>
      </c>
      <c r="H559" t="s">
        <v>38</v>
      </c>
      <c r="I559" t="s">
        <v>18</v>
      </c>
      <c r="J559" t="s">
        <v>212</v>
      </c>
      <c r="K559">
        <f t="shared" si="21"/>
        <v>0</v>
      </c>
    </row>
    <row r="560" spans="1:11" x14ac:dyDescent="0.35">
      <c r="A560" t="s">
        <v>19</v>
      </c>
      <c r="B560" t="s">
        <v>40</v>
      </c>
      <c r="C560">
        <v>13.31135106</v>
      </c>
      <c r="D560">
        <v>0.12677477200000001</v>
      </c>
      <c r="E560">
        <v>0</v>
      </c>
      <c r="F560">
        <v>0</v>
      </c>
      <c r="G560">
        <v>105</v>
      </c>
      <c r="H560" t="s">
        <v>38</v>
      </c>
      <c r="I560" t="s">
        <v>13</v>
      </c>
      <c r="J560" t="s">
        <v>213</v>
      </c>
      <c r="K560">
        <f t="shared" si="21"/>
        <v>0</v>
      </c>
    </row>
    <row r="561" spans="1:11" x14ac:dyDescent="0.35">
      <c r="A561" t="s">
        <v>19</v>
      </c>
      <c r="B561" t="s">
        <v>15</v>
      </c>
      <c r="C561">
        <v>21.687390090000001</v>
      </c>
      <c r="D561">
        <v>0.20654657200000001</v>
      </c>
      <c r="E561">
        <v>0</v>
      </c>
      <c r="F561">
        <v>0</v>
      </c>
      <c r="G561">
        <v>105</v>
      </c>
      <c r="H561" t="s">
        <v>38</v>
      </c>
      <c r="I561" t="s">
        <v>16</v>
      </c>
      <c r="J561" t="s">
        <v>213</v>
      </c>
      <c r="K561">
        <f t="shared" si="21"/>
        <v>0</v>
      </c>
    </row>
    <row r="562" spans="1:11" x14ac:dyDescent="0.35">
      <c r="A562" t="s">
        <v>19</v>
      </c>
      <c r="B562" t="s">
        <v>21</v>
      </c>
      <c r="C562">
        <v>1.665331364</v>
      </c>
      <c r="D562">
        <v>1.5860299000000001E-2</v>
      </c>
      <c r="E562">
        <v>0</v>
      </c>
      <c r="F562">
        <v>0</v>
      </c>
      <c r="G562">
        <v>105</v>
      </c>
      <c r="H562" t="s">
        <v>38</v>
      </c>
      <c r="I562" t="s">
        <v>18</v>
      </c>
      <c r="J562" t="s">
        <v>213</v>
      </c>
      <c r="K562">
        <f t="shared" si="21"/>
        <v>0</v>
      </c>
    </row>
    <row r="563" spans="1:11" x14ac:dyDescent="0.35">
      <c r="A563" t="s">
        <v>10</v>
      </c>
      <c r="B563" t="s">
        <v>29</v>
      </c>
      <c r="C563">
        <v>9.4956305029999992</v>
      </c>
      <c r="D563">
        <v>0.11440518700000001</v>
      </c>
      <c r="E563">
        <v>0</v>
      </c>
      <c r="F563">
        <v>0</v>
      </c>
      <c r="G563">
        <v>83</v>
      </c>
      <c r="H563" t="s">
        <v>38</v>
      </c>
      <c r="I563" t="s">
        <v>13</v>
      </c>
      <c r="J563" t="s">
        <v>214</v>
      </c>
      <c r="K563">
        <f t="shared" si="21"/>
        <v>0</v>
      </c>
    </row>
    <row r="564" spans="1:11" x14ac:dyDescent="0.35">
      <c r="A564" t="s">
        <v>10</v>
      </c>
      <c r="B564" t="s">
        <v>15</v>
      </c>
      <c r="C564">
        <v>17.916388749999999</v>
      </c>
      <c r="D564">
        <v>0.215860105</v>
      </c>
      <c r="E564">
        <v>0</v>
      </c>
      <c r="F564">
        <v>0</v>
      </c>
      <c r="G564">
        <v>83</v>
      </c>
      <c r="H564" t="s">
        <v>38</v>
      </c>
      <c r="I564" t="s">
        <v>16</v>
      </c>
      <c r="J564" t="s">
        <v>214</v>
      </c>
      <c r="K564">
        <f t="shared" si="21"/>
        <v>0</v>
      </c>
    </row>
    <row r="565" spans="1:11" x14ac:dyDescent="0.35">
      <c r="A565" t="s">
        <v>10</v>
      </c>
      <c r="B565" t="s">
        <v>17</v>
      </c>
      <c r="C565">
        <v>1.4325077530000001</v>
      </c>
      <c r="D565">
        <v>1.7259130000000001E-2</v>
      </c>
      <c r="E565">
        <v>0</v>
      </c>
      <c r="F565">
        <v>0</v>
      </c>
      <c r="G565">
        <v>83</v>
      </c>
      <c r="H565" t="s">
        <v>38</v>
      </c>
      <c r="I565" t="s">
        <v>18</v>
      </c>
      <c r="J565" t="s">
        <v>214</v>
      </c>
      <c r="K565">
        <f t="shared" si="21"/>
        <v>0</v>
      </c>
    </row>
    <row r="566" spans="1:11" x14ac:dyDescent="0.35">
      <c r="A566" t="s">
        <v>19</v>
      </c>
      <c r="B566" t="s">
        <v>29</v>
      </c>
      <c r="C566">
        <v>38.498566150000002</v>
      </c>
      <c r="D566">
        <v>0.12790221299999999</v>
      </c>
      <c r="E566">
        <v>0</v>
      </c>
      <c r="F566">
        <v>0</v>
      </c>
      <c r="G566">
        <v>301</v>
      </c>
      <c r="H566" t="s">
        <v>38</v>
      </c>
      <c r="I566" t="s">
        <v>13</v>
      </c>
      <c r="J566" t="s">
        <v>215</v>
      </c>
      <c r="K566">
        <f t="shared" si="21"/>
        <v>0</v>
      </c>
    </row>
    <row r="567" spans="1:11" x14ac:dyDescent="0.35">
      <c r="A567" t="s">
        <v>19</v>
      </c>
      <c r="B567" t="s">
        <v>15</v>
      </c>
      <c r="C567">
        <v>59.84925604</v>
      </c>
      <c r="D567">
        <v>0.19883473800000001</v>
      </c>
      <c r="E567">
        <v>0</v>
      </c>
      <c r="F567">
        <v>0</v>
      </c>
      <c r="G567">
        <v>301</v>
      </c>
      <c r="H567" t="s">
        <v>38</v>
      </c>
      <c r="I567" t="s">
        <v>16</v>
      </c>
      <c r="J567" t="s">
        <v>215</v>
      </c>
      <c r="K567">
        <f t="shared" si="21"/>
        <v>0</v>
      </c>
    </row>
    <row r="568" spans="1:11" x14ac:dyDescent="0.35">
      <c r="A568" t="s">
        <v>19</v>
      </c>
      <c r="B568" t="s">
        <v>17</v>
      </c>
      <c r="C568">
        <v>4.9974701399999999</v>
      </c>
      <c r="D568">
        <v>1.6602891000000002E-2</v>
      </c>
      <c r="E568">
        <v>0</v>
      </c>
      <c r="F568">
        <v>0</v>
      </c>
      <c r="G568">
        <v>301</v>
      </c>
      <c r="H568" t="s">
        <v>38</v>
      </c>
      <c r="I568" t="s">
        <v>18</v>
      </c>
      <c r="J568" t="s">
        <v>215</v>
      </c>
      <c r="K568">
        <f t="shared" si="21"/>
        <v>0</v>
      </c>
    </row>
    <row r="569" spans="1:11" x14ac:dyDescent="0.35">
      <c r="A569" t="s">
        <v>10</v>
      </c>
      <c r="B569" t="s">
        <v>29</v>
      </c>
      <c r="C569">
        <v>18.854944710000002</v>
      </c>
      <c r="D569">
        <v>0.12914345699999999</v>
      </c>
      <c r="E569">
        <v>0</v>
      </c>
      <c r="F569">
        <v>0</v>
      </c>
      <c r="G569">
        <v>146</v>
      </c>
      <c r="H569" t="s">
        <v>38</v>
      </c>
      <c r="I569" t="s">
        <v>13</v>
      </c>
      <c r="J569" t="s">
        <v>216</v>
      </c>
      <c r="K569">
        <f t="shared" si="21"/>
        <v>0</v>
      </c>
    </row>
    <row r="570" spans="1:11" x14ac:dyDescent="0.35">
      <c r="A570" t="s">
        <v>10</v>
      </c>
      <c r="B570" t="s">
        <v>15</v>
      </c>
      <c r="C570">
        <v>27.989120239999998</v>
      </c>
      <c r="D570">
        <v>0.19170630299999999</v>
      </c>
      <c r="E570">
        <v>0</v>
      </c>
      <c r="F570">
        <v>0</v>
      </c>
      <c r="G570">
        <v>146</v>
      </c>
      <c r="H570" t="s">
        <v>38</v>
      </c>
      <c r="I570" t="s">
        <v>16</v>
      </c>
      <c r="J570" t="s">
        <v>216</v>
      </c>
      <c r="K570">
        <f t="shared" si="21"/>
        <v>0</v>
      </c>
    </row>
    <row r="571" spans="1:11" x14ac:dyDescent="0.35">
      <c r="A571" t="s">
        <v>10</v>
      </c>
      <c r="B571" t="s">
        <v>17</v>
      </c>
      <c r="C571">
        <v>2.5642755030000002</v>
      </c>
      <c r="D571">
        <v>1.7563531E-2</v>
      </c>
      <c r="E571">
        <v>0</v>
      </c>
      <c r="F571">
        <v>0</v>
      </c>
      <c r="G571">
        <v>146</v>
      </c>
      <c r="H571" t="s">
        <v>38</v>
      </c>
      <c r="I571" t="s">
        <v>18</v>
      </c>
      <c r="J571" t="s">
        <v>216</v>
      </c>
      <c r="K571">
        <f t="shared" si="21"/>
        <v>0</v>
      </c>
    </row>
    <row r="572" spans="1:11" x14ac:dyDescent="0.35">
      <c r="A572" t="s">
        <v>11</v>
      </c>
      <c r="B572" t="s">
        <v>11</v>
      </c>
      <c r="C572">
        <v>11.295731780000001</v>
      </c>
      <c r="D572">
        <v>0.131345718</v>
      </c>
      <c r="E572">
        <v>50</v>
      </c>
      <c r="F572">
        <v>1</v>
      </c>
      <c r="G572">
        <v>86</v>
      </c>
      <c r="H572" t="s">
        <v>38</v>
      </c>
      <c r="I572" t="s">
        <v>13</v>
      </c>
      <c r="J572" t="s">
        <v>217</v>
      </c>
      <c r="K572">
        <f t="shared" si="21"/>
        <v>1</v>
      </c>
    </row>
    <row r="573" spans="1:11" x14ac:dyDescent="0.35">
      <c r="A573" t="s">
        <v>11</v>
      </c>
      <c r="B573" t="s">
        <v>15</v>
      </c>
      <c r="C573">
        <v>19.14610291</v>
      </c>
      <c r="D573">
        <v>0.22262910399999999</v>
      </c>
      <c r="E573">
        <v>100</v>
      </c>
      <c r="F573">
        <v>1</v>
      </c>
      <c r="G573">
        <v>86</v>
      </c>
      <c r="H573" t="s">
        <v>38</v>
      </c>
      <c r="I573" t="s">
        <v>16</v>
      </c>
      <c r="J573" t="s">
        <v>217</v>
      </c>
      <c r="K573">
        <f t="shared" si="21"/>
        <v>1</v>
      </c>
    </row>
    <row r="574" spans="1:11" x14ac:dyDescent="0.35">
      <c r="A574" t="s">
        <v>11</v>
      </c>
      <c r="B574" t="s">
        <v>17</v>
      </c>
      <c r="C574">
        <v>1.7363104819999999</v>
      </c>
      <c r="D574">
        <v>2.0189657E-2</v>
      </c>
      <c r="E574">
        <v>100</v>
      </c>
      <c r="F574">
        <v>1</v>
      </c>
      <c r="G574">
        <v>86</v>
      </c>
      <c r="H574" t="s">
        <v>38</v>
      </c>
      <c r="I574" t="s">
        <v>18</v>
      </c>
      <c r="J574" t="s">
        <v>217</v>
      </c>
      <c r="K574">
        <f t="shared" si="21"/>
        <v>1</v>
      </c>
    </row>
    <row r="575" spans="1:11" x14ac:dyDescent="0.35">
      <c r="A575" t="s">
        <v>132</v>
      </c>
      <c r="B575" t="s">
        <v>29</v>
      </c>
      <c r="C575">
        <v>15.370301720000001</v>
      </c>
      <c r="D575">
        <v>0.12916219900000001</v>
      </c>
      <c r="E575">
        <v>0</v>
      </c>
      <c r="F575">
        <v>0</v>
      </c>
      <c r="G575">
        <v>119</v>
      </c>
      <c r="H575" t="s">
        <v>38</v>
      </c>
      <c r="I575" t="s">
        <v>13</v>
      </c>
      <c r="J575" t="s">
        <v>218</v>
      </c>
      <c r="K575">
        <f t="shared" si="21"/>
        <v>0</v>
      </c>
    </row>
    <row r="576" spans="1:11" x14ac:dyDescent="0.35">
      <c r="A576" t="s">
        <v>132</v>
      </c>
      <c r="B576" t="s">
        <v>15</v>
      </c>
      <c r="C576">
        <v>23.07642341</v>
      </c>
      <c r="D576">
        <v>0.19391952400000001</v>
      </c>
      <c r="E576">
        <v>0</v>
      </c>
      <c r="F576">
        <v>0</v>
      </c>
      <c r="G576">
        <v>119</v>
      </c>
      <c r="H576" t="s">
        <v>38</v>
      </c>
      <c r="I576" t="s">
        <v>16</v>
      </c>
      <c r="J576" t="s">
        <v>218</v>
      </c>
      <c r="K576">
        <f t="shared" si="21"/>
        <v>0</v>
      </c>
    </row>
    <row r="577" spans="1:11" x14ac:dyDescent="0.35">
      <c r="A577" t="s">
        <v>132</v>
      </c>
      <c r="B577" t="s">
        <v>17</v>
      </c>
      <c r="C577">
        <v>1.767416477</v>
      </c>
      <c r="D577">
        <v>1.4852239E-2</v>
      </c>
      <c r="E577">
        <v>0</v>
      </c>
      <c r="F577">
        <v>0</v>
      </c>
      <c r="G577">
        <v>119</v>
      </c>
      <c r="H577" t="s">
        <v>38</v>
      </c>
      <c r="I577" t="s">
        <v>18</v>
      </c>
      <c r="J577" t="s">
        <v>218</v>
      </c>
      <c r="K577">
        <f t="shared" si="21"/>
        <v>0</v>
      </c>
    </row>
    <row r="578" spans="1:11" x14ac:dyDescent="0.35">
      <c r="A578" t="s">
        <v>132</v>
      </c>
      <c r="B578" t="s">
        <v>29</v>
      </c>
      <c r="C578">
        <v>15.19100285</v>
      </c>
      <c r="D578">
        <v>0.12873731199999999</v>
      </c>
      <c r="E578">
        <v>0</v>
      </c>
      <c r="F578">
        <v>0</v>
      </c>
      <c r="G578">
        <v>118</v>
      </c>
      <c r="H578" t="s">
        <v>38</v>
      </c>
      <c r="I578" t="s">
        <v>13</v>
      </c>
      <c r="J578" t="s">
        <v>219</v>
      </c>
      <c r="K578">
        <f t="shared" si="21"/>
        <v>0</v>
      </c>
    </row>
    <row r="579" spans="1:11" x14ac:dyDescent="0.35">
      <c r="A579" t="s">
        <v>132</v>
      </c>
      <c r="B579" t="s">
        <v>15</v>
      </c>
      <c r="C579">
        <v>25.30461764</v>
      </c>
      <c r="D579">
        <v>0.21444591199999999</v>
      </c>
      <c r="E579">
        <v>0</v>
      </c>
      <c r="F579">
        <v>0</v>
      </c>
      <c r="G579">
        <v>118</v>
      </c>
      <c r="H579" t="s">
        <v>38</v>
      </c>
      <c r="I579" t="s">
        <v>16</v>
      </c>
      <c r="J579" t="s">
        <v>219</v>
      </c>
      <c r="K579">
        <f t="shared" ref="K579:K642" si="22">IF(ISNUMBER(SEARCH(A579, B579)), 1, 0)</f>
        <v>0</v>
      </c>
    </row>
    <row r="580" spans="1:11" x14ac:dyDescent="0.35">
      <c r="A580" t="s">
        <v>132</v>
      </c>
      <c r="B580" t="s">
        <v>17</v>
      </c>
      <c r="C580">
        <v>1.924484968</v>
      </c>
      <c r="D580">
        <v>1.6309194999999999E-2</v>
      </c>
      <c r="E580">
        <v>0</v>
      </c>
      <c r="F580">
        <v>0</v>
      </c>
      <c r="G580">
        <v>118</v>
      </c>
      <c r="H580" t="s">
        <v>38</v>
      </c>
      <c r="I580" t="s">
        <v>18</v>
      </c>
      <c r="J580" t="s">
        <v>219</v>
      </c>
      <c r="K580">
        <f t="shared" si="22"/>
        <v>0</v>
      </c>
    </row>
    <row r="581" spans="1:11" x14ac:dyDescent="0.35">
      <c r="A581" t="s">
        <v>132</v>
      </c>
      <c r="B581" t="s">
        <v>29</v>
      </c>
      <c r="C581">
        <v>32.005238060000003</v>
      </c>
      <c r="D581">
        <v>0.120774483</v>
      </c>
      <c r="E581">
        <v>0</v>
      </c>
      <c r="F581">
        <v>0</v>
      </c>
      <c r="G581">
        <v>265</v>
      </c>
      <c r="H581" t="s">
        <v>38</v>
      </c>
      <c r="I581" t="s">
        <v>13</v>
      </c>
      <c r="J581" t="s">
        <v>220</v>
      </c>
      <c r="K581">
        <f t="shared" si="22"/>
        <v>0</v>
      </c>
    </row>
    <row r="582" spans="1:11" x14ac:dyDescent="0.35">
      <c r="A582" t="s">
        <v>132</v>
      </c>
      <c r="B582" t="s">
        <v>15</v>
      </c>
      <c r="C582">
        <v>56.165660379999998</v>
      </c>
      <c r="D582">
        <v>0.211945888</v>
      </c>
      <c r="E582">
        <v>0</v>
      </c>
      <c r="F582">
        <v>0</v>
      </c>
      <c r="G582">
        <v>265</v>
      </c>
      <c r="H582" t="s">
        <v>38</v>
      </c>
      <c r="I582" t="s">
        <v>16</v>
      </c>
      <c r="J582" t="s">
        <v>220</v>
      </c>
      <c r="K582">
        <f t="shared" si="22"/>
        <v>0</v>
      </c>
    </row>
    <row r="583" spans="1:11" x14ac:dyDescent="0.35">
      <c r="A583" t="s">
        <v>132</v>
      </c>
      <c r="B583" t="s">
        <v>17</v>
      </c>
      <c r="C583">
        <v>3.6637997630000001</v>
      </c>
      <c r="D583">
        <v>1.3825659000000001E-2</v>
      </c>
      <c r="E583">
        <v>0</v>
      </c>
      <c r="F583">
        <v>0</v>
      </c>
      <c r="G583">
        <v>265</v>
      </c>
      <c r="H583" t="s">
        <v>38</v>
      </c>
      <c r="I583" t="s">
        <v>18</v>
      </c>
      <c r="J583" t="s">
        <v>220</v>
      </c>
      <c r="K583">
        <f t="shared" si="22"/>
        <v>0</v>
      </c>
    </row>
    <row r="584" spans="1:11" x14ac:dyDescent="0.35">
      <c r="A584" t="s">
        <v>132</v>
      </c>
      <c r="B584" t="s">
        <v>29</v>
      </c>
      <c r="C584">
        <v>9.839533329</v>
      </c>
      <c r="D584">
        <v>0.10812674</v>
      </c>
      <c r="E584">
        <v>0</v>
      </c>
      <c r="F584">
        <v>0</v>
      </c>
      <c r="G584">
        <v>91</v>
      </c>
      <c r="H584" t="s">
        <v>38</v>
      </c>
      <c r="I584" t="s">
        <v>13</v>
      </c>
      <c r="J584" t="s">
        <v>221</v>
      </c>
      <c r="K584">
        <f t="shared" si="22"/>
        <v>0</v>
      </c>
    </row>
    <row r="585" spans="1:11" x14ac:dyDescent="0.35">
      <c r="A585" t="s">
        <v>132</v>
      </c>
      <c r="B585" t="s">
        <v>15</v>
      </c>
      <c r="C585">
        <v>20.132132049999999</v>
      </c>
      <c r="D585">
        <v>0.22123222000000001</v>
      </c>
      <c r="E585">
        <v>0</v>
      </c>
      <c r="F585">
        <v>0</v>
      </c>
      <c r="G585">
        <v>91</v>
      </c>
      <c r="H585" t="s">
        <v>38</v>
      </c>
      <c r="I585" t="s">
        <v>16</v>
      </c>
      <c r="J585" t="s">
        <v>221</v>
      </c>
      <c r="K585">
        <f t="shared" si="22"/>
        <v>0</v>
      </c>
    </row>
    <row r="586" spans="1:11" x14ac:dyDescent="0.35">
      <c r="A586" t="s">
        <v>132</v>
      </c>
      <c r="B586" t="s">
        <v>17</v>
      </c>
      <c r="C586">
        <v>1.841106892</v>
      </c>
      <c r="D586">
        <v>2.0231944000000002E-2</v>
      </c>
      <c r="E586">
        <v>0</v>
      </c>
      <c r="F586">
        <v>0</v>
      </c>
      <c r="G586">
        <v>91</v>
      </c>
      <c r="H586" t="s">
        <v>38</v>
      </c>
      <c r="I586" t="s">
        <v>18</v>
      </c>
      <c r="J586" t="s">
        <v>221</v>
      </c>
      <c r="K586">
        <f t="shared" si="22"/>
        <v>0</v>
      </c>
    </row>
    <row r="587" spans="1:11" x14ac:dyDescent="0.35">
      <c r="A587" t="s">
        <v>132</v>
      </c>
      <c r="B587" t="s">
        <v>29</v>
      </c>
      <c r="C587">
        <v>18.321027279999999</v>
      </c>
      <c r="D587">
        <v>0.130864481</v>
      </c>
      <c r="E587">
        <v>0</v>
      </c>
      <c r="F587">
        <v>0</v>
      </c>
      <c r="G587">
        <v>140</v>
      </c>
      <c r="H587" t="s">
        <v>38</v>
      </c>
      <c r="I587" t="s">
        <v>13</v>
      </c>
      <c r="J587" t="s">
        <v>222</v>
      </c>
      <c r="K587">
        <f t="shared" si="22"/>
        <v>0</v>
      </c>
    </row>
    <row r="588" spans="1:11" x14ac:dyDescent="0.35">
      <c r="A588" t="s">
        <v>132</v>
      </c>
      <c r="B588" t="s">
        <v>15</v>
      </c>
      <c r="C588">
        <v>27.927596090000002</v>
      </c>
      <c r="D588">
        <v>0.199482829</v>
      </c>
      <c r="E588">
        <v>0</v>
      </c>
      <c r="F588">
        <v>0</v>
      </c>
      <c r="G588">
        <v>140</v>
      </c>
      <c r="H588" t="s">
        <v>38</v>
      </c>
      <c r="I588" t="s">
        <v>16</v>
      </c>
      <c r="J588" t="s">
        <v>222</v>
      </c>
      <c r="K588">
        <f t="shared" si="22"/>
        <v>0</v>
      </c>
    </row>
    <row r="589" spans="1:11" x14ac:dyDescent="0.35">
      <c r="A589" t="s">
        <v>132</v>
      </c>
      <c r="B589" t="s">
        <v>17</v>
      </c>
      <c r="C589">
        <v>2.2908987999999999</v>
      </c>
      <c r="D589">
        <v>1.6363563000000001E-2</v>
      </c>
      <c r="E589">
        <v>0</v>
      </c>
      <c r="F589">
        <v>0</v>
      </c>
      <c r="G589">
        <v>140</v>
      </c>
      <c r="H589" t="s">
        <v>38</v>
      </c>
      <c r="I589" t="s">
        <v>18</v>
      </c>
      <c r="J589" t="s">
        <v>222</v>
      </c>
      <c r="K589">
        <f t="shared" si="22"/>
        <v>0</v>
      </c>
    </row>
    <row r="590" spans="1:11" x14ac:dyDescent="0.35">
      <c r="A590" t="s">
        <v>132</v>
      </c>
      <c r="B590" t="s">
        <v>29</v>
      </c>
      <c r="C590">
        <v>19.427670240000001</v>
      </c>
      <c r="D590">
        <v>0.117034158</v>
      </c>
      <c r="E590">
        <v>0</v>
      </c>
      <c r="F590">
        <v>0</v>
      </c>
      <c r="G590">
        <v>166</v>
      </c>
      <c r="H590" t="s">
        <v>38</v>
      </c>
      <c r="I590" t="s">
        <v>13</v>
      </c>
      <c r="J590" t="s">
        <v>223</v>
      </c>
      <c r="K590">
        <f t="shared" si="22"/>
        <v>0</v>
      </c>
    </row>
    <row r="591" spans="1:11" x14ac:dyDescent="0.35">
      <c r="A591" t="s">
        <v>132</v>
      </c>
      <c r="B591" t="s">
        <v>15</v>
      </c>
      <c r="C591">
        <v>35.801752810000004</v>
      </c>
      <c r="D591">
        <v>0.21567321</v>
      </c>
      <c r="E591">
        <v>0</v>
      </c>
      <c r="F591">
        <v>0</v>
      </c>
      <c r="G591">
        <v>166</v>
      </c>
      <c r="H591" t="s">
        <v>38</v>
      </c>
      <c r="I591" t="s">
        <v>16</v>
      </c>
      <c r="J591" t="s">
        <v>223</v>
      </c>
      <c r="K591">
        <f t="shared" si="22"/>
        <v>0</v>
      </c>
    </row>
    <row r="592" spans="1:11" x14ac:dyDescent="0.35">
      <c r="A592" t="s">
        <v>132</v>
      </c>
      <c r="B592" t="s">
        <v>17</v>
      </c>
      <c r="C592">
        <v>2.8681695459999998</v>
      </c>
      <c r="D592">
        <v>1.7278129999999999E-2</v>
      </c>
      <c r="E592">
        <v>0</v>
      </c>
      <c r="F592">
        <v>0</v>
      </c>
      <c r="G592">
        <v>166</v>
      </c>
      <c r="H592" t="s">
        <v>38</v>
      </c>
      <c r="I592" t="s">
        <v>18</v>
      </c>
      <c r="J592" t="s">
        <v>223</v>
      </c>
      <c r="K592">
        <f t="shared" si="22"/>
        <v>0</v>
      </c>
    </row>
    <row r="593" spans="1:11" x14ac:dyDescent="0.35">
      <c r="A593" t="s">
        <v>132</v>
      </c>
      <c r="B593" t="s">
        <v>29</v>
      </c>
      <c r="C593">
        <v>10.67950177</v>
      </c>
      <c r="D593">
        <v>0.12713692600000001</v>
      </c>
      <c r="E593">
        <v>0</v>
      </c>
      <c r="F593">
        <v>0</v>
      </c>
      <c r="G593">
        <v>84</v>
      </c>
      <c r="H593" t="s">
        <v>38</v>
      </c>
      <c r="I593" t="s">
        <v>13</v>
      </c>
      <c r="J593" t="s">
        <v>224</v>
      </c>
      <c r="K593">
        <f t="shared" si="22"/>
        <v>0</v>
      </c>
    </row>
    <row r="594" spans="1:11" x14ac:dyDescent="0.35">
      <c r="A594" t="s">
        <v>132</v>
      </c>
      <c r="B594" t="s">
        <v>15</v>
      </c>
      <c r="C594">
        <v>16.493578200000002</v>
      </c>
      <c r="D594">
        <v>0.19635212099999999</v>
      </c>
      <c r="E594">
        <v>0</v>
      </c>
      <c r="F594">
        <v>0</v>
      </c>
      <c r="G594">
        <v>84</v>
      </c>
      <c r="H594" t="s">
        <v>38</v>
      </c>
      <c r="I594" t="s">
        <v>16</v>
      </c>
      <c r="J594" t="s">
        <v>224</v>
      </c>
      <c r="K594">
        <f t="shared" si="22"/>
        <v>0</v>
      </c>
    </row>
    <row r="595" spans="1:11" x14ac:dyDescent="0.35">
      <c r="A595" t="s">
        <v>132</v>
      </c>
      <c r="B595" t="s">
        <v>21</v>
      </c>
      <c r="C595">
        <v>1.4818420409999999</v>
      </c>
      <c r="D595">
        <v>1.7640976999999999E-2</v>
      </c>
      <c r="E595">
        <v>0</v>
      </c>
      <c r="F595">
        <v>0</v>
      </c>
      <c r="G595">
        <v>84</v>
      </c>
      <c r="H595" t="s">
        <v>38</v>
      </c>
      <c r="I595" t="s">
        <v>18</v>
      </c>
      <c r="J595" t="s">
        <v>224</v>
      </c>
      <c r="K595">
        <f t="shared" si="22"/>
        <v>0</v>
      </c>
    </row>
    <row r="596" spans="1:11" x14ac:dyDescent="0.35">
      <c r="A596" t="s">
        <v>132</v>
      </c>
      <c r="B596" t="s">
        <v>29</v>
      </c>
      <c r="C596">
        <v>11.46051645</v>
      </c>
      <c r="D596">
        <v>0.131730074</v>
      </c>
      <c r="E596">
        <v>0</v>
      </c>
      <c r="F596">
        <v>0</v>
      </c>
      <c r="G596">
        <v>87</v>
      </c>
      <c r="H596" t="s">
        <v>38</v>
      </c>
      <c r="I596" t="s">
        <v>13</v>
      </c>
      <c r="J596" t="s">
        <v>225</v>
      </c>
      <c r="K596">
        <f t="shared" si="22"/>
        <v>0</v>
      </c>
    </row>
    <row r="597" spans="1:11" x14ac:dyDescent="0.35">
      <c r="A597" t="s">
        <v>132</v>
      </c>
      <c r="B597" t="s">
        <v>15</v>
      </c>
      <c r="C597">
        <v>19.71809983</v>
      </c>
      <c r="D597">
        <v>0.22664482599999999</v>
      </c>
      <c r="E597">
        <v>0</v>
      </c>
      <c r="F597">
        <v>0</v>
      </c>
      <c r="G597">
        <v>87</v>
      </c>
      <c r="H597" t="s">
        <v>38</v>
      </c>
      <c r="I597" t="s">
        <v>16</v>
      </c>
      <c r="J597" t="s">
        <v>225</v>
      </c>
      <c r="K597">
        <f t="shared" si="22"/>
        <v>0</v>
      </c>
    </row>
    <row r="598" spans="1:11" x14ac:dyDescent="0.35">
      <c r="A598" t="s">
        <v>132</v>
      </c>
      <c r="B598" t="s">
        <v>17</v>
      </c>
      <c r="C598">
        <v>1.7569270130000001</v>
      </c>
      <c r="D598">
        <v>2.0194562999999999E-2</v>
      </c>
      <c r="E598">
        <v>0</v>
      </c>
      <c r="F598">
        <v>0</v>
      </c>
      <c r="G598">
        <v>87</v>
      </c>
      <c r="H598" t="s">
        <v>38</v>
      </c>
      <c r="I598" t="s">
        <v>18</v>
      </c>
      <c r="J598" t="s">
        <v>225</v>
      </c>
      <c r="K598">
        <f t="shared" si="22"/>
        <v>0</v>
      </c>
    </row>
    <row r="599" spans="1:11" x14ac:dyDescent="0.35">
      <c r="A599" t="s">
        <v>132</v>
      </c>
      <c r="B599" t="s">
        <v>11</v>
      </c>
      <c r="C599">
        <v>50.078403950000002</v>
      </c>
      <c r="D599">
        <v>0.12038077899999999</v>
      </c>
      <c r="E599">
        <v>0</v>
      </c>
      <c r="F599">
        <v>0</v>
      </c>
      <c r="G599">
        <v>416</v>
      </c>
      <c r="H599" t="s">
        <v>38</v>
      </c>
      <c r="I599" t="s">
        <v>13</v>
      </c>
      <c r="J599" t="s">
        <v>226</v>
      </c>
      <c r="K599">
        <f t="shared" si="22"/>
        <v>0</v>
      </c>
    </row>
    <row r="600" spans="1:11" x14ac:dyDescent="0.35">
      <c r="A600" t="s">
        <v>132</v>
      </c>
      <c r="B600" t="s">
        <v>15</v>
      </c>
      <c r="C600">
        <v>85.637482640000002</v>
      </c>
      <c r="D600">
        <v>0.20585933300000001</v>
      </c>
      <c r="E600">
        <v>0</v>
      </c>
      <c r="F600">
        <v>0</v>
      </c>
      <c r="G600">
        <v>416</v>
      </c>
      <c r="H600" t="s">
        <v>38</v>
      </c>
      <c r="I600" t="s">
        <v>16</v>
      </c>
      <c r="J600" t="s">
        <v>226</v>
      </c>
      <c r="K600">
        <f t="shared" si="22"/>
        <v>0</v>
      </c>
    </row>
    <row r="601" spans="1:11" x14ac:dyDescent="0.35">
      <c r="A601" t="s">
        <v>132</v>
      </c>
      <c r="B601" t="s">
        <v>17</v>
      </c>
      <c r="C601">
        <v>6.55365324</v>
      </c>
      <c r="D601">
        <v>1.5753974E-2</v>
      </c>
      <c r="E601">
        <v>0</v>
      </c>
      <c r="F601">
        <v>0</v>
      </c>
      <c r="G601">
        <v>416</v>
      </c>
      <c r="H601" t="s">
        <v>38</v>
      </c>
      <c r="I601" t="s">
        <v>18</v>
      </c>
      <c r="J601" t="s">
        <v>226</v>
      </c>
      <c r="K601">
        <f t="shared" si="22"/>
        <v>0</v>
      </c>
    </row>
    <row r="602" spans="1:11" x14ac:dyDescent="0.35">
      <c r="A602" t="s">
        <v>132</v>
      </c>
      <c r="B602" t="s">
        <v>11</v>
      </c>
      <c r="C602">
        <v>44.481811999999998</v>
      </c>
      <c r="D602">
        <v>0.120221114</v>
      </c>
      <c r="E602">
        <v>0</v>
      </c>
      <c r="F602">
        <v>0</v>
      </c>
      <c r="G602">
        <v>370</v>
      </c>
      <c r="H602" t="s">
        <v>38</v>
      </c>
      <c r="I602" t="s">
        <v>13</v>
      </c>
      <c r="J602" t="s">
        <v>227</v>
      </c>
      <c r="K602">
        <f t="shared" si="22"/>
        <v>0</v>
      </c>
    </row>
    <row r="603" spans="1:11" x14ac:dyDescent="0.35">
      <c r="A603" t="s">
        <v>132</v>
      </c>
      <c r="B603" t="s">
        <v>15</v>
      </c>
      <c r="C603">
        <v>74.061110260000007</v>
      </c>
      <c r="D603">
        <v>0.20016516300000001</v>
      </c>
      <c r="E603">
        <v>0</v>
      </c>
      <c r="F603">
        <v>0</v>
      </c>
      <c r="G603">
        <v>370</v>
      </c>
      <c r="H603" t="s">
        <v>38</v>
      </c>
      <c r="I603" t="s">
        <v>16</v>
      </c>
      <c r="J603" t="s">
        <v>227</v>
      </c>
      <c r="K603">
        <f t="shared" si="22"/>
        <v>0</v>
      </c>
    </row>
    <row r="604" spans="1:11" x14ac:dyDescent="0.35">
      <c r="A604" t="s">
        <v>132</v>
      </c>
      <c r="B604" t="s">
        <v>17</v>
      </c>
      <c r="C604">
        <v>5.1440348629999999</v>
      </c>
      <c r="D604">
        <v>1.3902797E-2</v>
      </c>
      <c r="E604">
        <v>0</v>
      </c>
      <c r="F604">
        <v>0</v>
      </c>
      <c r="G604">
        <v>370</v>
      </c>
      <c r="H604" t="s">
        <v>38</v>
      </c>
      <c r="I604" t="s">
        <v>18</v>
      </c>
      <c r="J604" t="s">
        <v>227</v>
      </c>
      <c r="K604">
        <f t="shared" si="22"/>
        <v>0</v>
      </c>
    </row>
    <row r="605" spans="1:11" x14ac:dyDescent="0.35">
      <c r="A605" t="s">
        <v>132</v>
      </c>
      <c r="B605" t="s">
        <v>11</v>
      </c>
      <c r="C605">
        <v>25.17499042</v>
      </c>
      <c r="D605">
        <v>0.130440365</v>
      </c>
      <c r="E605">
        <v>0</v>
      </c>
      <c r="F605">
        <v>0</v>
      </c>
      <c r="G605">
        <v>193</v>
      </c>
      <c r="H605" t="s">
        <v>38</v>
      </c>
      <c r="I605" t="s">
        <v>13</v>
      </c>
      <c r="J605" t="s">
        <v>228</v>
      </c>
      <c r="K605">
        <f t="shared" si="22"/>
        <v>0</v>
      </c>
    </row>
    <row r="606" spans="1:11" x14ac:dyDescent="0.35">
      <c r="A606" t="s">
        <v>132</v>
      </c>
      <c r="B606" t="s">
        <v>15</v>
      </c>
      <c r="C606">
        <v>41.293619390000003</v>
      </c>
      <c r="D606">
        <v>0.21395657700000001</v>
      </c>
      <c r="E606">
        <v>0</v>
      </c>
      <c r="F606">
        <v>0</v>
      </c>
      <c r="G606">
        <v>193</v>
      </c>
      <c r="H606" t="s">
        <v>38</v>
      </c>
      <c r="I606" t="s">
        <v>16</v>
      </c>
      <c r="J606" t="s">
        <v>228</v>
      </c>
      <c r="K606">
        <f t="shared" si="22"/>
        <v>0</v>
      </c>
    </row>
    <row r="607" spans="1:11" x14ac:dyDescent="0.35">
      <c r="A607" t="s">
        <v>132</v>
      </c>
      <c r="B607" t="s">
        <v>17</v>
      </c>
      <c r="C607">
        <v>3.0148437019999998</v>
      </c>
      <c r="D607">
        <v>1.5620952E-2</v>
      </c>
      <c r="E607">
        <v>0</v>
      </c>
      <c r="F607">
        <v>0</v>
      </c>
      <c r="G607">
        <v>193</v>
      </c>
      <c r="H607" t="s">
        <v>38</v>
      </c>
      <c r="I607" t="s">
        <v>18</v>
      </c>
      <c r="J607" t="s">
        <v>228</v>
      </c>
      <c r="K607">
        <f t="shared" si="22"/>
        <v>0</v>
      </c>
    </row>
    <row r="608" spans="1:11" x14ac:dyDescent="0.35">
      <c r="A608" t="s">
        <v>132</v>
      </c>
      <c r="B608" t="s">
        <v>11</v>
      </c>
      <c r="C608">
        <v>40.35549855</v>
      </c>
      <c r="D608">
        <v>0.128112694</v>
      </c>
      <c r="E608">
        <v>0</v>
      </c>
      <c r="F608">
        <v>0</v>
      </c>
      <c r="G608">
        <v>315</v>
      </c>
      <c r="H608" t="s">
        <v>38</v>
      </c>
      <c r="I608" t="s">
        <v>13</v>
      </c>
      <c r="J608" t="s">
        <v>229</v>
      </c>
      <c r="K608">
        <f t="shared" si="22"/>
        <v>0</v>
      </c>
    </row>
    <row r="609" spans="1:11" x14ac:dyDescent="0.35">
      <c r="A609" t="s">
        <v>132</v>
      </c>
      <c r="B609" t="s">
        <v>15</v>
      </c>
      <c r="C609">
        <v>62.127482649999997</v>
      </c>
      <c r="D609">
        <v>0.19723010399999999</v>
      </c>
      <c r="E609">
        <v>0</v>
      </c>
      <c r="F609">
        <v>0</v>
      </c>
      <c r="G609">
        <v>315</v>
      </c>
      <c r="H609" t="s">
        <v>38</v>
      </c>
      <c r="I609" t="s">
        <v>16</v>
      </c>
      <c r="J609" t="s">
        <v>229</v>
      </c>
      <c r="K609">
        <f t="shared" si="22"/>
        <v>0</v>
      </c>
    </row>
    <row r="610" spans="1:11" x14ac:dyDescent="0.35">
      <c r="A610" t="s">
        <v>132</v>
      </c>
      <c r="B610" t="s">
        <v>17</v>
      </c>
      <c r="C610">
        <v>4.4975674149999998</v>
      </c>
      <c r="D610">
        <v>1.4277992E-2</v>
      </c>
      <c r="E610">
        <v>0</v>
      </c>
      <c r="F610">
        <v>0</v>
      </c>
      <c r="G610">
        <v>315</v>
      </c>
      <c r="H610" t="s">
        <v>38</v>
      </c>
      <c r="I610" t="s">
        <v>18</v>
      </c>
      <c r="J610" t="s">
        <v>229</v>
      </c>
      <c r="K610">
        <f t="shared" si="22"/>
        <v>0</v>
      </c>
    </row>
    <row r="611" spans="1:11" x14ac:dyDescent="0.35">
      <c r="A611" t="s">
        <v>132</v>
      </c>
      <c r="B611" t="s">
        <v>29</v>
      </c>
      <c r="C611">
        <v>90.323885680000004</v>
      </c>
      <c r="D611">
        <v>0.12615067799999999</v>
      </c>
      <c r="E611">
        <v>0</v>
      </c>
      <c r="F611">
        <v>0</v>
      </c>
      <c r="G611">
        <v>716</v>
      </c>
      <c r="H611" t="s">
        <v>38</v>
      </c>
      <c r="I611" t="s">
        <v>13</v>
      </c>
      <c r="J611" t="s">
        <v>230</v>
      </c>
      <c r="K611">
        <f t="shared" si="22"/>
        <v>0</v>
      </c>
    </row>
    <row r="612" spans="1:11" x14ac:dyDescent="0.35">
      <c r="A612" t="s">
        <v>132</v>
      </c>
      <c r="B612" t="s">
        <v>15</v>
      </c>
      <c r="C612">
        <v>145.36816139999999</v>
      </c>
      <c r="D612">
        <v>0.20302815799999999</v>
      </c>
      <c r="E612">
        <v>0</v>
      </c>
      <c r="F612">
        <v>0</v>
      </c>
      <c r="G612">
        <v>716</v>
      </c>
      <c r="H612" t="s">
        <v>38</v>
      </c>
      <c r="I612" t="s">
        <v>16</v>
      </c>
      <c r="J612" t="s">
        <v>230</v>
      </c>
      <c r="K612">
        <f t="shared" si="22"/>
        <v>0</v>
      </c>
    </row>
    <row r="613" spans="1:11" x14ac:dyDescent="0.35">
      <c r="A613" t="s">
        <v>132</v>
      </c>
      <c r="B613" t="s">
        <v>17</v>
      </c>
      <c r="C613">
        <v>11.040534729999999</v>
      </c>
      <c r="D613">
        <v>1.5419741000000001E-2</v>
      </c>
      <c r="E613">
        <v>0</v>
      </c>
      <c r="F613">
        <v>0</v>
      </c>
      <c r="G613">
        <v>716</v>
      </c>
      <c r="H613" t="s">
        <v>38</v>
      </c>
      <c r="I613" t="s">
        <v>18</v>
      </c>
      <c r="J613" t="s">
        <v>230</v>
      </c>
      <c r="K613">
        <f t="shared" si="22"/>
        <v>0</v>
      </c>
    </row>
    <row r="614" spans="1:11" x14ac:dyDescent="0.35">
      <c r="A614" t="s">
        <v>132</v>
      </c>
      <c r="B614" t="s">
        <v>29</v>
      </c>
      <c r="C614">
        <v>33.096648219999999</v>
      </c>
      <c r="D614">
        <v>0.11653749400000001</v>
      </c>
      <c r="E614">
        <v>0</v>
      </c>
      <c r="F614">
        <v>0</v>
      </c>
      <c r="G614">
        <v>284</v>
      </c>
      <c r="H614" t="s">
        <v>38</v>
      </c>
      <c r="I614" t="s">
        <v>13</v>
      </c>
      <c r="J614" t="s">
        <v>231</v>
      </c>
      <c r="K614">
        <f t="shared" si="22"/>
        <v>0</v>
      </c>
    </row>
    <row r="615" spans="1:11" x14ac:dyDescent="0.35">
      <c r="A615" t="s">
        <v>132</v>
      </c>
      <c r="B615" t="s">
        <v>15</v>
      </c>
      <c r="C615">
        <v>58.652516839999997</v>
      </c>
      <c r="D615">
        <v>0.20652294700000001</v>
      </c>
      <c r="E615">
        <v>0</v>
      </c>
      <c r="F615">
        <v>0</v>
      </c>
      <c r="G615">
        <v>284</v>
      </c>
      <c r="H615" t="s">
        <v>38</v>
      </c>
      <c r="I615" t="s">
        <v>16</v>
      </c>
      <c r="J615" t="s">
        <v>231</v>
      </c>
      <c r="K615">
        <f t="shared" si="22"/>
        <v>0</v>
      </c>
    </row>
    <row r="616" spans="1:11" x14ac:dyDescent="0.35">
      <c r="A616" t="s">
        <v>132</v>
      </c>
      <c r="B616" t="s">
        <v>17</v>
      </c>
      <c r="C616">
        <v>4.7158327099999999</v>
      </c>
      <c r="D616">
        <v>1.6605044999999999E-2</v>
      </c>
      <c r="E616">
        <v>0</v>
      </c>
      <c r="F616">
        <v>0</v>
      </c>
      <c r="G616">
        <v>284</v>
      </c>
      <c r="H616" t="s">
        <v>38</v>
      </c>
      <c r="I616" t="s">
        <v>18</v>
      </c>
      <c r="J616" t="s">
        <v>231</v>
      </c>
      <c r="K616">
        <f t="shared" si="22"/>
        <v>0</v>
      </c>
    </row>
    <row r="617" spans="1:11" x14ac:dyDescent="0.35">
      <c r="A617" t="s">
        <v>132</v>
      </c>
      <c r="B617" t="s">
        <v>11</v>
      </c>
      <c r="C617">
        <v>52.175790309999996</v>
      </c>
      <c r="D617">
        <v>0.121906052</v>
      </c>
      <c r="E617">
        <v>0</v>
      </c>
      <c r="F617">
        <v>0</v>
      </c>
      <c r="G617">
        <v>428</v>
      </c>
      <c r="H617" t="s">
        <v>38</v>
      </c>
      <c r="I617" t="s">
        <v>13</v>
      </c>
      <c r="J617" t="s">
        <v>232</v>
      </c>
      <c r="K617">
        <f t="shared" si="22"/>
        <v>0</v>
      </c>
    </row>
    <row r="618" spans="1:11" x14ac:dyDescent="0.35">
      <c r="A618" t="s">
        <v>132</v>
      </c>
      <c r="B618" t="s">
        <v>15</v>
      </c>
      <c r="C618">
        <v>88.494149919999998</v>
      </c>
      <c r="D618">
        <v>0.20676203300000001</v>
      </c>
      <c r="E618">
        <v>0</v>
      </c>
      <c r="F618">
        <v>0</v>
      </c>
      <c r="G618">
        <v>428</v>
      </c>
      <c r="H618" t="s">
        <v>38</v>
      </c>
      <c r="I618" t="s">
        <v>16</v>
      </c>
      <c r="J618" t="s">
        <v>232</v>
      </c>
      <c r="K618">
        <f t="shared" si="22"/>
        <v>0</v>
      </c>
    </row>
    <row r="619" spans="1:11" x14ac:dyDescent="0.35">
      <c r="A619" t="s">
        <v>132</v>
      </c>
      <c r="B619" t="s">
        <v>17</v>
      </c>
      <c r="C619">
        <v>6.4931921959999999</v>
      </c>
      <c r="D619">
        <v>1.517101E-2</v>
      </c>
      <c r="E619">
        <v>0</v>
      </c>
      <c r="F619">
        <v>0</v>
      </c>
      <c r="G619">
        <v>428</v>
      </c>
      <c r="H619" t="s">
        <v>38</v>
      </c>
      <c r="I619" t="s">
        <v>18</v>
      </c>
      <c r="J619" t="s">
        <v>232</v>
      </c>
      <c r="K619">
        <f t="shared" si="22"/>
        <v>0</v>
      </c>
    </row>
    <row r="620" spans="1:11" x14ac:dyDescent="0.35">
      <c r="A620" t="s">
        <v>132</v>
      </c>
      <c r="B620" t="s">
        <v>11</v>
      </c>
      <c r="C620">
        <v>31.142720220000001</v>
      </c>
      <c r="D620">
        <v>0.129222905</v>
      </c>
      <c r="E620">
        <v>0</v>
      </c>
      <c r="F620">
        <v>0</v>
      </c>
      <c r="G620">
        <v>241</v>
      </c>
      <c r="H620" t="s">
        <v>38</v>
      </c>
      <c r="I620" t="s">
        <v>13</v>
      </c>
      <c r="J620" t="s">
        <v>233</v>
      </c>
      <c r="K620">
        <f t="shared" si="22"/>
        <v>0</v>
      </c>
    </row>
    <row r="621" spans="1:11" x14ac:dyDescent="0.35">
      <c r="A621" t="s">
        <v>132</v>
      </c>
      <c r="B621" t="s">
        <v>15</v>
      </c>
      <c r="C621">
        <v>48.106702570000003</v>
      </c>
      <c r="D621">
        <v>0.199612874</v>
      </c>
      <c r="E621">
        <v>0</v>
      </c>
      <c r="F621">
        <v>0</v>
      </c>
      <c r="G621">
        <v>241</v>
      </c>
      <c r="H621" t="s">
        <v>38</v>
      </c>
      <c r="I621" t="s">
        <v>16</v>
      </c>
      <c r="J621" t="s">
        <v>233</v>
      </c>
      <c r="K621">
        <f t="shared" si="22"/>
        <v>0</v>
      </c>
    </row>
    <row r="622" spans="1:11" x14ac:dyDescent="0.35">
      <c r="A622" t="s">
        <v>132</v>
      </c>
      <c r="B622" t="s">
        <v>17</v>
      </c>
      <c r="C622">
        <v>3.7485489849999998</v>
      </c>
      <c r="D622">
        <v>1.5554145E-2</v>
      </c>
      <c r="E622">
        <v>0</v>
      </c>
      <c r="F622">
        <v>0</v>
      </c>
      <c r="G622">
        <v>241</v>
      </c>
      <c r="H622" t="s">
        <v>38</v>
      </c>
      <c r="I622" t="s">
        <v>18</v>
      </c>
      <c r="J622" t="s">
        <v>233</v>
      </c>
      <c r="K622">
        <f t="shared" si="22"/>
        <v>0</v>
      </c>
    </row>
    <row r="623" spans="1:11" x14ac:dyDescent="0.35">
      <c r="A623" t="s">
        <v>132</v>
      </c>
      <c r="B623" t="s">
        <v>29</v>
      </c>
      <c r="C623">
        <v>31.919758559999998</v>
      </c>
      <c r="D623">
        <v>0.12717035300000001</v>
      </c>
      <c r="E623">
        <v>0</v>
      </c>
      <c r="F623">
        <v>0</v>
      </c>
      <c r="G623">
        <v>251</v>
      </c>
      <c r="H623" t="s">
        <v>38</v>
      </c>
      <c r="I623" t="s">
        <v>13</v>
      </c>
      <c r="J623" t="s">
        <v>234</v>
      </c>
      <c r="K623">
        <f t="shared" si="22"/>
        <v>0</v>
      </c>
    </row>
    <row r="624" spans="1:11" x14ac:dyDescent="0.35">
      <c r="A624" t="s">
        <v>132</v>
      </c>
      <c r="B624" t="s">
        <v>15</v>
      </c>
      <c r="C624">
        <v>48.971910000000001</v>
      </c>
      <c r="D624">
        <v>0.195107211</v>
      </c>
      <c r="E624">
        <v>0</v>
      </c>
      <c r="F624">
        <v>0</v>
      </c>
      <c r="G624">
        <v>251</v>
      </c>
      <c r="H624" t="s">
        <v>38</v>
      </c>
      <c r="I624" t="s">
        <v>16</v>
      </c>
      <c r="J624" t="s">
        <v>234</v>
      </c>
      <c r="K624">
        <f t="shared" si="22"/>
        <v>0</v>
      </c>
    </row>
    <row r="625" spans="1:11" x14ac:dyDescent="0.35">
      <c r="A625" t="s">
        <v>132</v>
      </c>
      <c r="B625" t="s">
        <v>17</v>
      </c>
      <c r="C625">
        <v>3.6403362750000001</v>
      </c>
      <c r="D625">
        <v>1.4503332000000001E-2</v>
      </c>
      <c r="E625">
        <v>0</v>
      </c>
      <c r="F625">
        <v>0</v>
      </c>
      <c r="G625">
        <v>251</v>
      </c>
      <c r="H625" t="s">
        <v>38</v>
      </c>
      <c r="I625" t="s">
        <v>18</v>
      </c>
      <c r="J625" t="s">
        <v>234</v>
      </c>
      <c r="K625">
        <f t="shared" si="22"/>
        <v>0</v>
      </c>
    </row>
    <row r="626" spans="1:11" x14ac:dyDescent="0.35">
      <c r="A626" t="s">
        <v>132</v>
      </c>
      <c r="B626" t="s">
        <v>29</v>
      </c>
      <c r="C626">
        <v>30.834889409999999</v>
      </c>
      <c r="D626">
        <v>0.12689254899999999</v>
      </c>
      <c r="E626">
        <v>0</v>
      </c>
      <c r="F626">
        <v>0</v>
      </c>
      <c r="G626">
        <v>243</v>
      </c>
      <c r="H626" t="s">
        <v>38</v>
      </c>
      <c r="I626" t="s">
        <v>13</v>
      </c>
      <c r="J626" t="s">
        <v>235</v>
      </c>
      <c r="K626">
        <f t="shared" si="22"/>
        <v>0</v>
      </c>
    </row>
    <row r="627" spans="1:11" x14ac:dyDescent="0.35">
      <c r="A627" t="s">
        <v>132</v>
      </c>
      <c r="B627" t="s">
        <v>15</v>
      </c>
      <c r="C627">
        <v>49.42394805</v>
      </c>
      <c r="D627">
        <v>0.20339073299999999</v>
      </c>
      <c r="E627">
        <v>0</v>
      </c>
      <c r="F627">
        <v>0</v>
      </c>
      <c r="G627">
        <v>243</v>
      </c>
      <c r="H627" t="s">
        <v>38</v>
      </c>
      <c r="I627" t="s">
        <v>16</v>
      </c>
      <c r="J627" t="s">
        <v>235</v>
      </c>
      <c r="K627">
        <f t="shared" si="22"/>
        <v>0</v>
      </c>
    </row>
    <row r="628" spans="1:11" x14ac:dyDescent="0.35">
      <c r="A628" t="s">
        <v>132</v>
      </c>
      <c r="B628" t="s">
        <v>17</v>
      </c>
      <c r="C628">
        <v>3.5915894509999999</v>
      </c>
      <c r="D628">
        <v>1.4780204E-2</v>
      </c>
      <c r="E628">
        <v>0</v>
      </c>
      <c r="F628">
        <v>0</v>
      </c>
      <c r="G628">
        <v>243</v>
      </c>
      <c r="H628" t="s">
        <v>38</v>
      </c>
      <c r="I628" t="s">
        <v>18</v>
      </c>
      <c r="J628" t="s">
        <v>235</v>
      </c>
      <c r="K628">
        <f t="shared" si="22"/>
        <v>0</v>
      </c>
    </row>
    <row r="629" spans="1:11" x14ac:dyDescent="0.35">
      <c r="A629" t="s">
        <v>132</v>
      </c>
      <c r="B629" t="s">
        <v>29</v>
      </c>
      <c r="C629">
        <v>48.193901539999999</v>
      </c>
      <c r="D629">
        <v>0.119291835</v>
      </c>
      <c r="E629">
        <v>0</v>
      </c>
      <c r="F629">
        <v>0</v>
      </c>
      <c r="G629">
        <v>404</v>
      </c>
      <c r="H629" t="s">
        <v>38</v>
      </c>
      <c r="I629" t="s">
        <v>13</v>
      </c>
      <c r="J629" t="s">
        <v>236</v>
      </c>
      <c r="K629">
        <f t="shared" si="22"/>
        <v>0</v>
      </c>
    </row>
    <row r="630" spans="1:11" x14ac:dyDescent="0.35">
      <c r="A630" t="s">
        <v>132</v>
      </c>
      <c r="B630" t="s">
        <v>15</v>
      </c>
      <c r="C630">
        <v>82.236824510000005</v>
      </c>
      <c r="D630">
        <v>0.203556496</v>
      </c>
      <c r="E630">
        <v>0</v>
      </c>
      <c r="F630">
        <v>0</v>
      </c>
      <c r="G630">
        <v>404</v>
      </c>
      <c r="H630" t="s">
        <v>38</v>
      </c>
      <c r="I630" t="s">
        <v>16</v>
      </c>
      <c r="J630" t="s">
        <v>236</v>
      </c>
      <c r="K630">
        <f t="shared" si="22"/>
        <v>0</v>
      </c>
    </row>
    <row r="631" spans="1:11" x14ac:dyDescent="0.35">
      <c r="A631" t="s">
        <v>132</v>
      </c>
      <c r="B631" t="s">
        <v>17</v>
      </c>
      <c r="C631">
        <v>6.03870225</v>
      </c>
      <c r="D631">
        <v>1.4947283E-2</v>
      </c>
      <c r="E631">
        <v>0</v>
      </c>
      <c r="F631">
        <v>0</v>
      </c>
      <c r="G631">
        <v>404</v>
      </c>
      <c r="H631" t="s">
        <v>38</v>
      </c>
      <c r="I631" t="s">
        <v>18</v>
      </c>
      <c r="J631" t="s">
        <v>236</v>
      </c>
      <c r="K631">
        <f t="shared" si="22"/>
        <v>0</v>
      </c>
    </row>
    <row r="632" spans="1:11" x14ac:dyDescent="0.35">
      <c r="A632" t="s">
        <v>132</v>
      </c>
      <c r="B632" t="s">
        <v>29</v>
      </c>
      <c r="C632">
        <v>31.63975692</v>
      </c>
      <c r="D632">
        <v>0.13128529799999999</v>
      </c>
      <c r="E632">
        <v>0</v>
      </c>
      <c r="F632">
        <v>0</v>
      </c>
      <c r="G632">
        <v>241</v>
      </c>
      <c r="H632" t="s">
        <v>38</v>
      </c>
      <c r="I632" t="s">
        <v>13</v>
      </c>
      <c r="J632" t="s">
        <v>237</v>
      </c>
      <c r="K632">
        <f t="shared" si="22"/>
        <v>0</v>
      </c>
    </row>
    <row r="633" spans="1:11" x14ac:dyDescent="0.35">
      <c r="A633" t="s">
        <v>132</v>
      </c>
      <c r="B633" t="s">
        <v>15</v>
      </c>
      <c r="C633">
        <v>45.792392730000003</v>
      </c>
      <c r="D633">
        <v>0.19000992799999999</v>
      </c>
      <c r="E633">
        <v>0</v>
      </c>
      <c r="F633">
        <v>0</v>
      </c>
      <c r="G633">
        <v>241</v>
      </c>
      <c r="H633" t="s">
        <v>38</v>
      </c>
      <c r="I633" t="s">
        <v>16</v>
      </c>
      <c r="J633" t="s">
        <v>237</v>
      </c>
      <c r="K633">
        <f t="shared" si="22"/>
        <v>0</v>
      </c>
    </row>
    <row r="634" spans="1:11" x14ac:dyDescent="0.35">
      <c r="A634" t="s">
        <v>132</v>
      </c>
      <c r="B634" t="s">
        <v>17</v>
      </c>
      <c r="C634">
        <v>3.5880932809999999</v>
      </c>
      <c r="D634">
        <v>1.4888353999999999E-2</v>
      </c>
      <c r="E634">
        <v>25</v>
      </c>
      <c r="F634">
        <v>0</v>
      </c>
      <c r="G634">
        <v>241</v>
      </c>
      <c r="H634" t="s">
        <v>38</v>
      </c>
      <c r="I634" t="s">
        <v>18</v>
      </c>
      <c r="J634" t="s">
        <v>237</v>
      </c>
      <c r="K634">
        <f t="shared" si="22"/>
        <v>0</v>
      </c>
    </row>
    <row r="635" spans="1:11" x14ac:dyDescent="0.35">
      <c r="A635" t="s">
        <v>132</v>
      </c>
      <c r="B635" t="s">
        <v>29</v>
      </c>
      <c r="C635">
        <v>40.403963330000003</v>
      </c>
      <c r="D635">
        <v>0.12908614500000001</v>
      </c>
      <c r="E635">
        <v>0</v>
      </c>
      <c r="F635">
        <v>0</v>
      </c>
      <c r="G635">
        <v>313</v>
      </c>
      <c r="H635" t="s">
        <v>38</v>
      </c>
      <c r="I635" t="s">
        <v>13</v>
      </c>
      <c r="J635" t="s">
        <v>238</v>
      </c>
      <c r="K635">
        <f t="shared" si="22"/>
        <v>0</v>
      </c>
    </row>
    <row r="636" spans="1:11" x14ac:dyDescent="0.35">
      <c r="A636" t="s">
        <v>132</v>
      </c>
      <c r="B636" t="s">
        <v>15</v>
      </c>
      <c r="C636">
        <v>61.283734320000001</v>
      </c>
      <c r="D636">
        <v>0.195794678</v>
      </c>
      <c r="E636">
        <v>0</v>
      </c>
      <c r="F636">
        <v>0</v>
      </c>
      <c r="G636">
        <v>313</v>
      </c>
      <c r="H636" t="s">
        <v>38</v>
      </c>
      <c r="I636" t="s">
        <v>16</v>
      </c>
      <c r="J636" t="s">
        <v>238</v>
      </c>
      <c r="K636">
        <f t="shared" si="22"/>
        <v>0</v>
      </c>
    </row>
    <row r="637" spans="1:11" x14ac:dyDescent="0.35">
      <c r="A637" t="s">
        <v>132</v>
      </c>
      <c r="B637" t="s">
        <v>17</v>
      </c>
      <c r="C637">
        <v>4.4820013049999998</v>
      </c>
      <c r="D637">
        <v>1.4319493000000001E-2</v>
      </c>
      <c r="E637">
        <v>0</v>
      </c>
      <c r="F637">
        <v>0</v>
      </c>
      <c r="G637">
        <v>313</v>
      </c>
      <c r="H637" t="s">
        <v>38</v>
      </c>
      <c r="I637" t="s">
        <v>18</v>
      </c>
      <c r="J637" t="s">
        <v>238</v>
      </c>
      <c r="K637">
        <f t="shared" si="22"/>
        <v>0</v>
      </c>
    </row>
    <row r="638" spans="1:11" x14ac:dyDescent="0.35">
      <c r="A638" t="s">
        <v>132</v>
      </c>
      <c r="B638" t="s">
        <v>29</v>
      </c>
      <c r="C638">
        <v>13.43159223</v>
      </c>
      <c r="D638">
        <v>0.129149925</v>
      </c>
      <c r="E638">
        <v>0</v>
      </c>
      <c r="F638">
        <v>0</v>
      </c>
      <c r="G638">
        <v>104</v>
      </c>
      <c r="H638" t="s">
        <v>38</v>
      </c>
      <c r="I638" t="s">
        <v>13</v>
      </c>
      <c r="J638" t="s">
        <v>239</v>
      </c>
      <c r="K638">
        <f t="shared" si="22"/>
        <v>0</v>
      </c>
    </row>
    <row r="639" spans="1:11" x14ac:dyDescent="0.35">
      <c r="A639" t="s">
        <v>132</v>
      </c>
      <c r="B639" t="s">
        <v>15</v>
      </c>
      <c r="C639">
        <v>21.305811640000002</v>
      </c>
      <c r="D639">
        <v>0.20486357299999999</v>
      </c>
      <c r="E639">
        <v>0</v>
      </c>
      <c r="F639">
        <v>0</v>
      </c>
      <c r="G639">
        <v>104</v>
      </c>
      <c r="H639" t="s">
        <v>38</v>
      </c>
      <c r="I639" t="s">
        <v>16</v>
      </c>
      <c r="J639" t="s">
        <v>239</v>
      </c>
      <c r="K639">
        <f t="shared" si="22"/>
        <v>0</v>
      </c>
    </row>
    <row r="640" spans="1:11" x14ac:dyDescent="0.35">
      <c r="A640" t="s">
        <v>132</v>
      </c>
      <c r="B640" t="s">
        <v>17</v>
      </c>
      <c r="C640">
        <v>1.6804110999999999</v>
      </c>
      <c r="D640">
        <v>1.6157799E-2</v>
      </c>
      <c r="E640">
        <v>0</v>
      </c>
      <c r="F640">
        <v>0</v>
      </c>
      <c r="G640">
        <v>104</v>
      </c>
      <c r="H640" t="s">
        <v>38</v>
      </c>
      <c r="I640" t="s">
        <v>18</v>
      </c>
      <c r="J640" t="s">
        <v>239</v>
      </c>
      <c r="K640">
        <f t="shared" si="22"/>
        <v>0</v>
      </c>
    </row>
    <row r="641" spans="1:11" x14ac:dyDescent="0.35">
      <c r="A641" t="s">
        <v>19</v>
      </c>
      <c r="B641" t="s">
        <v>29</v>
      </c>
      <c r="C641">
        <v>10.27213764</v>
      </c>
      <c r="D641">
        <v>0.119443461</v>
      </c>
      <c r="E641">
        <v>0</v>
      </c>
      <c r="F641">
        <v>0</v>
      </c>
      <c r="G641">
        <v>86</v>
      </c>
      <c r="H641" t="s">
        <v>38</v>
      </c>
      <c r="I641" t="s">
        <v>13</v>
      </c>
      <c r="J641" t="s">
        <v>240</v>
      </c>
      <c r="K641">
        <f t="shared" si="22"/>
        <v>0</v>
      </c>
    </row>
    <row r="642" spans="1:11" x14ac:dyDescent="0.35">
      <c r="A642" t="s">
        <v>19</v>
      </c>
      <c r="B642" t="s">
        <v>15</v>
      </c>
      <c r="C642">
        <v>18.985785480000001</v>
      </c>
      <c r="D642">
        <v>0.22076494699999999</v>
      </c>
      <c r="E642">
        <v>0</v>
      </c>
      <c r="F642">
        <v>0</v>
      </c>
      <c r="G642">
        <v>86</v>
      </c>
      <c r="H642" t="s">
        <v>38</v>
      </c>
      <c r="I642" t="s">
        <v>16</v>
      </c>
      <c r="J642" t="s">
        <v>240</v>
      </c>
      <c r="K642">
        <f t="shared" si="22"/>
        <v>0</v>
      </c>
    </row>
    <row r="643" spans="1:11" x14ac:dyDescent="0.35">
      <c r="A643" t="s">
        <v>19</v>
      </c>
      <c r="B643" t="s">
        <v>17</v>
      </c>
      <c r="C643">
        <v>1.635929346</v>
      </c>
      <c r="D643">
        <v>1.9022434000000001E-2</v>
      </c>
      <c r="E643">
        <v>0</v>
      </c>
      <c r="F643">
        <v>0</v>
      </c>
      <c r="G643">
        <v>86</v>
      </c>
      <c r="H643" t="s">
        <v>38</v>
      </c>
      <c r="I643" t="s">
        <v>18</v>
      </c>
      <c r="J643" t="s">
        <v>240</v>
      </c>
      <c r="K643">
        <f t="shared" ref="K643:K706" si="23">IF(ISNUMBER(SEARCH(A643, B643)), 1, 0)</f>
        <v>0</v>
      </c>
    </row>
    <row r="644" spans="1:11" x14ac:dyDescent="0.35">
      <c r="A644" t="s">
        <v>11</v>
      </c>
      <c r="B644" t="s">
        <v>29</v>
      </c>
      <c r="C644">
        <v>14.45420861</v>
      </c>
      <c r="D644">
        <v>0.129055434</v>
      </c>
      <c r="E644">
        <v>50</v>
      </c>
      <c r="F644">
        <v>0</v>
      </c>
      <c r="G644">
        <v>112</v>
      </c>
      <c r="H644" t="s">
        <v>38</v>
      </c>
      <c r="I644" t="s">
        <v>13</v>
      </c>
      <c r="J644" t="s">
        <v>241</v>
      </c>
      <c r="K644">
        <f t="shared" si="23"/>
        <v>0</v>
      </c>
    </row>
    <row r="645" spans="1:11" x14ac:dyDescent="0.35">
      <c r="A645" t="s">
        <v>11</v>
      </c>
      <c r="B645" t="s">
        <v>15</v>
      </c>
      <c r="C645">
        <v>24.03135395</v>
      </c>
      <c r="D645">
        <v>0.21456565999999999</v>
      </c>
      <c r="E645">
        <v>100</v>
      </c>
      <c r="F645">
        <v>1</v>
      </c>
      <c r="G645">
        <v>112</v>
      </c>
      <c r="H645" t="s">
        <v>38</v>
      </c>
      <c r="I645" t="s">
        <v>16</v>
      </c>
      <c r="J645" t="s">
        <v>241</v>
      </c>
      <c r="K645">
        <f t="shared" si="23"/>
        <v>1</v>
      </c>
    </row>
    <row r="646" spans="1:11" x14ac:dyDescent="0.35">
      <c r="A646" t="s">
        <v>11</v>
      </c>
      <c r="B646" t="s">
        <v>17</v>
      </c>
      <c r="C646">
        <v>1.6810941699999999</v>
      </c>
      <c r="D646">
        <v>1.5009768999999999E-2</v>
      </c>
      <c r="E646">
        <v>100</v>
      </c>
      <c r="F646">
        <v>1</v>
      </c>
      <c r="G646">
        <v>112</v>
      </c>
      <c r="H646" t="s">
        <v>38</v>
      </c>
      <c r="I646" t="s">
        <v>18</v>
      </c>
      <c r="J646" t="s">
        <v>241</v>
      </c>
      <c r="K646">
        <f t="shared" si="23"/>
        <v>1</v>
      </c>
    </row>
    <row r="647" spans="1:11" x14ac:dyDescent="0.35">
      <c r="A647" t="s">
        <v>11</v>
      </c>
      <c r="B647" t="s">
        <v>11</v>
      </c>
      <c r="C647">
        <v>19.409317260000002</v>
      </c>
      <c r="D647">
        <v>0.12284378</v>
      </c>
      <c r="E647">
        <v>100</v>
      </c>
      <c r="F647">
        <v>1</v>
      </c>
      <c r="G647">
        <v>158</v>
      </c>
      <c r="H647" t="s">
        <v>12</v>
      </c>
      <c r="I647" t="s">
        <v>13</v>
      </c>
      <c r="J647" t="s">
        <v>242</v>
      </c>
      <c r="K647">
        <f t="shared" si="23"/>
        <v>1</v>
      </c>
    </row>
    <row r="648" spans="1:11" x14ac:dyDescent="0.35">
      <c r="A648" t="s">
        <v>11</v>
      </c>
      <c r="B648" t="s">
        <v>15</v>
      </c>
      <c r="C648">
        <v>34.457155229999998</v>
      </c>
      <c r="D648">
        <v>0.218083261</v>
      </c>
      <c r="E648">
        <v>100</v>
      </c>
      <c r="F648">
        <v>1</v>
      </c>
      <c r="G648">
        <v>158</v>
      </c>
      <c r="H648" t="s">
        <v>12</v>
      </c>
      <c r="I648" t="s">
        <v>16</v>
      </c>
      <c r="J648" t="s">
        <v>242</v>
      </c>
      <c r="K648">
        <f t="shared" si="23"/>
        <v>1</v>
      </c>
    </row>
    <row r="649" spans="1:11" x14ac:dyDescent="0.35">
      <c r="A649" t="s">
        <v>11</v>
      </c>
      <c r="B649" t="s">
        <v>17</v>
      </c>
      <c r="C649">
        <v>2.54360652</v>
      </c>
      <c r="D649">
        <v>1.6098774999999999E-2</v>
      </c>
      <c r="E649">
        <v>66.666666669999998</v>
      </c>
      <c r="F649">
        <v>1</v>
      </c>
      <c r="G649">
        <v>158</v>
      </c>
      <c r="H649" t="s">
        <v>12</v>
      </c>
      <c r="I649" t="s">
        <v>18</v>
      </c>
      <c r="J649" t="s">
        <v>242</v>
      </c>
      <c r="K649">
        <f t="shared" si="23"/>
        <v>1</v>
      </c>
    </row>
    <row r="650" spans="1:11" x14ac:dyDescent="0.35">
      <c r="A650" t="s">
        <v>11</v>
      </c>
      <c r="B650" t="s">
        <v>11</v>
      </c>
      <c r="C650">
        <v>15.169886350000001</v>
      </c>
      <c r="D650">
        <v>0.123332409</v>
      </c>
      <c r="E650">
        <v>100</v>
      </c>
      <c r="F650">
        <v>1</v>
      </c>
      <c r="G650">
        <v>123</v>
      </c>
      <c r="H650" t="s">
        <v>12</v>
      </c>
      <c r="I650" t="s">
        <v>13</v>
      </c>
      <c r="J650" t="s">
        <v>243</v>
      </c>
      <c r="K650">
        <f t="shared" si="23"/>
        <v>1</v>
      </c>
    </row>
    <row r="651" spans="1:11" x14ac:dyDescent="0.35">
      <c r="A651" t="s">
        <v>11</v>
      </c>
      <c r="B651" t="s">
        <v>15</v>
      </c>
      <c r="C651">
        <v>24.87385321</v>
      </c>
      <c r="D651">
        <v>0.202226449</v>
      </c>
      <c r="E651">
        <v>100</v>
      </c>
      <c r="F651">
        <v>1</v>
      </c>
      <c r="G651">
        <v>123</v>
      </c>
      <c r="H651" t="s">
        <v>12</v>
      </c>
      <c r="I651" t="s">
        <v>16</v>
      </c>
      <c r="J651" t="s">
        <v>243</v>
      </c>
      <c r="K651">
        <f t="shared" si="23"/>
        <v>1</v>
      </c>
    </row>
    <row r="652" spans="1:11" x14ac:dyDescent="0.35">
      <c r="A652" t="s">
        <v>11</v>
      </c>
      <c r="B652" t="s">
        <v>17</v>
      </c>
      <c r="C652">
        <v>1.791820526</v>
      </c>
      <c r="D652">
        <v>1.4567647E-2</v>
      </c>
      <c r="E652">
        <v>100</v>
      </c>
      <c r="F652">
        <v>1</v>
      </c>
      <c r="G652">
        <v>123</v>
      </c>
      <c r="H652" t="s">
        <v>12</v>
      </c>
      <c r="I652" t="s">
        <v>18</v>
      </c>
      <c r="J652" t="s">
        <v>243</v>
      </c>
      <c r="K652">
        <f t="shared" si="23"/>
        <v>1</v>
      </c>
    </row>
    <row r="653" spans="1:11" x14ac:dyDescent="0.35">
      <c r="A653" t="s">
        <v>11</v>
      </c>
      <c r="B653" t="s">
        <v>29</v>
      </c>
      <c r="C653">
        <v>15.085374590000001</v>
      </c>
      <c r="D653">
        <v>0.13004633299999999</v>
      </c>
      <c r="E653">
        <v>0</v>
      </c>
      <c r="F653">
        <v>0</v>
      </c>
      <c r="G653">
        <v>116</v>
      </c>
      <c r="H653" t="s">
        <v>12</v>
      </c>
      <c r="I653" t="s">
        <v>13</v>
      </c>
      <c r="J653" t="s">
        <v>244</v>
      </c>
      <c r="K653">
        <f t="shared" si="23"/>
        <v>0</v>
      </c>
    </row>
    <row r="654" spans="1:11" x14ac:dyDescent="0.35">
      <c r="A654" t="s">
        <v>11</v>
      </c>
      <c r="B654" t="s">
        <v>15</v>
      </c>
      <c r="C654">
        <v>24.630515809999999</v>
      </c>
      <c r="D654">
        <v>0.212332033</v>
      </c>
      <c r="E654">
        <v>100</v>
      </c>
      <c r="F654">
        <v>1</v>
      </c>
      <c r="G654">
        <v>116</v>
      </c>
      <c r="H654" t="s">
        <v>12</v>
      </c>
      <c r="I654" t="s">
        <v>16</v>
      </c>
      <c r="J654" t="s">
        <v>244</v>
      </c>
      <c r="K654">
        <f t="shared" si="23"/>
        <v>1</v>
      </c>
    </row>
    <row r="655" spans="1:11" x14ac:dyDescent="0.35">
      <c r="A655" t="s">
        <v>11</v>
      </c>
      <c r="B655" t="s">
        <v>17</v>
      </c>
      <c r="C655">
        <v>1.6473274229999999</v>
      </c>
      <c r="D655">
        <v>1.4201098000000001E-2</v>
      </c>
      <c r="E655">
        <v>100</v>
      </c>
      <c r="F655">
        <v>1</v>
      </c>
      <c r="G655">
        <v>116</v>
      </c>
      <c r="H655" t="s">
        <v>12</v>
      </c>
      <c r="I655" t="s">
        <v>18</v>
      </c>
      <c r="J655" t="s">
        <v>244</v>
      </c>
      <c r="K655">
        <f t="shared" si="23"/>
        <v>1</v>
      </c>
    </row>
    <row r="656" spans="1:11" x14ac:dyDescent="0.35">
      <c r="A656" t="s">
        <v>19</v>
      </c>
      <c r="B656" t="s">
        <v>29</v>
      </c>
      <c r="C656">
        <v>18.475094080000002</v>
      </c>
      <c r="D656">
        <v>0.11404379100000001</v>
      </c>
      <c r="E656">
        <v>0</v>
      </c>
      <c r="F656">
        <v>0</v>
      </c>
      <c r="G656">
        <v>162</v>
      </c>
      <c r="H656" t="s">
        <v>12</v>
      </c>
      <c r="I656" t="s">
        <v>13</v>
      </c>
      <c r="J656" t="s">
        <v>245</v>
      </c>
      <c r="K656">
        <f t="shared" si="23"/>
        <v>0</v>
      </c>
    </row>
    <row r="657" spans="1:11" x14ac:dyDescent="0.35">
      <c r="A657" t="s">
        <v>19</v>
      </c>
      <c r="B657" t="s">
        <v>15</v>
      </c>
      <c r="C657">
        <v>34.164263730000002</v>
      </c>
      <c r="D657">
        <v>0.210890517</v>
      </c>
      <c r="E657">
        <v>0</v>
      </c>
      <c r="F657">
        <v>0</v>
      </c>
      <c r="G657">
        <v>162</v>
      </c>
      <c r="H657" t="s">
        <v>12</v>
      </c>
      <c r="I657" t="s">
        <v>16</v>
      </c>
      <c r="J657" t="s">
        <v>245</v>
      </c>
      <c r="K657">
        <f t="shared" si="23"/>
        <v>0</v>
      </c>
    </row>
    <row r="658" spans="1:11" x14ac:dyDescent="0.35">
      <c r="A658" t="s">
        <v>19</v>
      </c>
      <c r="B658" t="s">
        <v>21</v>
      </c>
      <c r="C658">
        <v>2.6311390399999999</v>
      </c>
      <c r="D658">
        <v>1.6241598999999999E-2</v>
      </c>
      <c r="E658">
        <v>0</v>
      </c>
      <c r="F658">
        <v>0</v>
      </c>
      <c r="G658">
        <v>162</v>
      </c>
      <c r="H658" t="s">
        <v>12</v>
      </c>
      <c r="I658" t="s">
        <v>18</v>
      </c>
      <c r="J658" t="s">
        <v>245</v>
      </c>
      <c r="K658">
        <f t="shared" si="23"/>
        <v>0</v>
      </c>
    </row>
    <row r="659" spans="1:11" x14ac:dyDescent="0.35">
      <c r="A659" t="s">
        <v>29</v>
      </c>
      <c r="B659" t="s">
        <v>29</v>
      </c>
      <c r="C659">
        <v>22.202718730000001</v>
      </c>
      <c r="D659">
        <v>0.12984045999999999</v>
      </c>
      <c r="E659">
        <v>66.666666669999998</v>
      </c>
      <c r="F659">
        <v>1</v>
      </c>
      <c r="G659">
        <v>171</v>
      </c>
      <c r="H659" t="s">
        <v>12</v>
      </c>
      <c r="I659" t="s">
        <v>13</v>
      </c>
      <c r="J659" t="s">
        <v>246</v>
      </c>
      <c r="K659">
        <f t="shared" si="23"/>
        <v>1</v>
      </c>
    </row>
    <row r="660" spans="1:11" x14ac:dyDescent="0.35">
      <c r="A660" t="s">
        <v>29</v>
      </c>
      <c r="B660" t="s">
        <v>15</v>
      </c>
      <c r="C660">
        <v>32.800951240000003</v>
      </c>
      <c r="D660">
        <v>0.19181842800000001</v>
      </c>
      <c r="E660">
        <v>0</v>
      </c>
      <c r="F660">
        <v>0</v>
      </c>
      <c r="G660">
        <v>171</v>
      </c>
      <c r="H660" t="s">
        <v>12</v>
      </c>
      <c r="I660" t="s">
        <v>16</v>
      </c>
      <c r="J660" t="s">
        <v>246</v>
      </c>
      <c r="K660">
        <f t="shared" si="23"/>
        <v>0</v>
      </c>
    </row>
    <row r="661" spans="1:11" x14ac:dyDescent="0.35">
      <c r="A661" t="s">
        <v>29</v>
      </c>
      <c r="B661" t="s">
        <v>21</v>
      </c>
      <c r="C661">
        <v>2.6166784760000001</v>
      </c>
      <c r="D661">
        <v>1.5302213E-2</v>
      </c>
      <c r="E661">
        <v>66.666666669999998</v>
      </c>
      <c r="F661">
        <v>1</v>
      </c>
      <c r="G661">
        <v>171</v>
      </c>
      <c r="H661" t="s">
        <v>12</v>
      </c>
      <c r="I661" t="s">
        <v>18</v>
      </c>
      <c r="J661" t="s">
        <v>246</v>
      </c>
      <c r="K661">
        <f t="shared" si="23"/>
        <v>1</v>
      </c>
    </row>
    <row r="662" spans="1:11" x14ac:dyDescent="0.35">
      <c r="A662" t="s">
        <v>29</v>
      </c>
      <c r="B662" t="s">
        <v>11</v>
      </c>
      <c r="C662">
        <v>7.963211298</v>
      </c>
      <c r="D662">
        <v>0.128438892</v>
      </c>
      <c r="E662">
        <v>0</v>
      </c>
      <c r="F662">
        <v>0</v>
      </c>
      <c r="G662">
        <v>62</v>
      </c>
      <c r="H662" t="s">
        <v>12</v>
      </c>
      <c r="I662" t="s">
        <v>13</v>
      </c>
      <c r="J662" t="s">
        <v>247</v>
      </c>
      <c r="K662">
        <f t="shared" si="23"/>
        <v>0</v>
      </c>
    </row>
    <row r="663" spans="1:11" x14ac:dyDescent="0.35">
      <c r="A663" t="s">
        <v>29</v>
      </c>
      <c r="B663" t="s">
        <v>15</v>
      </c>
      <c r="C663">
        <v>13.12045717</v>
      </c>
      <c r="D663">
        <v>0.211620277</v>
      </c>
      <c r="E663">
        <v>0</v>
      </c>
      <c r="F663">
        <v>0</v>
      </c>
      <c r="G663">
        <v>62</v>
      </c>
      <c r="H663" t="s">
        <v>12</v>
      </c>
      <c r="I663" t="s">
        <v>16</v>
      </c>
      <c r="J663" t="s">
        <v>247</v>
      </c>
      <c r="K663">
        <f t="shared" si="23"/>
        <v>0</v>
      </c>
    </row>
    <row r="664" spans="1:11" x14ac:dyDescent="0.35">
      <c r="A664" t="s">
        <v>29</v>
      </c>
      <c r="B664" t="s">
        <v>17</v>
      </c>
      <c r="C664">
        <v>1.133503199</v>
      </c>
      <c r="D664">
        <v>1.828231E-2</v>
      </c>
      <c r="E664">
        <v>0</v>
      </c>
      <c r="F664">
        <v>0</v>
      </c>
      <c r="G664">
        <v>62</v>
      </c>
      <c r="H664" t="s">
        <v>12</v>
      </c>
      <c r="I664" t="s">
        <v>18</v>
      </c>
      <c r="J664" t="s">
        <v>247</v>
      </c>
      <c r="K664">
        <f t="shared" si="23"/>
        <v>0</v>
      </c>
    </row>
    <row r="665" spans="1:11" x14ac:dyDescent="0.35">
      <c r="A665" t="s">
        <v>19</v>
      </c>
      <c r="B665" t="s">
        <v>29</v>
      </c>
      <c r="C665">
        <v>15.85527205</v>
      </c>
      <c r="D665">
        <v>0.12890465100000001</v>
      </c>
      <c r="E665">
        <v>0</v>
      </c>
      <c r="F665">
        <v>0</v>
      </c>
      <c r="G665">
        <v>123</v>
      </c>
      <c r="H665" t="s">
        <v>12</v>
      </c>
      <c r="I665" t="s">
        <v>13</v>
      </c>
      <c r="J665" t="s">
        <v>248</v>
      </c>
      <c r="K665">
        <f t="shared" si="23"/>
        <v>0</v>
      </c>
    </row>
    <row r="666" spans="1:11" x14ac:dyDescent="0.35">
      <c r="A666" t="s">
        <v>19</v>
      </c>
      <c r="B666" t="s">
        <v>15</v>
      </c>
      <c r="C666">
        <v>24.226458789999999</v>
      </c>
      <c r="D666">
        <v>0.19696308000000001</v>
      </c>
      <c r="E666">
        <v>0</v>
      </c>
      <c r="F666">
        <v>0</v>
      </c>
      <c r="G666">
        <v>123</v>
      </c>
      <c r="H666" t="s">
        <v>12</v>
      </c>
      <c r="I666" t="s">
        <v>16</v>
      </c>
      <c r="J666" t="s">
        <v>248</v>
      </c>
      <c r="K666">
        <f t="shared" si="23"/>
        <v>0</v>
      </c>
    </row>
    <row r="667" spans="1:11" x14ac:dyDescent="0.35">
      <c r="A667" t="s">
        <v>19</v>
      </c>
      <c r="B667" t="s">
        <v>21</v>
      </c>
      <c r="C667">
        <v>1.6607136730000001</v>
      </c>
      <c r="D667">
        <v>1.3501737E-2</v>
      </c>
      <c r="E667">
        <v>0</v>
      </c>
      <c r="F667">
        <v>0</v>
      </c>
      <c r="G667">
        <v>123</v>
      </c>
      <c r="H667" t="s">
        <v>12</v>
      </c>
      <c r="I667" t="s">
        <v>18</v>
      </c>
      <c r="J667" t="s">
        <v>248</v>
      </c>
      <c r="K667">
        <f t="shared" si="23"/>
        <v>0</v>
      </c>
    </row>
    <row r="668" spans="1:11" x14ac:dyDescent="0.35">
      <c r="A668" t="s">
        <v>19</v>
      </c>
      <c r="B668" t="s">
        <v>11</v>
      </c>
      <c r="C668">
        <v>25.036530729999999</v>
      </c>
      <c r="D668">
        <v>0.12333266399999999</v>
      </c>
      <c r="E668">
        <v>0</v>
      </c>
      <c r="F668">
        <v>0</v>
      </c>
      <c r="G668">
        <v>203</v>
      </c>
      <c r="H668" t="s">
        <v>12</v>
      </c>
      <c r="I668" t="s">
        <v>13</v>
      </c>
      <c r="J668" t="s">
        <v>249</v>
      </c>
      <c r="K668">
        <f t="shared" si="23"/>
        <v>0</v>
      </c>
    </row>
    <row r="669" spans="1:11" x14ac:dyDescent="0.35">
      <c r="A669" t="s">
        <v>19</v>
      </c>
      <c r="B669" t="s">
        <v>15</v>
      </c>
      <c r="C669">
        <v>44.404428719999999</v>
      </c>
      <c r="D669">
        <v>0.218741028</v>
      </c>
      <c r="E669">
        <v>0</v>
      </c>
      <c r="F669">
        <v>0</v>
      </c>
      <c r="G669">
        <v>203</v>
      </c>
      <c r="H669" t="s">
        <v>12</v>
      </c>
      <c r="I669" t="s">
        <v>16</v>
      </c>
      <c r="J669" t="s">
        <v>249</v>
      </c>
      <c r="K669">
        <f t="shared" si="23"/>
        <v>0</v>
      </c>
    </row>
    <row r="670" spans="1:11" x14ac:dyDescent="0.35">
      <c r="A670" t="s">
        <v>19</v>
      </c>
      <c r="B670" t="s">
        <v>17</v>
      </c>
      <c r="C670">
        <v>2.8837332729999998</v>
      </c>
      <c r="D670">
        <v>1.4205583000000001E-2</v>
      </c>
      <c r="E670">
        <v>0</v>
      </c>
      <c r="F670">
        <v>0</v>
      </c>
      <c r="G670">
        <v>203</v>
      </c>
      <c r="H670" t="s">
        <v>12</v>
      </c>
      <c r="I670" t="s">
        <v>18</v>
      </c>
      <c r="J670" t="s">
        <v>249</v>
      </c>
      <c r="K670">
        <f t="shared" si="23"/>
        <v>0</v>
      </c>
    </row>
    <row r="671" spans="1:11" x14ac:dyDescent="0.35">
      <c r="A671" t="s">
        <v>40</v>
      </c>
      <c r="B671" t="s">
        <v>50</v>
      </c>
      <c r="C671">
        <v>10.06262708</v>
      </c>
      <c r="D671">
        <v>0.103738423</v>
      </c>
      <c r="E671">
        <v>0</v>
      </c>
      <c r="F671">
        <v>0</v>
      </c>
      <c r="G671">
        <v>97</v>
      </c>
      <c r="H671" t="s">
        <v>12</v>
      </c>
      <c r="I671" t="s">
        <v>13</v>
      </c>
      <c r="J671" t="s">
        <v>250</v>
      </c>
      <c r="K671">
        <f t="shared" si="23"/>
        <v>0</v>
      </c>
    </row>
    <row r="672" spans="1:11" x14ac:dyDescent="0.35">
      <c r="A672" t="s">
        <v>40</v>
      </c>
      <c r="B672" t="s">
        <v>15</v>
      </c>
      <c r="C672">
        <v>17.580820559999999</v>
      </c>
      <c r="D672">
        <v>0.18124557299999999</v>
      </c>
      <c r="E672">
        <v>0</v>
      </c>
      <c r="F672">
        <v>0</v>
      </c>
      <c r="G672">
        <v>97</v>
      </c>
      <c r="H672" t="s">
        <v>12</v>
      </c>
      <c r="I672" t="s">
        <v>16</v>
      </c>
      <c r="J672" t="s">
        <v>250</v>
      </c>
      <c r="K672">
        <f t="shared" si="23"/>
        <v>0</v>
      </c>
    </row>
    <row r="673" spans="1:11" x14ac:dyDescent="0.35">
      <c r="A673" t="s">
        <v>40</v>
      </c>
      <c r="B673" t="s">
        <v>17</v>
      </c>
      <c r="C673">
        <v>1.8518223760000001</v>
      </c>
      <c r="D673">
        <v>1.9090952000000001E-2</v>
      </c>
      <c r="E673">
        <v>0</v>
      </c>
      <c r="F673">
        <v>0</v>
      </c>
      <c r="G673">
        <v>97</v>
      </c>
      <c r="H673" t="s">
        <v>12</v>
      </c>
      <c r="I673" t="s">
        <v>18</v>
      </c>
      <c r="J673" t="s">
        <v>250</v>
      </c>
      <c r="K673">
        <f t="shared" si="23"/>
        <v>0</v>
      </c>
    </row>
    <row r="674" spans="1:11" x14ac:dyDescent="0.35">
      <c r="A674" t="s">
        <v>19</v>
      </c>
      <c r="B674" t="s">
        <v>11</v>
      </c>
      <c r="C674">
        <v>9.7722399230000008</v>
      </c>
      <c r="D674">
        <v>0.13029653199999999</v>
      </c>
      <c r="E674">
        <v>0</v>
      </c>
      <c r="F674">
        <v>0</v>
      </c>
      <c r="G674">
        <v>75</v>
      </c>
      <c r="H674" t="s">
        <v>12</v>
      </c>
      <c r="I674" t="s">
        <v>13</v>
      </c>
      <c r="J674" t="s">
        <v>251</v>
      </c>
      <c r="K674">
        <f t="shared" si="23"/>
        <v>0</v>
      </c>
    </row>
    <row r="675" spans="1:11" x14ac:dyDescent="0.35">
      <c r="A675" t="s">
        <v>19</v>
      </c>
      <c r="B675" t="s">
        <v>15</v>
      </c>
      <c r="C675">
        <v>16.85218811</v>
      </c>
      <c r="D675">
        <v>0.22469584100000001</v>
      </c>
      <c r="E675">
        <v>0</v>
      </c>
      <c r="F675">
        <v>0</v>
      </c>
      <c r="G675">
        <v>75</v>
      </c>
      <c r="H675" t="s">
        <v>12</v>
      </c>
      <c r="I675" t="s">
        <v>16</v>
      </c>
      <c r="J675" t="s">
        <v>251</v>
      </c>
      <c r="K675">
        <f t="shared" si="23"/>
        <v>0</v>
      </c>
    </row>
    <row r="676" spans="1:11" x14ac:dyDescent="0.35">
      <c r="A676" t="s">
        <v>19</v>
      </c>
      <c r="B676" t="s">
        <v>17</v>
      </c>
      <c r="C676">
        <v>1.471209526</v>
      </c>
      <c r="D676">
        <v>1.9616127000000001E-2</v>
      </c>
      <c r="E676">
        <v>0</v>
      </c>
      <c r="F676">
        <v>0</v>
      </c>
      <c r="G676">
        <v>75</v>
      </c>
      <c r="H676" t="s">
        <v>12</v>
      </c>
      <c r="I676" t="s">
        <v>18</v>
      </c>
      <c r="J676" t="s">
        <v>251</v>
      </c>
      <c r="K676">
        <f t="shared" si="23"/>
        <v>0</v>
      </c>
    </row>
    <row r="677" spans="1:11" x14ac:dyDescent="0.35">
      <c r="A677" t="s">
        <v>19</v>
      </c>
      <c r="B677" t="s">
        <v>11</v>
      </c>
      <c r="C677">
        <v>14.19962215</v>
      </c>
      <c r="D677">
        <v>0.13027176300000001</v>
      </c>
      <c r="E677">
        <v>0</v>
      </c>
      <c r="F677">
        <v>0</v>
      </c>
      <c r="G677">
        <v>109</v>
      </c>
      <c r="H677" t="s">
        <v>12</v>
      </c>
      <c r="I677" t="s">
        <v>13</v>
      </c>
      <c r="J677" t="s">
        <v>252</v>
      </c>
      <c r="K677">
        <f t="shared" si="23"/>
        <v>0</v>
      </c>
    </row>
    <row r="678" spans="1:11" x14ac:dyDescent="0.35">
      <c r="A678" t="s">
        <v>19</v>
      </c>
      <c r="B678" t="s">
        <v>15</v>
      </c>
      <c r="C678">
        <v>21.97046113</v>
      </c>
      <c r="D678">
        <v>0.20156386400000001</v>
      </c>
      <c r="E678">
        <v>0</v>
      </c>
      <c r="F678">
        <v>0</v>
      </c>
      <c r="G678">
        <v>109</v>
      </c>
      <c r="H678" t="s">
        <v>12</v>
      </c>
      <c r="I678" t="s">
        <v>16</v>
      </c>
      <c r="J678" t="s">
        <v>252</v>
      </c>
      <c r="K678">
        <f t="shared" si="23"/>
        <v>0</v>
      </c>
    </row>
    <row r="679" spans="1:11" x14ac:dyDescent="0.35">
      <c r="A679" t="s">
        <v>19</v>
      </c>
      <c r="B679" t="s">
        <v>17</v>
      </c>
      <c r="C679">
        <v>1.6300296780000001</v>
      </c>
      <c r="D679">
        <v>1.4954401000000001E-2</v>
      </c>
      <c r="E679">
        <v>0</v>
      </c>
      <c r="F679">
        <v>0</v>
      </c>
      <c r="G679">
        <v>109</v>
      </c>
      <c r="H679" t="s">
        <v>12</v>
      </c>
      <c r="I679" t="s">
        <v>18</v>
      </c>
      <c r="J679" t="s">
        <v>252</v>
      </c>
      <c r="K679">
        <f t="shared" si="23"/>
        <v>0</v>
      </c>
    </row>
    <row r="680" spans="1:11" x14ac:dyDescent="0.35">
      <c r="A680" t="s">
        <v>19</v>
      </c>
      <c r="B680" t="s">
        <v>11</v>
      </c>
      <c r="C680">
        <v>17.864925150000001</v>
      </c>
      <c r="D680">
        <v>0.131359744</v>
      </c>
      <c r="E680">
        <v>0</v>
      </c>
      <c r="F680">
        <v>0</v>
      </c>
      <c r="G680">
        <v>136</v>
      </c>
      <c r="H680" t="s">
        <v>12</v>
      </c>
      <c r="I680" t="s">
        <v>13</v>
      </c>
      <c r="J680" t="s">
        <v>253</v>
      </c>
      <c r="K680">
        <f t="shared" si="23"/>
        <v>0</v>
      </c>
    </row>
    <row r="681" spans="1:11" x14ac:dyDescent="0.35">
      <c r="A681" t="s">
        <v>19</v>
      </c>
      <c r="B681" t="s">
        <v>15</v>
      </c>
      <c r="C681">
        <v>30.209839339999998</v>
      </c>
      <c r="D681">
        <v>0.22213117199999999</v>
      </c>
      <c r="E681">
        <v>0</v>
      </c>
      <c r="F681">
        <v>0</v>
      </c>
      <c r="G681">
        <v>136</v>
      </c>
      <c r="H681" t="s">
        <v>12</v>
      </c>
      <c r="I681" t="s">
        <v>16</v>
      </c>
      <c r="J681" t="s">
        <v>253</v>
      </c>
      <c r="K681">
        <f t="shared" si="23"/>
        <v>0</v>
      </c>
    </row>
    <row r="682" spans="1:11" x14ac:dyDescent="0.35">
      <c r="A682" t="s">
        <v>19</v>
      </c>
      <c r="B682" t="s">
        <v>17</v>
      </c>
      <c r="C682">
        <v>2.2811470030000001</v>
      </c>
      <c r="D682">
        <v>1.6773139999999999E-2</v>
      </c>
      <c r="E682">
        <v>0</v>
      </c>
      <c r="F682">
        <v>0</v>
      </c>
      <c r="G682">
        <v>136</v>
      </c>
      <c r="H682" t="s">
        <v>12</v>
      </c>
      <c r="I682" t="s">
        <v>18</v>
      </c>
      <c r="J682" t="s">
        <v>253</v>
      </c>
      <c r="K682">
        <f t="shared" si="23"/>
        <v>0</v>
      </c>
    </row>
    <row r="683" spans="1:11" x14ac:dyDescent="0.35">
      <c r="A683" t="s">
        <v>19</v>
      </c>
      <c r="B683" t="s">
        <v>11</v>
      </c>
      <c r="C683">
        <v>11.60760546</v>
      </c>
      <c r="D683">
        <v>0.124812962</v>
      </c>
      <c r="E683">
        <v>0</v>
      </c>
      <c r="F683">
        <v>0</v>
      </c>
      <c r="G683">
        <v>93</v>
      </c>
      <c r="H683" t="s">
        <v>12</v>
      </c>
      <c r="I683" t="s">
        <v>13</v>
      </c>
      <c r="J683" t="s">
        <v>254</v>
      </c>
      <c r="K683">
        <f t="shared" si="23"/>
        <v>0</v>
      </c>
    </row>
    <row r="684" spans="1:11" x14ac:dyDescent="0.35">
      <c r="A684" t="s">
        <v>19</v>
      </c>
      <c r="B684" t="s">
        <v>15</v>
      </c>
      <c r="C684">
        <v>17.690860270000002</v>
      </c>
      <c r="D684">
        <v>0.19022430400000001</v>
      </c>
      <c r="E684">
        <v>0</v>
      </c>
      <c r="F684">
        <v>0</v>
      </c>
      <c r="G684">
        <v>93</v>
      </c>
      <c r="H684" t="s">
        <v>12</v>
      </c>
      <c r="I684" t="s">
        <v>16</v>
      </c>
      <c r="J684" t="s">
        <v>254</v>
      </c>
      <c r="K684">
        <f t="shared" si="23"/>
        <v>0</v>
      </c>
    </row>
    <row r="685" spans="1:11" x14ac:dyDescent="0.35">
      <c r="A685" t="s">
        <v>19</v>
      </c>
      <c r="B685" t="s">
        <v>17</v>
      </c>
      <c r="C685">
        <v>1.586832762</v>
      </c>
      <c r="D685">
        <v>1.7062718000000001E-2</v>
      </c>
      <c r="E685">
        <v>0</v>
      </c>
      <c r="F685">
        <v>0</v>
      </c>
      <c r="G685">
        <v>93</v>
      </c>
      <c r="H685" t="s">
        <v>12</v>
      </c>
      <c r="I685" t="s">
        <v>18</v>
      </c>
      <c r="J685" t="s">
        <v>254</v>
      </c>
      <c r="K685">
        <f t="shared" si="23"/>
        <v>0</v>
      </c>
    </row>
    <row r="686" spans="1:11" x14ac:dyDescent="0.35">
      <c r="A686" t="s">
        <v>50</v>
      </c>
      <c r="B686" t="s">
        <v>29</v>
      </c>
      <c r="C686">
        <v>8.3591179849999993</v>
      </c>
      <c r="D686">
        <v>0.130611219</v>
      </c>
      <c r="E686">
        <v>0</v>
      </c>
      <c r="F686">
        <v>0</v>
      </c>
      <c r="G686">
        <v>64</v>
      </c>
      <c r="H686" t="s">
        <v>12</v>
      </c>
      <c r="I686" t="s">
        <v>13</v>
      </c>
      <c r="J686" t="s">
        <v>255</v>
      </c>
      <c r="K686">
        <f t="shared" si="23"/>
        <v>0</v>
      </c>
    </row>
    <row r="687" spans="1:11" x14ac:dyDescent="0.35">
      <c r="A687" t="s">
        <v>50</v>
      </c>
      <c r="B687" t="s">
        <v>15</v>
      </c>
      <c r="C687">
        <v>13.10282516</v>
      </c>
      <c r="D687">
        <v>0.20473164299999999</v>
      </c>
      <c r="E687">
        <v>0</v>
      </c>
      <c r="F687">
        <v>0</v>
      </c>
      <c r="G687">
        <v>64</v>
      </c>
      <c r="H687" t="s">
        <v>12</v>
      </c>
      <c r="I687" t="s">
        <v>16</v>
      </c>
      <c r="J687" t="s">
        <v>255</v>
      </c>
      <c r="K687">
        <f t="shared" si="23"/>
        <v>0</v>
      </c>
    </row>
    <row r="688" spans="1:11" x14ac:dyDescent="0.35">
      <c r="A688" t="s">
        <v>50</v>
      </c>
      <c r="B688" t="s">
        <v>21</v>
      </c>
      <c r="C688">
        <v>0.90182447399999999</v>
      </c>
      <c r="D688">
        <v>1.4091006999999999E-2</v>
      </c>
      <c r="E688">
        <v>0</v>
      </c>
      <c r="F688">
        <v>0</v>
      </c>
      <c r="G688">
        <v>64</v>
      </c>
      <c r="H688" t="s">
        <v>12</v>
      </c>
      <c r="I688" t="s">
        <v>18</v>
      </c>
      <c r="J688" t="s">
        <v>255</v>
      </c>
      <c r="K688">
        <f t="shared" si="23"/>
        <v>0</v>
      </c>
    </row>
    <row r="689" spans="1:11" x14ac:dyDescent="0.35">
      <c r="A689" t="s">
        <v>50</v>
      </c>
      <c r="B689" t="s">
        <v>11</v>
      </c>
      <c r="C689">
        <v>8.6813993450000009</v>
      </c>
      <c r="D689">
        <v>0.13153635399999999</v>
      </c>
      <c r="E689">
        <v>0</v>
      </c>
      <c r="F689">
        <v>0</v>
      </c>
      <c r="G689">
        <v>66</v>
      </c>
      <c r="H689" t="s">
        <v>12</v>
      </c>
      <c r="I689" t="s">
        <v>13</v>
      </c>
      <c r="J689" t="s">
        <v>256</v>
      </c>
      <c r="K689">
        <f t="shared" si="23"/>
        <v>0</v>
      </c>
    </row>
    <row r="690" spans="1:11" x14ac:dyDescent="0.35">
      <c r="A690" t="s">
        <v>50</v>
      </c>
      <c r="B690" t="s">
        <v>15</v>
      </c>
      <c r="C690">
        <v>15.55849576</v>
      </c>
      <c r="D690">
        <v>0.235734784</v>
      </c>
      <c r="E690">
        <v>0</v>
      </c>
      <c r="F690">
        <v>0</v>
      </c>
      <c r="G690">
        <v>66</v>
      </c>
      <c r="H690" t="s">
        <v>12</v>
      </c>
      <c r="I690" t="s">
        <v>16</v>
      </c>
      <c r="J690" t="s">
        <v>256</v>
      </c>
      <c r="K690">
        <f t="shared" si="23"/>
        <v>0</v>
      </c>
    </row>
    <row r="691" spans="1:11" x14ac:dyDescent="0.35">
      <c r="A691" t="s">
        <v>50</v>
      </c>
      <c r="B691" t="s">
        <v>17</v>
      </c>
      <c r="C691">
        <v>1.403702497</v>
      </c>
      <c r="D691">
        <v>2.1268220000000001E-2</v>
      </c>
      <c r="E691">
        <v>0</v>
      </c>
      <c r="F691">
        <v>0</v>
      </c>
      <c r="G691">
        <v>66</v>
      </c>
      <c r="H691" t="s">
        <v>12</v>
      </c>
      <c r="I691" t="s">
        <v>18</v>
      </c>
      <c r="J691" t="s">
        <v>256</v>
      </c>
      <c r="K691">
        <f t="shared" si="23"/>
        <v>0</v>
      </c>
    </row>
    <row r="692" spans="1:11" x14ac:dyDescent="0.35">
      <c r="A692" t="s">
        <v>50</v>
      </c>
      <c r="B692" t="s">
        <v>11</v>
      </c>
      <c r="C692">
        <v>17.58001471</v>
      </c>
      <c r="D692">
        <v>0.122937166</v>
      </c>
      <c r="E692">
        <v>0</v>
      </c>
      <c r="F692">
        <v>0</v>
      </c>
      <c r="G692">
        <v>143</v>
      </c>
      <c r="H692" t="s">
        <v>12</v>
      </c>
      <c r="I692" t="s">
        <v>13</v>
      </c>
      <c r="J692" t="s">
        <v>257</v>
      </c>
      <c r="K692">
        <f t="shared" si="23"/>
        <v>0</v>
      </c>
    </row>
    <row r="693" spans="1:11" x14ac:dyDescent="0.35">
      <c r="A693" t="s">
        <v>50</v>
      </c>
      <c r="B693" t="s">
        <v>15</v>
      </c>
      <c r="C693">
        <v>30.04989123</v>
      </c>
      <c r="D693">
        <v>0.2101391</v>
      </c>
      <c r="E693">
        <v>0</v>
      </c>
      <c r="F693">
        <v>0</v>
      </c>
      <c r="G693">
        <v>143</v>
      </c>
      <c r="H693" t="s">
        <v>12</v>
      </c>
      <c r="I693" t="s">
        <v>16</v>
      </c>
      <c r="J693" t="s">
        <v>257</v>
      </c>
      <c r="K693">
        <f t="shared" si="23"/>
        <v>0</v>
      </c>
    </row>
    <row r="694" spans="1:11" x14ac:dyDescent="0.35">
      <c r="A694" t="s">
        <v>50</v>
      </c>
      <c r="B694" t="s">
        <v>17</v>
      </c>
      <c r="C694">
        <v>3.0376813409999999</v>
      </c>
      <c r="D694">
        <v>2.1242527000000001E-2</v>
      </c>
      <c r="E694">
        <v>0</v>
      </c>
      <c r="F694">
        <v>0</v>
      </c>
      <c r="G694">
        <v>143</v>
      </c>
      <c r="H694" t="s">
        <v>12</v>
      </c>
      <c r="I694" t="s">
        <v>18</v>
      </c>
      <c r="J694" t="s">
        <v>257</v>
      </c>
      <c r="K694">
        <f t="shared" si="23"/>
        <v>0</v>
      </c>
    </row>
    <row r="695" spans="1:11" x14ac:dyDescent="0.35">
      <c r="A695" t="s">
        <v>50</v>
      </c>
      <c r="B695" t="s">
        <v>11</v>
      </c>
      <c r="C695">
        <v>17.513175960000002</v>
      </c>
      <c r="D695">
        <v>0.12599407200000001</v>
      </c>
      <c r="E695">
        <v>0</v>
      </c>
      <c r="F695">
        <v>0</v>
      </c>
      <c r="G695">
        <v>139</v>
      </c>
      <c r="H695" t="s">
        <v>12</v>
      </c>
      <c r="I695" t="s">
        <v>13</v>
      </c>
      <c r="J695" t="s">
        <v>258</v>
      </c>
      <c r="K695">
        <f t="shared" si="23"/>
        <v>0</v>
      </c>
    </row>
    <row r="696" spans="1:11" x14ac:dyDescent="0.35">
      <c r="A696" t="s">
        <v>50</v>
      </c>
      <c r="B696" t="s">
        <v>15</v>
      </c>
      <c r="C696">
        <v>27.604189869999999</v>
      </c>
      <c r="D696">
        <v>0.198591294</v>
      </c>
      <c r="E696">
        <v>0</v>
      </c>
      <c r="F696">
        <v>0</v>
      </c>
      <c r="G696">
        <v>139</v>
      </c>
      <c r="H696" t="s">
        <v>12</v>
      </c>
      <c r="I696" t="s">
        <v>16</v>
      </c>
      <c r="J696" t="s">
        <v>258</v>
      </c>
      <c r="K696">
        <f t="shared" si="23"/>
        <v>0</v>
      </c>
    </row>
    <row r="697" spans="1:11" x14ac:dyDescent="0.35">
      <c r="A697" t="s">
        <v>50</v>
      </c>
      <c r="B697" t="s">
        <v>17</v>
      </c>
      <c r="C697">
        <v>1.988300323</v>
      </c>
      <c r="D697">
        <v>1.4304318999999999E-2</v>
      </c>
      <c r="E697">
        <v>0</v>
      </c>
      <c r="F697">
        <v>0</v>
      </c>
      <c r="G697">
        <v>139</v>
      </c>
      <c r="H697" t="s">
        <v>12</v>
      </c>
      <c r="I697" t="s">
        <v>18</v>
      </c>
      <c r="J697" t="s">
        <v>258</v>
      </c>
      <c r="K697">
        <f t="shared" si="23"/>
        <v>0</v>
      </c>
    </row>
    <row r="698" spans="1:11" x14ac:dyDescent="0.35">
      <c r="A698" t="s">
        <v>50</v>
      </c>
      <c r="B698" t="s">
        <v>29</v>
      </c>
      <c r="C698">
        <v>6.4637863639999997</v>
      </c>
      <c r="D698">
        <v>0.119699747</v>
      </c>
      <c r="E698">
        <v>0</v>
      </c>
      <c r="F698">
        <v>0</v>
      </c>
      <c r="G698">
        <v>54</v>
      </c>
      <c r="H698" t="s">
        <v>12</v>
      </c>
      <c r="I698" t="s">
        <v>13</v>
      </c>
      <c r="J698" t="s">
        <v>259</v>
      </c>
      <c r="K698">
        <f t="shared" si="23"/>
        <v>0</v>
      </c>
    </row>
    <row r="699" spans="1:11" x14ac:dyDescent="0.35">
      <c r="A699" t="s">
        <v>50</v>
      </c>
      <c r="B699" t="s">
        <v>15</v>
      </c>
      <c r="C699">
        <v>11.349060769999999</v>
      </c>
      <c r="D699">
        <v>0.21016779199999999</v>
      </c>
      <c r="E699">
        <v>0</v>
      </c>
      <c r="F699">
        <v>0</v>
      </c>
      <c r="G699">
        <v>54</v>
      </c>
      <c r="H699" t="s">
        <v>12</v>
      </c>
      <c r="I699" t="s">
        <v>16</v>
      </c>
      <c r="J699" t="s">
        <v>259</v>
      </c>
      <c r="K699">
        <f t="shared" si="23"/>
        <v>0</v>
      </c>
    </row>
    <row r="700" spans="1:11" x14ac:dyDescent="0.35">
      <c r="A700" t="s">
        <v>50</v>
      </c>
      <c r="B700" t="s">
        <v>17</v>
      </c>
      <c r="C700">
        <v>0.94686770399999998</v>
      </c>
      <c r="D700">
        <v>1.7534587000000001E-2</v>
      </c>
      <c r="E700">
        <v>0</v>
      </c>
      <c r="F700">
        <v>0</v>
      </c>
      <c r="G700">
        <v>54</v>
      </c>
      <c r="H700" t="s">
        <v>12</v>
      </c>
      <c r="I700" t="s">
        <v>18</v>
      </c>
      <c r="J700" t="s">
        <v>259</v>
      </c>
      <c r="K700">
        <f t="shared" si="23"/>
        <v>0</v>
      </c>
    </row>
    <row r="701" spans="1:11" x14ac:dyDescent="0.35">
      <c r="A701" t="s">
        <v>50</v>
      </c>
      <c r="B701" t="s">
        <v>21</v>
      </c>
      <c r="C701">
        <v>7.1385443210000004</v>
      </c>
      <c r="D701">
        <v>0.127474006</v>
      </c>
      <c r="E701">
        <v>0</v>
      </c>
      <c r="F701">
        <v>0</v>
      </c>
      <c r="G701">
        <v>56</v>
      </c>
      <c r="H701" t="s">
        <v>12</v>
      </c>
      <c r="I701" t="s">
        <v>13</v>
      </c>
      <c r="J701" t="s">
        <v>260</v>
      </c>
      <c r="K701">
        <f t="shared" si="23"/>
        <v>0</v>
      </c>
    </row>
    <row r="702" spans="1:11" x14ac:dyDescent="0.35">
      <c r="A702" t="s">
        <v>50</v>
      </c>
      <c r="B702" t="s">
        <v>15</v>
      </c>
      <c r="C702">
        <v>11.93234181</v>
      </c>
      <c r="D702">
        <v>0.21307753199999999</v>
      </c>
      <c r="E702">
        <v>0</v>
      </c>
      <c r="F702">
        <v>0</v>
      </c>
      <c r="G702">
        <v>56</v>
      </c>
      <c r="H702" t="s">
        <v>12</v>
      </c>
      <c r="I702" t="s">
        <v>16</v>
      </c>
      <c r="J702" t="s">
        <v>260</v>
      </c>
      <c r="K702">
        <f t="shared" si="23"/>
        <v>0</v>
      </c>
    </row>
    <row r="703" spans="1:11" x14ac:dyDescent="0.35">
      <c r="A703" t="s">
        <v>50</v>
      </c>
      <c r="B703" t="s">
        <v>21</v>
      </c>
      <c r="C703">
        <v>0.84782314299999995</v>
      </c>
      <c r="D703">
        <v>1.5139699E-2</v>
      </c>
      <c r="E703">
        <v>0</v>
      </c>
      <c r="F703">
        <v>0</v>
      </c>
      <c r="G703">
        <v>56</v>
      </c>
      <c r="H703" t="s">
        <v>12</v>
      </c>
      <c r="I703" t="s">
        <v>18</v>
      </c>
      <c r="J703" t="s">
        <v>260</v>
      </c>
      <c r="K703">
        <f t="shared" si="23"/>
        <v>0</v>
      </c>
    </row>
    <row r="704" spans="1:11" x14ac:dyDescent="0.35">
      <c r="A704" t="s">
        <v>19</v>
      </c>
      <c r="B704" t="s">
        <v>11</v>
      </c>
      <c r="C704">
        <v>15.951420069999999</v>
      </c>
      <c r="D704">
        <v>0.12968634200000001</v>
      </c>
      <c r="E704">
        <v>0</v>
      </c>
      <c r="F704">
        <v>0</v>
      </c>
      <c r="G704">
        <v>123</v>
      </c>
      <c r="H704" t="s">
        <v>12</v>
      </c>
      <c r="I704" t="s">
        <v>13</v>
      </c>
      <c r="J704" t="s">
        <v>261</v>
      </c>
      <c r="K704">
        <f t="shared" si="23"/>
        <v>0</v>
      </c>
    </row>
    <row r="705" spans="1:11" x14ac:dyDescent="0.35">
      <c r="A705" t="s">
        <v>19</v>
      </c>
      <c r="B705" t="s">
        <v>15</v>
      </c>
      <c r="C705">
        <v>21.90879035</v>
      </c>
      <c r="D705">
        <v>0.17812024700000001</v>
      </c>
      <c r="E705">
        <v>0</v>
      </c>
      <c r="F705">
        <v>0</v>
      </c>
      <c r="G705">
        <v>123</v>
      </c>
      <c r="H705" t="s">
        <v>12</v>
      </c>
      <c r="I705" t="s">
        <v>16</v>
      </c>
      <c r="J705" t="s">
        <v>261</v>
      </c>
      <c r="K705">
        <f t="shared" si="23"/>
        <v>0</v>
      </c>
    </row>
    <row r="706" spans="1:11" x14ac:dyDescent="0.35">
      <c r="A706" t="s">
        <v>19</v>
      </c>
      <c r="B706" t="s">
        <v>17</v>
      </c>
      <c r="C706">
        <v>1.6166124340000001</v>
      </c>
      <c r="D706">
        <v>1.3143191E-2</v>
      </c>
      <c r="E706">
        <v>0</v>
      </c>
      <c r="F706">
        <v>0</v>
      </c>
      <c r="G706">
        <v>123</v>
      </c>
      <c r="H706" t="s">
        <v>12</v>
      </c>
      <c r="I706" t="s">
        <v>18</v>
      </c>
      <c r="J706" t="s">
        <v>261</v>
      </c>
      <c r="K706">
        <f t="shared" si="23"/>
        <v>0</v>
      </c>
    </row>
    <row r="707" spans="1:11" x14ac:dyDescent="0.35">
      <c r="A707" t="s">
        <v>19</v>
      </c>
      <c r="B707" t="s">
        <v>11</v>
      </c>
      <c r="C707">
        <v>8.7074861529999996</v>
      </c>
      <c r="D707">
        <v>0.103660549</v>
      </c>
      <c r="E707">
        <v>0</v>
      </c>
      <c r="F707">
        <v>0</v>
      </c>
      <c r="G707">
        <v>84</v>
      </c>
      <c r="H707" t="s">
        <v>12</v>
      </c>
      <c r="I707" t="s">
        <v>13</v>
      </c>
      <c r="J707" t="s">
        <v>262</v>
      </c>
      <c r="K707">
        <f t="shared" ref="K707:K770" si="24">IF(ISNUMBER(SEARCH(A707, B707)), 1, 0)</f>
        <v>0</v>
      </c>
    </row>
    <row r="708" spans="1:11" x14ac:dyDescent="0.35">
      <c r="A708" t="s">
        <v>19</v>
      </c>
      <c r="B708" t="s">
        <v>15</v>
      </c>
      <c r="C708">
        <v>17.579777239999999</v>
      </c>
      <c r="D708">
        <v>0.20928306199999999</v>
      </c>
      <c r="E708">
        <v>0</v>
      </c>
      <c r="F708">
        <v>0</v>
      </c>
      <c r="G708">
        <v>84</v>
      </c>
      <c r="H708" t="s">
        <v>12</v>
      </c>
      <c r="I708" t="s">
        <v>16</v>
      </c>
      <c r="J708" t="s">
        <v>262</v>
      </c>
      <c r="K708">
        <f t="shared" si="24"/>
        <v>0</v>
      </c>
    </row>
    <row r="709" spans="1:11" x14ac:dyDescent="0.35">
      <c r="A709" t="s">
        <v>19</v>
      </c>
      <c r="B709" t="s">
        <v>17</v>
      </c>
      <c r="C709">
        <v>1.5718665119999999</v>
      </c>
      <c r="D709">
        <v>1.8712697E-2</v>
      </c>
      <c r="E709">
        <v>0</v>
      </c>
      <c r="F709">
        <v>0</v>
      </c>
      <c r="G709">
        <v>84</v>
      </c>
      <c r="H709" t="s">
        <v>12</v>
      </c>
      <c r="I709" t="s">
        <v>18</v>
      </c>
      <c r="J709" t="s">
        <v>262</v>
      </c>
      <c r="K709">
        <f t="shared" si="24"/>
        <v>0</v>
      </c>
    </row>
    <row r="710" spans="1:11" x14ac:dyDescent="0.35">
      <c r="A710" t="s">
        <v>50</v>
      </c>
      <c r="B710" t="s">
        <v>29</v>
      </c>
      <c r="C710">
        <v>31.524820800000001</v>
      </c>
      <c r="D710">
        <v>0.122664672</v>
      </c>
      <c r="E710">
        <v>0</v>
      </c>
      <c r="F710">
        <v>0</v>
      </c>
      <c r="G710">
        <v>257</v>
      </c>
      <c r="H710" t="s">
        <v>12</v>
      </c>
      <c r="I710" t="s">
        <v>13</v>
      </c>
      <c r="J710" t="s">
        <v>263</v>
      </c>
      <c r="K710">
        <f t="shared" si="24"/>
        <v>0</v>
      </c>
    </row>
    <row r="711" spans="1:11" x14ac:dyDescent="0.35">
      <c r="A711" t="s">
        <v>50</v>
      </c>
      <c r="B711" t="s">
        <v>15</v>
      </c>
      <c r="C711">
        <v>55.147837639999999</v>
      </c>
      <c r="D711">
        <v>0.21458302600000001</v>
      </c>
      <c r="E711">
        <v>0</v>
      </c>
      <c r="F711">
        <v>0</v>
      </c>
      <c r="G711">
        <v>257</v>
      </c>
      <c r="H711" t="s">
        <v>12</v>
      </c>
      <c r="I711" t="s">
        <v>16</v>
      </c>
      <c r="J711" t="s">
        <v>263</v>
      </c>
      <c r="K711">
        <f t="shared" si="24"/>
        <v>0</v>
      </c>
    </row>
    <row r="712" spans="1:11" x14ac:dyDescent="0.35">
      <c r="A712" t="s">
        <v>50</v>
      </c>
      <c r="B712" t="s">
        <v>21</v>
      </c>
      <c r="C712">
        <v>3.6816983219999999</v>
      </c>
      <c r="D712">
        <v>1.4325674E-2</v>
      </c>
      <c r="E712">
        <v>0</v>
      </c>
      <c r="F712">
        <v>0</v>
      </c>
      <c r="G712">
        <v>257</v>
      </c>
      <c r="H712" t="s">
        <v>12</v>
      </c>
      <c r="I712" t="s">
        <v>18</v>
      </c>
      <c r="J712" t="s">
        <v>263</v>
      </c>
      <c r="K712">
        <f t="shared" si="24"/>
        <v>0</v>
      </c>
    </row>
    <row r="713" spans="1:11" x14ac:dyDescent="0.35">
      <c r="A713" t="s">
        <v>50</v>
      </c>
      <c r="B713" t="s">
        <v>21</v>
      </c>
      <c r="C713">
        <v>9.3696629999999992</v>
      </c>
      <c r="D713">
        <v>0.117120788</v>
      </c>
      <c r="E713">
        <v>0</v>
      </c>
      <c r="F713">
        <v>0</v>
      </c>
      <c r="G713">
        <v>80</v>
      </c>
      <c r="H713" t="s">
        <v>12</v>
      </c>
      <c r="I713" t="s">
        <v>13</v>
      </c>
      <c r="J713" t="s">
        <v>264</v>
      </c>
      <c r="K713">
        <f t="shared" si="24"/>
        <v>0</v>
      </c>
    </row>
    <row r="714" spans="1:11" x14ac:dyDescent="0.35">
      <c r="A714" t="s">
        <v>50</v>
      </c>
      <c r="B714" t="s">
        <v>15</v>
      </c>
      <c r="C714">
        <v>16.204128740000002</v>
      </c>
      <c r="D714">
        <v>0.20255160899999999</v>
      </c>
      <c r="E714">
        <v>0</v>
      </c>
      <c r="F714">
        <v>0</v>
      </c>
      <c r="G714">
        <v>80</v>
      </c>
      <c r="H714" t="s">
        <v>12</v>
      </c>
      <c r="I714" t="s">
        <v>16</v>
      </c>
      <c r="J714" t="s">
        <v>264</v>
      </c>
      <c r="K714">
        <f t="shared" si="24"/>
        <v>0</v>
      </c>
    </row>
    <row r="715" spans="1:11" x14ac:dyDescent="0.35">
      <c r="A715" t="s">
        <v>50</v>
      </c>
      <c r="B715" t="s">
        <v>21</v>
      </c>
      <c r="C715">
        <v>1.5028672219999999</v>
      </c>
      <c r="D715">
        <v>1.8785840000000002E-2</v>
      </c>
      <c r="E715">
        <v>0</v>
      </c>
      <c r="F715">
        <v>0</v>
      </c>
      <c r="G715">
        <v>80</v>
      </c>
      <c r="H715" t="s">
        <v>12</v>
      </c>
      <c r="I715" t="s">
        <v>18</v>
      </c>
      <c r="J715" t="s">
        <v>264</v>
      </c>
      <c r="K715">
        <f t="shared" si="24"/>
        <v>0</v>
      </c>
    </row>
    <row r="716" spans="1:11" x14ac:dyDescent="0.35">
      <c r="A716" t="s">
        <v>50</v>
      </c>
      <c r="B716" t="s">
        <v>29</v>
      </c>
      <c r="C716">
        <v>8.8270409109999992</v>
      </c>
      <c r="D716">
        <v>0.12980942500000001</v>
      </c>
      <c r="E716">
        <v>0</v>
      </c>
      <c r="F716">
        <v>0</v>
      </c>
      <c r="G716">
        <v>68</v>
      </c>
      <c r="H716" t="s">
        <v>12</v>
      </c>
      <c r="I716" t="s">
        <v>13</v>
      </c>
      <c r="J716" t="s">
        <v>265</v>
      </c>
      <c r="K716">
        <f t="shared" si="24"/>
        <v>0</v>
      </c>
    </row>
    <row r="717" spans="1:11" x14ac:dyDescent="0.35">
      <c r="A717" t="s">
        <v>50</v>
      </c>
      <c r="B717" t="s">
        <v>15</v>
      </c>
      <c r="C717">
        <v>15.767278429999999</v>
      </c>
      <c r="D717">
        <v>0.23187174199999999</v>
      </c>
      <c r="E717">
        <v>0</v>
      </c>
      <c r="F717">
        <v>0</v>
      </c>
      <c r="G717">
        <v>68</v>
      </c>
      <c r="H717" t="s">
        <v>12</v>
      </c>
      <c r="I717" t="s">
        <v>16</v>
      </c>
      <c r="J717" t="s">
        <v>265</v>
      </c>
      <c r="K717">
        <f t="shared" si="24"/>
        <v>0</v>
      </c>
    </row>
    <row r="718" spans="1:11" x14ac:dyDescent="0.35">
      <c r="A718" t="s">
        <v>50</v>
      </c>
      <c r="B718" t="s">
        <v>17</v>
      </c>
      <c r="C718">
        <v>1.3908472059999999</v>
      </c>
      <c r="D718">
        <v>2.0453635000000001E-2</v>
      </c>
      <c r="E718">
        <v>0</v>
      </c>
      <c r="F718">
        <v>0</v>
      </c>
      <c r="G718">
        <v>68</v>
      </c>
      <c r="H718" t="s">
        <v>12</v>
      </c>
      <c r="I718" t="s">
        <v>18</v>
      </c>
      <c r="J718" t="s">
        <v>265</v>
      </c>
      <c r="K718">
        <f t="shared" si="24"/>
        <v>0</v>
      </c>
    </row>
    <row r="719" spans="1:11" x14ac:dyDescent="0.35">
      <c r="A719" t="s">
        <v>50</v>
      </c>
      <c r="B719" t="s">
        <v>11</v>
      </c>
      <c r="C719">
        <v>17.01140547</v>
      </c>
      <c r="D719">
        <v>0.129858057</v>
      </c>
      <c r="E719">
        <v>0</v>
      </c>
      <c r="F719">
        <v>0</v>
      </c>
      <c r="G719">
        <v>131</v>
      </c>
      <c r="H719" t="s">
        <v>12</v>
      </c>
      <c r="I719" t="s">
        <v>13</v>
      </c>
      <c r="J719" t="s">
        <v>266</v>
      </c>
      <c r="K719">
        <f t="shared" si="24"/>
        <v>0</v>
      </c>
    </row>
    <row r="720" spans="1:11" x14ac:dyDescent="0.35">
      <c r="A720" t="s">
        <v>50</v>
      </c>
      <c r="B720" t="s">
        <v>15</v>
      </c>
      <c r="C720">
        <v>26.87857747</v>
      </c>
      <c r="D720">
        <v>0.20517998100000001</v>
      </c>
      <c r="E720">
        <v>0</v>
      </c>
      <c r="F720">
        <v>0</v>
      </c>
      <c r="G720">
        <v>131</v>
      </c>
      <c r="H720" t="s">
        <v>12</v>
      </c>
      <c r="I720" t="s">
        <v>16</v>
      </c>
      <c r="J720" t="s">
        <v>266</v>
      </c>
      <c r="K720">
        <f t="shared" si="24"/>
        <v>0</v>
      </c>
    </row>
    <row r="721" spans="1:11" x14ac:dyDescent="0.35">
      <c r="A721" t="s">
        <v>50</v>
      </c>
      <c r="B721" t="s">
        <v>17</v>
      </c>
      <c r="C721">
        <v>2.233316898</v>
      </c>
      <c r="D721">
        <v>1.7048220999999999E-2</v>
      </c>
      <c r="E721">
        <v>0</v>
      </c>
      <c r="F721">
        <v>0</v>
      </c>
      <c r="G721">
        <v>131</v>
      </c>
      <c r="H721" t="s">
        <v>12</v>
      </c>
      <c r="I721" t="s">
        <v>18</v>
      </c>
      <c r="J721" t="s">
        <v>266</v>
      </c>
      <c r="K721">
        <f t="shared" si="24"/>
        <v>0</v>
      </c>
    </row>
    <row r="722" spans="1:11" x14ac:dyDescent="0.35">
      <c r="A722" t="s">
        <v>50</v>
      </c>
      <c r="B722" t="s">
        <v>29</v>
      </c>
      <c r="C722">
        <v>11.26715302</v>
      </c>
      <c r="D722">
        <v>0.12950750599999999</v>
      </c>
      <c r="E722">
        <v>0</v>
      </c>
      <c r="F722">
        <v>0</v>
      </c>
      <c r="G722">
        <v>87</v>
      </c>
      <c r="H722" t="s">
        <v>12</v>
      </c>
      <c r="I722" t="s">
        <v>13</v>
      </c>
      <c r="J722" t="s">
        <v>267</v>
      </c>
      <c r="K722">
        <f t="shared" si="24"/>
        <v>0</v>
      </c>
    </row>
    <row r="723" spans="1:11" x14ac:dyDescent="0.35">
      <c r="A723" t="s">
        <v>50</v>
      </c>
      <c r="B723" t="s">
        <v>15</v>
      </c>
      <c r="C723">
        <v>19.105108019999999</v>
      </c>
      <c r="D723">
        <v>0.21959894299999999</v>
      </c>
      <c r="E723">
        <v>0</v>
      </c>
      <c r="F723">
        <v>0</v>
      </c>
      <c r="G723">
        <v>87</v>
      </c>
      <c r="H723" t="s">
        <v>12</v>
      </c>
      <c r="I723" t="s">
        <v>16</v>
      </c>
      <c r="J723" t="s">
        <v>267</v>
      </c>
      <c r="K723">
        <f t="shared" si="24"/>
        <v>0</v>
      </c>
    </row>
    <row r="724" spans="1:11" x14ac:dyDescent="0.35">
      <c r="A724" t="s">
        <v>50</v>
      </c>
      <c r="B724" t="s">
        <v>17</v>
      </c>
      <c r="C724">
        <v>1.766084671</v>
      </c>
      <c r="D724">
        <v>2.0299824000000001E-2</v>
      </c>
      <c r="E724">
        <v>0</v>
      </c>
      <c r="F724">
        <v>0</v>
      </c>
      <c r="G724">
        <v>87</v>
      </c>
      <c r="H724" t="s">
        <v>12</v>
      </c>
      <c r="I724" t="s">
        <v>18</v>
      </c>
      <c r="J724" t="s">
        <v>267</v>
      </c>
      <c r="K724">
        <f t="shared" si="24"/>
        <v>0</v>
      </c>
    </row>
    <row r="725" spans="1:11" x14ac:dyDescent="0.35">
      <c r="A725" t="s">
        <v>50</v>
      </c>
      <c r="B725" t="s">
        <v>40</v>
      </c>
      <c r="C725">
        <v>22.15923858</v>
      </c>
      <c r="D725">
        <v>0.125904765</v>
      </c>
      <c r="E725">
        <v>0</v>
      </c>
      <c r="F725">
        <v>0</v>
      </c>
      <c r="G725">
        <v>176</v>
      </c>
      <c r="H725" t="s">
        <v>12</v>
      </c>
      <c r="I725" t="s">
        <v>13</v>
      </c>
      <c r="J725" t="s">
        <v>268</v>
      </c>
      <c r="K725">
        <f t="shared" si="24"/>
        <v>0</v>
      </c>
    </row>
    <row r="726" spans="1:11" x14ac:dyDescent="0.35">
      <c r="A726" t="s">
        <v>50</v>
      </c>
      <c r="B726" t="s">
        <v>15</v>
      </c>
      <c r="C726">
        <v>34.959083800000002</v>
      </c>
      <c r="D726">
        <v>0.198631158</v>
      </c>
      <c r="E726">
        <v>0</v>
      </c>
      <c r="F726">
        <v>0</v>
      </c>
      <c r="G726">
        <v>176</v>
      </c>
      <c r="H726" t="s">
        <v>12</v>
      </c>
      <c r="I726" t="s">
        <v>16</v>
      </c>
      <c r="J726" t="s">
        <v>268</v>
      </c>
      <c r="K726">
        <f t="shared" si="24"/>
        <v>0</v>
      </c>
    </row>
    <row r="727" spans="1:11" x14ac:dyDescent="0.35">
      <c r="A727" t="s">
        <v>50</v>
      </c>
      <c r="B727" t="s">
        <v>17</v>
      </c>
      <c r="C727">
        <v>2.7299907210000001</v>
      </c>
      <c r="D727">
        <v>1.5511311E-2</v>
      </c>
      <c r="E727">
        <v>0</v>
      </c>
      <c r="F727">
        <v>0</v>
      </c>
      <c r="G727">
        <v>176</v>
      </c>
      <c r="H727" t="s">
        <v>12</v>
      </c>
      <c r="I727" t="s">
        <v>18</v>
      </c>
      <c r="J727" t="s">
        <v>268</v>
      </c>
      <c r="K727">
        <f t="shared" si="24"/>
        <v>0</v>
      </c>
    </row>
    <row r="728" spans="1:11" x14ac:dyDescent="0.35">
      <c r="A728" t="s">
        <v>50</v>
      </c>
      <c r="B728" t="s">
        <v>29</v>
      </c>
      <c r="C728">
        <v>7.8418276310000001</v>
      </c>
      <c r="D728">
        <v>0.12855455099999999</v>
      </c>
      <c r="E728">
        <v>0</v>
      </c>
      <c r="F728">
        <v>0</v>
      </c>
      <c r="G728">
        <v>61</v>
      </c>
      <c r="H728" t="s">
        <v>12</v>
      </c>
      <c r="I728" t="s">
        <v>13</v>
      </c>
      <c r="J728" t="s">
        <v>269</v>
      </c>
      <c r="K728">
        <f t="shared" si="24"/>
        <v>0</v>
      </c>
    </row>
    <row r="729" spans="1:11" x14ac:dyDescent="0.35">
      <c r="A729" t="s">
        <v>50</v>
      </c>
      <c r="B729" t="s">
        <v>15</v>
      </c>
      <c r="C729">
        <v>12.685635810000001</v>
      </c>
      <c r="D729">
        <v>0.20796124299999999</v>
      </c>
      <c r="E729">
        <v>0</v>
      </c>
      <c r="F729">
        <v>0</v>
      </c>
      <c r="G729">
        <v>61</v>
      </c>
      <c r="H729" t="s">
        <v>12</v>
      </c>
      <c r="I729" t="s">
        <v>16</v>
      </c>
      <c r="J729" t="s">
        <v>269</v>
      </c>
      <c r="K729">
        <f t="shared" si="24"/>
        <v>0</v>
      </c>
    </row>
    <row r="730" spans="1:11" x14ac:dyDescent="0.35">
      <c r="A730" t="s">
        <v>50</v>
      </c>
      <c r="B730" t="s">
        <v>21</v>
      </c>
      <c r="C730">
        <v>0.92564106000000002</v>
      </c>
      <c r="D730">
        <v>1.5174444E-2</v>
      </c>
      <c r="E730">
        <v>0</v>
      </c>
      <c r="F730">
        <v>0</v>
      </c>
      <c r="G730">
        <v>61</v>
      </c>
      <c r="H730" t="s">
        <v>12</v>
      </c>
      <c r="I730" t="s">
        <v>18</v>
      </c>
      <c r="J730" t="s">
        <v>269</v>
      </c>
      <c r="K730">
        <f t="shared" si="24"/>
        <v>0</v>
      </c>
    </row>
    <row r="731" spans="1:11" x14ac:dyDescent="0.35">
      <c r="A731" t="s">
        <v>50</v>
      </c>
      <c r="B731" t="s">
        <v>29</v>
      </c>
      <c r="C731">
        <v>9.7242755889999994</v>
      </c>
      <c r="D731">
        <v>0.12965700799999999</v>
      </c>
      <c r="E731">
        <v>0</v>
      </c>
      <c r="F731">
        <v>0</v>
      </c>
      <c r="G731">
        <v>75</v>
      </c>
      <c r="H731" t="s">
        <v>12</v>
      </c>
      <c r="I731" t="s">
        <v>13</v>
      </c>
      <c r="J731" t="s">
        <v>270</v>
      </c>
      <c r="K731">
        <f t="shared" si="24"/>
        <v>0</v>
      </c>
    </row>
    <row r="732" spans="1:11" x14ac:dyDescent="0.35">
      <c r="A732" t="s">
        <v>50</v>
      </c>
      <c r="B732" t="s">
        <v>15</v>
      </c>
      <c r="C732">
        <v>15.91097379</v>
      </c>
      <c r="D732">
        <v>0.212146317</v>
      </c>
      <c r="E732">
        <v>0</v>
      </c>
      <c r="F732">
        <v>0</v>
      </c>
      <c r="G732">
        <v>75</v>
      </c>
      <c r="H732" t="s">
        <v>12</v>
      </c>
      <c r="I732" t="s">
        <v>16</v>
      </c>
      <c r="J732" t="s">
        <v>270</v>
      </c>
      <c r="K732">
        <f t="shared" si="24"/>
        <v>0</v>
      </c>
    </row>
    <row r="733" spans="1:11" x14ac:dyDescent="0.35">
      <c r="A733" t="s">
        <v>50</v>
      </c>
      <c r="B733" t="s">
        <v>17</v>
      </c>
      <c r="C733">
        <v>1.126467466</v>
      </c>
      <c r="D733">
        <v>1.5019566E-2</v>
      </c>
      <c r="E733">
        <v>0</v>
      </c>
      <c r="F733">
        <v>0</v>
      </c>
      <c r="G733">
        <v>75</v>
      </c>
      <c r="H733" t="s">
        <v>12</v>
      </c>
      <c r="I733" t="s">
        <v>18</v>
      </c>
      <c r="J733" t="s">
        <v>270</v>
      </c>
      <c r="K733">
        <f t="shared" si="24"/>
        <v>0</v>
      </c>
    </row>
    <row r="734" spans="1:11" x14ac:dyDescent="0.35">
      <c r="A734" t="s">
        <v>50</v>
      </c>
      <c r="B734" t="s">
        <v>11</v>
      </c>
      <c r="C734">
        <v>10.515531299999999</v>
      </c>
      <c r="D734">
        <v>0.11307022899999999</v>
      </c>
      <c r="E734">
        <v>0</v>
      </c>
      <c r="F734">
        <v>0</v>
      </c>
      <c r="G734">
        <v>93</v>
      </c>
      <c r="H734" t="s">
        <v>12</v>
      </c>
      <c r="I734" t="s">
        <v>13</v>
      </c>
      <c r="J734" t="s">
        <v>271</v>
      </c>
      <c r="K734">
        <f t="shared" si="24"/>
        <v>0</v>
      </c>
    </row>
    <row r="735" spans="1:11" x14ac:dyDescent="0.35">
      <c r="A735" t="s">
        <v>50</v>
      </c>
      <c r="B735" t="s">
        <v>15</v>
      </c>
      <c r="C735">
        <v>20.306997299999999</v>
      </c>
      <c r="D735">
        <v>0.21835481000000001</v>
      </c>
      <c r="E735">
        <v>0</v>
      </c>
      <c r="F735">
        <v>0</v>
      </c>
      <c r="G735">
        <v>93</v>
      </c>
      <c r="H735" t="s">
        <v>12</v>
      </c>
      <c r="I735" t="s">
        <v>16</v>
      </c>
      <c r="J735" t="s">
        <v>271</v>
      </c>
      <c r="K735">
        <f t="shared" si="24"/>
        <v>0</v>
      </c>
    </row>
    <row r="736" spans="1:11" x14ac:dyDescent="0.35">
      <c r="A736" t="s">
        <v>50</v>
      </c>
      <c r="B736" t="s">
        <v>17</v>
      </c>
      <c r="C736">
        <v>1.746012688</v>
      </c>
      <c r="D736">
        <v>1.8774329999999999E-2</v>
      </c>
      <c r="E736">
        <v>0</v>
      </c>
      <c r="F736">
        <v>0</v>
      </c>
      <c r="G736">
        <v>93</v>
      </c>
      <c r="H736" t="s">
        <v>12</v>
      </c>
      <c r="I736" t="s">
        <v>18</v>
      </c>
      <c r="J736" t="s">
        <v>271</v>
      </c>
      <c r="K736">
        <f t="shared" si="24"/>
        <v>0</v>
      </c>
    </row>
    <row r="737" spans="1:11" x14ac:dyDescent="0.35">
      <c r="A737" t="s">
        <v>29</v>
      </c>
      <c r="B737" t="s">
        <v>11</v>
      </c>
      <c r="C737">
        <v>5.5102605819999999</v>
      </c>
      <c r="D737">
        <v>0.128145595</v>
      </c>
      <c r="E737">
        <v>0</v>
      </c>
      <c r="F737">
        <v>0</v>
      </c>
      <c r="G737">
        <v>43</v>
      </c>
      <c r="H737" t="s">
        <v>12</v>
      </c>
      <c r="I737" t="s">
        <v>13</v>
      </c>
      <c r="J737" t="s">
        <v>272</v>
      </c>
      <c r="K737">
        <f t="shared" si="24"/>
        <v>0</v>
      </c>
    </row>
    <row r="738" spans="1:11" x14ac:dyDescent="0.35">
      <c r="A738" t="s">
        <v>29</v>
      </c>
      <c r="B738" t="s">
        <v>15</v>
      </c>
      <c r="C738">
        <v>9.6218001839999996</v>
      </c>
      <c r="D738">
        <v>0.22376279499999999</v>
      </c>
      <c r="E738">
        <v>0</v>
      </c>
      <c r="F738">
        <v>0</v>
      </c>
      <c r="G738">
        <v>43</v>
      </c>
      <c r="H738" t="s">
        <v>12</v>
      </c>
      <c r="I738" t="s">
        <v>16</v>
      </c>
      <c r="J738" t="s">
        <v>272</v>
      </c>
      <c r="K738">
        <f t="shared" si="24"/>
        <v>0</v>
      </c>
    </row>
    <row r="739" spans="1:11" x14ac:dyDescent="0.35">
      <c r="A739" t="s">
        <v>29</v>
      </c>
      <c r="B739" t="s">
        <v>17</v>
      </c>
      <c r="C739">
        <v>0.94287872299999997</v>
      </c>
      <c r="D739">
        <v>2.1927412E-2</v>
      </c>
      <c r="E739">
        <v>0</v>
      </c>
      <c r="F739">
        <v>0</v>
      </c>
      <c r="G739">
        <v>43</v>
      </c>
      <c r="H739" t="s">
        <v>12</v>
      </c>
      <c r="I739" t="s">
        <v>18</v>
      </c>
      <c r="J739" t="s">
        <v>272</v>
      </c>
      <c r="K739">
        <f t="shared" si="24"/>
        <v>0</v>
      </c>
    </row>
    <row r="740" spans="1:11" x14ac:dyDescent="0.35">
      <c r="A740" t="s">
        <v>29</v>
      </c>
      <c r="B740" t="s">
        <v>29</v>
      </c>
      <c r="C740">
        <v>14.55166125</v>
      </c>
      <c r="D740">
        <v>0.13109604699999999</v>
      </c>
      <c r="E740">
        <v>100</v>
      </c>
      <c r="F740">
        <v>1</v>
      </c>
      <c r="G740">
        <v>111</v>
      </c>
      <c r="H740" t="s">
        <v>12</v>
      </c>
      <c r="I740" t="s">
        <v>13</v>
      </c>
      <c r="J740" t="s">
        <v>273</v>
      </c>
      <c r="K740">
        <f t="shared" si="24"/>
        <v>1</v>
      </c>
    </row>
    <row r="741" spans="1:11" x14ac:dyDescent="0.35">
      <c r="A741" t="s">
        <v>29</v>
      </c>
      <c r="B741" t="s">
        <v>15</v>
      </c>
      <c r="C741">
        <v>21.46041632</v>
      </c>
      <c r="D741">
        <v>0.19333708399999999</v>
      </c>
      <c r="E741">
        <v>0</v>
      </c>
      <c r="F741">
        <v>0</v>
      </c>
      <c r="G741">
        <v>111</v>
      </c>
      <c r="H741" t="s">
        <v>12</v>
      </c>
      <c r="I741" t="s">
        <v>16</v>
      </c>
      <c r="J741" t="s">
        <v>273</v>
      </c>
      <c r="K741">
        <f t="shared" si="24"/>
        <v>0</v>
      </c>
    </row>
    <row r="742" spans="1:11" x14ac:dyDescent="0.35">
      <c r="A742" t="s">
        <v>29</v>
      </c>
      <c r="B742" t="s">
        <v>21</v>
      </c>
      <c r="C742">
        <v>1.630522013</v>
      </c>
      <c r="D742">
        <v>1.4689387999999999E-2</v>
      </c>
      <c r="E742">
        <v>100</v>
      </c>
      <c r="F742">
        <v>1</v>
      </c>
      <c r="G742">
        <v>111</v>
      </c>
      <c r="H742" t="s">
        <v>12</v>
      </c>
      <c r="I742" t="s">
        <v>18</v>
      </c>
      <c r="J742" t="s">
        <v>273</v>
      </c>
      <c r="K742">
        <f t="shared" si="24"/>
        <v>1</v>
      </c>
    </row>
    <row r="743" spans="1:11" x14ac:dyDescent="0.35">
      <c r="A743" t="s">
        <v>29</v>
      </c>
      <c r="B743" t="s">
        <v>11</v>
      </c>
      <c r="C743">
        <v>9.0353634360000008</v>
      </c>
      <c r="D743">
        <v>0.115837993</v>
      </c>
      <c r="E743">
        <v>0</v>
      </c>
      <c r="F743">
        <v>0</v>
      </c>
      <c r="G743">
        <v>78</v>
      </c>
      <c r="H743" t="s">
        <v>12</v>
      </c>
      <c r="I743" t="s">
        <v>13</v>
      </c>
      <c r="J743" t="s">
        <v>274</v>
      </c>
      <c r="K743">
        <f t="shared" si="24"/>
        <v>0</v>
      </c>
    </row>
    <row r="744" spans="1:11" x14ac:dyDescent="0.35">
      <c r="A744" t="s">
        <v>29</v>
      </c>
      <c r="B744" t="s">
        <v>15</v>
      </c>
      <c r="C744">
        <v>17.46206784</v>
      </c>
      <c r="D744">
        <v>0.223872665</v>
      </c>
      <c r="E744">
        <v>0</v>
      </c>
      <c r="F744">
        <v>0</v>
      </c>
      <c r="G744">
        <v>78</v>
      </c>
      <c r="H744" t="s">
        <v>12</v>
      </c>
      <c r="I744" t="s">
        <v>16</v>
      </c>
      <c r="J744" t="s">
        <v>274</v>
      </c>
      <c r="K744">
        <f t="shared" si="24"/>
        <v>0</v>
      </c>
    </row>
    <row r="745" spans="1:11" x14ac:dyDescent="0.35">
      <c r="A745" t="s">
        <v>29</v>
      </c>
      <c r="B745" t="s">
        <v>17</v>
      </c>
      <c r="C745">
        <v>1.528357744</v>
      </c>
      <c r="D745">
        <v>1.959433E-2</v>
      </c>
      <c r="E745">
        <v>0</v>
      </c>
      <c r="F745">
        <v>0</v>
      </c>
      <c r="G745">
        <v>78</v>
      </c>
      <c r="H745" t="s">
        <v>12</v>
      </c>
      <c r="I745" t="s">
        <v>18</v>
      </c>
      <c r="J745" t="s">
        <v>274</v>
      </c>
      <c r="K745">
        <f t="shared" si="24"/>
        <v>0</v>
      </c>
    </row>
    <row r="746" spans="1:11" x14ac:dyDescent="0.35">
      <c r="A746" t="s">
        <v>19</v>
      </c>
      <c r="B746" t="s">
        <v>29</v>
      </c>
      <c r="C746">
        <v>11.30710363</v>
      </c>
      <c r="D746">
        <v>0.12996670799999999</v>
      </c>
      <c r="E746">
        <v>0</v>
      </c>
      <c r="F746">
        <v>0</v>
      </c>
      <c r="G746">
        <v>87</v>
      </c>
      <c r="H746" t="s">
        <v>12</v>
      </c>
      <c r="I746" t="s">
        <v>13</v>
      </c>
      <c r="J746" t="s">
        <v>275</v>
      </c>
      <c r="K746">
        <f t="shared" si="24"/>
        <v>0</v>
      </c>
    </row>
    <row r="747" spans="1:11" x14ac:dyDescent="0.35">
      <c r="A747" t="s">
        <v>19</v>
      </c>
      <c r="B747" t="s">
        <v>15</v>
      </c>
      <c r="C747">
        <v>19.175438639999999</v>
      </c>
      <c r="D747">
        <v>0.22040734100000001</v>
      </c>
      <c r="E747">
        <v>0</v>
      </c>
      <c r="F747">
        <v>0</v>
      </c>
      <c r="G747">
        <v>87</v>
      </c>
      <c r="H747" t="s">
        <v>12</v>
      </c>
      <c r="I747" t="s">
        <v>16</v>
      </c>
      <c r="J747" t="s">
        <v>275</v>
      </c>
      <c r="K747">
        <f t="shared" si="24"/>
        <v>0</v>
      </c>
    </row>
    <row r="748" spans="1:11" x14ac:dyDescent="0.35">
      <c r="A748" t="s">
        <v>19</v>
      </c>
      <c r="B748" t="s">
        <v>21</v>
      </c>
      <c r="C748">
        <v>1.702268839</v>
      </c>
      <c r="D748">
        <v>1.9566308000000001E-2</v>
      </c>
      <c r="E748">
        <v>0</v>
      </c>
      <c r="F748">
        <v>0</v>
      </c>
      <c r="G748">
        <v>87</v>
      </c>
      <c r="H748" t="s">
        <v>12</v>
      </c>
      <c r="I748" t="s">
        <v>18</v>
      </c>
      <c r="J748" t="s">
        <v>275</v>
      </c>
      <c r="K748">
        <f t="shared" si="24"/>
        <v>0</v>
      </c>
    </row>
    <row r="749" spans="1:11" x14ac:dyDescent="0.35">
      <c r="A749" t="s">
        <v>50</v>
      </c>
      <c r="B749" t="s">
        <v>29</v>
      </c>
      <c r="C749">
        <v>17.858382939999998</v>
      </c>
      <c r="D749">
        <v>0.117489361</v>
      </c>
      <c r="E749">
        <v>0</v>
      </c>
      <c r="F749">
        <v>0</v>
      </c>
      <c r="G749">
        <v>152</v>
      </c>
      <c r="H749" t="s">
        <v>12</v>
      </c>
      <c r="I749" t="s">
        <v>13</v>
      </c>
      <c r="J749" t="s">
        <v>276</v>
      </c>
      <c r="K749">
        <f t="shared" si="24"/>
        <v>0</v>
      </c>
    </row>
    <row r="750" spans="1:11" x14ac:dyDescent="0.35">
      <c r="A750" t="s">
        <v>50</v>
      </c>
      <c r="B750" t="s">
        <v>15</v>
      </c>
      <c r="C750">
        <v>31.483694079999999</v>
      </c>
      <c r="D750">
        <v>0.20712956599999999</v>
      </c>
      <c r="E750">
        <v>0</v>
      </c>
      <c r="F750">
        <v>0</v>
      </c>
      <c r="G750">
        <v>152</v>
      </c>
      <c r="H750" t="s">
        <v>12</v>
      </c>
      <c r="I750" t="s">
        <v>16</v>
      </c>
      <c r="J750" t="s">
        <v>276</v>
      </c>
      <c r="K750">
        <f t="shared" si="24"/>
        <v>0</v>
      </c>
    </row>
    <row r="751" spans="1:11" x14ac:dyDescent="0.35">
      <c r="A751" t="s">
        <v>50</v>
      </c>
      <c r="B751" t="s">
        <v>17</v>
      </c>
      <c r="C751">
        <v>2.5370972159999998</v>
      </c>
      <c r="D751">
        <v>1.6691429000000001E-2</v>
      </c>
      <c r="E751">
        <v>0</v>
      </c>
      <c r="F751">
        <v>0</v>
      </c>
      <c r="G751">
        <v>152</v>
      </c>
      <c r="H751" t="s">
        <v>12</v>
      </c>
      <c r="I751" t="s">
        <v>18</v>
      </c>
      <c r="J751" t="s">
        <v>276</v>
      </c>
      <c r="K751">
        <f t="shared" si="24"/>
        <v>0</v>
      </c>
    </row>
    <row r="752" spans="1:11" x14ac:dyDescent="0.35">
      <c r="A752" t="s">
        <v>50</v>
      </c>
      <c r="B752" t="s">
        <v>11</v>
      </c>
      <c r="C752">
        <v>15.318222049999999</v>
      </c>
      <c r="D752">
        <v>0.12872455499999999</v>
      </c>
      <c r="E752">
        <v>0</v>
      </c>
      <c r="F752">
        <v>0</v>
      </c>
      <c r="G752">
        <v>119</v>
      </c>
      <c r="H752" t="s">
        <v>12</v>
      </c>
      <c r="I752" t="s">
        <v>13</v>
      </c>
      <c r="J752" t="s">
        <v>277</v>
      </c>
      <c r="K752">
        <f t="shared" si="24"/>
        <v>0</v>
      </c>
    </row>
    <row r="753" spans="1:11" x14ac:dyDescent="0.35">
      <c r="A753" t="s">
        <v>50</v>
      </c>
      <c r="B753" t="s">
        <v>15</v>
      </c>
      <c r="C753">
        <v>23.96375561</v>
      </c>
      <c r="D753">
        <v>0.201376098</v>
      </c>
      <c r="E753">
        <v>0</v>
      </c>
      <c r="F753">
        <v>0</v>
      </c>
      <c r="G753">
        <v>119</v>
      </c>
      <c r="H753" t="s">
        <v>12</v>
      </c>
      <c r="I753" t="s">
        <v>16</v>
      </c>
      <c r="J753" t="s">
        <v>277</v>
      </c>
      <c r="K753">
        <f t="shared" si="24"/>
        <v>0</v>
      </c>
    </row>
    <row r="754" spans="1:11" x14ac:dyDescent="0.35">
      <c r="A754" t="s">
        <v>50</v>
      </c>
      <c r="B754" t="s">
        <v>17</v>
      </c>
      <c r="C754">
        <v>1.66771245</v>
      </c>
      <c r="D754">
        <v>1.401439E-2</v>
      </c>
      <c r="E754">
        <v>0</v>
      </c>
      <c r="F754">
        <v>0</v>
      </c>
      <c r="G754">
        <v>119</v>
      </c>
      <c r="H754" t="s">
        <v>12</v>
      </c>
      <c r="I754" t="s">
        <v>18</v>
      </c>
      <c r="J754" t="s">
        <v>277</v>
      </c>
      <c r="K754">
        <f t="shared" si="24"/>
        <v>0</v>
      </c>
    </row>
    <row r="755" spans="1:11" x14ac:dyDescent="0.35">
      <c r="A755" t="s">
        <v>50</v>
      </c>
      <c r="B755" t="s">
        <v>11</v>
      </c>
      <c r="C755">
        <v>32.615381960000001</v>
      </c>
      <c r="D755">
        <v>0.122614218</v>
      </c>
      <c r="E755">
        <v>0</v>
      </c>
      <c r="F755">
        <v>0</v>
      </c>
      <c r="G755">
        <v>266</v>
      </c>
      <c r="H755" t="s">
        <v>12</v>
      </c>
      <c r="I755" t="s">
        <v>13</v>
      </c>
      <c r="J755" t="s">
        <v>278</v>
      </c>
      <c r="K755">
        <f t="shared" si="24"/>
        <v>0</v>
      </c>
    </row>
    <row r="756" spans="1:11" x14ac:dyDescent="0.35">
      <c r="A756" t="s">
        <v>50</v>
      </c>
      <c r="B756" t="s">
        <v>15</v>
      </c>
      <c r="C756">
        <v>54.511725660000003</v>
      </c>
      <c r="D756">
        <v>0.20493129900000001</v>
      </c>
      <c r="E756">
        <v>0</v>
      </c>
      <c r="F756">
        <v>0</v>
      </c>
      <c r="G756">
        <v>266</v>
      </c>
      <c r="H756" t="s">
        <v>12</v>
      </c>
      <c r="I756" t="s">
        <v>16</v>
      </c>
      <c r="J756" t="s">
        <v>278</v>
      </c>
      <c r="K756">
        <f t="shared" si="24"/>
        <v>0</v>
      </c>
    </row>
    <row r="757" spans="1:11" x14ac:dyDescent="0.35">
      <c r="A757" t="s">
        <v>50</v>
      </c>
      <c r="B757" t="s">
        <v>17</v>
      </c>
      <c r="C757">
        <v>3.953518152</v>
      </c>
      <c r="D757">
        <v>1.486285E-2</v>
      </c>
      <c r="E757">
        <v>0</v>
      </c>
      <c r="F757">
        <v>0</v>
      </c>
      <c r="G757">
        <v>266</v>
      </c>
      <c r="H757" t="s">
        <v>12</v>
      </c>
      <c r="I757" t="s">
        <v>18</v>
      </c>
      <c r="J757" t="s">
        <v>278</v>
      </c>
      <c r="K757">
        <f t="shared" si="24"/>
        <v>0</v>
      </c>
    </row>
    <row r="758" spans="1:11" x14ac:dyDescent="0.35">
      <c r="A758" t="s">
        <v>50</v>
      </c>
      <c r="B758" t="s">
        <v>11</v>
      </c>
      <c r="C758">
        <v>39.861032960000003</v>
      </c>
      <c r="D758">
        <v>0.12817052400000001</v>
      </c>
      <c r="E758">
        <v>0</v>
      </c>
      <c r="F758">
        <v>0</v>
      </c>
      <c r="G758">
        <v>311</v>
      </c>
      <c r="H758" t="s">
        <v>12</v>
      </c>
      <c r="I758" t="s">
        <v>13</v>
      </c>
      <c r="J758" t="s">
        <v>279</v>
      </c>
      <c r="K758">
        <f t="shared" si="24"/>
        <v>0</v>
      </c>
    </row>
    <row r="759" spans="1:11" x14ac:dyDescent="0.35">
      <c r="A759" t="s">
        <v>50</v>
      </c>
      <c r="B759" t="s">
        <v>15</v>
      </c>
      <c r="C759">
        <v>63.021661279999996</v>
      </c>
      <c r="D759">
        <v>0.20264199799999999</v>
      </c>
      <c r="E759">
        <v>0</v>
      </c>
      <c r="F759">
        <v>0</v>
      </c>
      <c r="G759">
        <v>311</v>
      </c>
      <c r="H759" t="s">
        <v>12</v>
      </c>
      <c r="I759" t="s">
        <v>16</v>
      </c>
      <c r="J759" t="s">
        <v>279</v>
      </c>
      <c r="K759">
        <f t="shared" si="24"/>
        <v>0</v>
      </c>
    </row>
    <row r="760" spans="1:11" x14ac:dyDescent="0.35">
      <c r="A760" t="s">
        <v>50</v>
      </c>
      <c r="B760" t="s">
        <v>17</v>
      </c>
      <c r="C760">
        <v>4.7408864499999996</v>
      </c>
      <c r="D760">
        <v>1.5244008E-2</v>
      </c>
      <c r="E760">
        <v>0</v>
      </c>
      <c r="F760">
        <v>0</v>
      </c>
      <c r="G760">
        <v>311</v>
      </c>
      <c r="H760" t="s">
        <v>12</v>
      </c>
      <c r="I760" t="s">
        <v>18</v>
      </c>
      <c r="J760" t="s">
        <v>279</v>
      </c>
      <c r="K760">
        <f t="shared" si="24"/>
        <v>0</v>
      </c>
    </row>
    <row r="761" spans="1:11" x14ac:dyDescent="0.35">
      <c r="A761" t="s">
        <v>50</v>
      </c>
      <c r="B761" t="s">
        <v>29</v>
      </c>
      <c r="C761">
        <v>20.994761230000002</v>
      </c>
      <c r="D761">
        <v>0.128802216</v>
      </c>
      <c r="E761">
        <v>0</v>
      </c>
      <c r="F761">
        <v>0</v>
      </c>
      <c r="G761">
        <v>163</v>
      </c>
      <c r="H761" t="s">
        <v>12</v>
      </c>
      <c r="I761" t="s">
        <v>13</v>
      </c>
      <c r="J761" t="s">
        <v>280</v>
      </c>
      <c r="K761">
        <f t="shared" si="24"/>
        <v>0</v>
      </c>
    </row>
    <row r="762" spans="1:11" x14ac:dyDescent="0.35">
      <c r="A762" t="s">
        <v>50</v>
      </c>
      <c r="B762" t="s">
        <v>15</v>
      </c>
      <c r="C762">
        <v>33.411251069999999</v>
      </c>
      <c r="D762">
        <v>0.20497699999999999</v>
      </c>
      <c r="E762">
        <v>0</v>
      </c>
      <c r="F762">
        <v>0</v>
      </c>
      <c r="G762">
        <v>163</v>
      </c>
      <c r="H762" t="s">
        <v>12</v>
      </c>
      <c r="I762" t="s">
        <v>16</v>
      </c>
      <c r="J762" t="s">
        <v>280</v>
      </c>
      <c r="K762">
        <f t="shared" si="24"/>
        <v>0</v>
      </c>
    </row>
    <row r="763" spans="1:11" x14ac:dyDescent="0.35">
      <c r="A763" t="s">
        <v>50</v>
      </c>
      <c r="B763" t="s">
        <v>17</v>
      </c>
      <c r="C763">
        <v>2.8216245170000001</v>
      </c>
      <c r="D763">
        <v>1.7310579999999999E-2</v>
      </c>
      <c r="E763">
        <v>0</v>
      </c>
      <c r="F763">
        <v>0</v>
      </c>
      <c r="G763">
        <v>163</v>
      </c>
      <c r="H763" t="s">
        <v>12</v>
      </c>
      <c r="I763" t="s">
        <v>18</v>
      </c>
      <c r="J763" t="s">
        <v>280</v>
      </c>
      <c r="K763">
        <f t="shared" si="24"/>
        <v>0</v>
      </c>
    </row>
    <row r="764" spans="1:11" x14ac:dyDescent="0.35">
      <c r="A764" t="s">
        <v>50</v>
      </c>
      <c r="B764" t="s">
        <v>11</v>
      </c>
      <c r="C764">
        <v>7.693172455</v>
      </c>
      <c r="D764">
        <v>0.12821954099999999</v>
      </c>
      <c r="E764">
        <v>0</v>
      </c>
      <c r="F764">
        <v>0</v>
      </c>
      <c r="G764">
        <v>60</v>
      </c>
      <c r="H764" t="s">
        <v>12</v>
      </c>
      <c r="I764" t="s">
        <v>13</v>
      </c>
      <c r="J764" t="s">
        <v>281</v>
      </c>
      <c r="K764">
        <f t="shared" si="24"/>
        <v>0</v>
      </c>
    </row>
    <row r="765" spans="1:11" x14ac:dyDescent="0.35">
      <c r="A765" t="s">
        <v>50</v>
      </c>
      <c r="B765" t="s">
        <v>15</v>
      </c>
      <c r="C765">
        <v>12.61520958</v>
      </c>
      <c r="D765">
        <v>0.21025349300000001</v>
      </c>
      <c r="E765">
        <v>0</v>
      </c>
      <c r="F765">
        <v>0</v>
      </c>
      <c r="G765">
        <v>60</v>
      </c>
      <c r="H765" t="s">
        <v>12</v>
      </c>
      <c r="I765" t="s">
        <v>16</v>
      </c>
      <c r="J765" t="s">
        <v>281</v>
      </c>
      <c r="K765">
        <f t="shared" si="24"/>
        <v>0</v>
      </c>
    </row>
    <row r="766" spans="1:11" x14ac:dyDescent="0.35">
      <c r="A766" t="s">
        <v>50</v>
      </c>
      <c r="B766" t="s">
        <v>17</v>
      </c>
      <c r="C766">
        <v>0.93783402400000004</v>
      </c>
      <c r="D766">
        <v>1.5630567000000001E-2</v>
      </c>
      <c r="E766">
        <v>0</v>
      </c>
      <c r="F766">
        <v>0</v>
      </c>
      <c r="G766">
        <v>60</v>
      </c>
      <c r="H766" t="s">
        <v>12</v>
      </c>
      <c r="I766" t="s">
        <v>18</v>
      </c>
      <c r="J766" t="s">
        <v>281</v>
      </c>
      <c r="K766">
        <f t="shared" si="24"/>
        <v>0</v>
      </c>
    </row>
    <row r="767" spans="1:11" x14ac:dyDescent="0.35">
      <c r="A767" t="s">
        <v>50</v>
      </c>
      <c r="B767" t="s">
        <v>29</v>
      </c>
      <c r="C767">
        <v>69.630287890000005</v>
      </c>
      <c r="D767">
        <v>0.12568644000000001</v>
      </c>
      <c r="E767">
        <v>0</v>
      </c>
      <c r="F767">
        <v>0</v>
      </c>
      <c r="G767">
        <v>554</v>
      </c>
      <c r="H767" t="s">
        <v>12</v>
      </c>
      <c r="I767" t="s">
        <v>13</v>
      </c>
      <c r="J767" t="s">
        <v>282</v>
      </c>
      <c r="K767">
        <f t="shared" si="24"/>
        <v>0</v>
      </c>
    </row>
    <row r="768" spans="1:11" x14ac:dyDescent="0.35">
      <c r="A768" t="s">
        <v>50</v>
      </c>
      <c r="B768" t="s">
        <v>15</v>
      </c>
      <c r="C768">
        <v>109.2532136</v>
      </c>
      <c r="D768">
        <v>0.19720796700000001</v>
      </c>
      <c r="E768">
        <v>0</v>
      </c>
      <c r="F768">
        <v>0</v>
      </c>
      <c r="G768">
        <v>554</v>
      </c>
      <c r="H768" t="s">
        <v>12</v>
      </c>
      <c r="I768" t="s">
        <v>16</v>
      </c>
      <c r="J768" t="s">
        <v>282</v>
      </c>
      <c r="K768">
        <f t="shared" si="24"/>
        <v>0</v>
      </c>
    </row>
    <row r="769" spans="1:11" x14ac:dyDescent="0.35">
      <c r="A769" t="s">
        <v>50</v>
      </c>
      <c r="B769" t="s">
        <v>17</v>
      </c>
      <c r="C769">
        <v>7.4669809340000004</v>
      </c>
      <c r="D769">
        <v>1.3478304999999999E-2</v>
      </c>
      <c r="E769">
        <v>0</v>
      </c>
      <c r="F769">
        <v>0</v>
      </c>
      <c r="G769">
        <v>554</v>
      </c>
      <c r="H769" t="s">
        <v>12</v>
      </c>
      <c r="I769" t="s">
        <v>18</v>
      </c>
      <c r="J769" t="s">
        <v>282</v>
      </c>
      <c r="K769">
        <f t="shared" si="24"/>
        <v>0</v>
      </c>
    </row>
    <row r="770" spans="1:11" x14ac:dyDescent="0.35">
      <c r="A770" t="s">
        <v>19</v>
      </c>
      <c r="B770" t="s">
        <v>21</v>
      </c>
      <c r="C770">
        <v>18.515219689999999</v>
      </c>
      <c r="D770">
        <v>0.129477061</v>
      </c>
      <c r="E770">
        <v>0</v>
      </c>
      <c r="F770">
        <v>0</v>
      </c>
      <c r="G770">
        <v>143</v>
      </c>
      <c r="H770" t="s">
        <v>38</v>
      </c>
      <c r="I770" t="s">
        <v>13</v>
      </c>
      <c r="J770" t="s">
        <v>283</v>
      </c>
      <c r="K770">
        <f t="shared" si="24"/>
        <v>0</v>
      </c>
    </row>
    <row r="771" spans="1:11" x14ac:dyDescent="0.35">
      <c r="A771" t="s">
        <v>19</v>
      </c>
      <c r="B771" t="s">
        <v>15</v>
      </c>
      <c r="C771">
        <v>31.471203800000001</v>
      </c>
      <c r="D771">
        <v>0.22007834800000001</v>
      </c>
      <c r="E771">
        <v>0</v>
      </c>
      <c r="F771">
        <v>0</v>
      </c>
      <c r="G771">
        <v>143</v>
      </c>
      <c r="H771" t="s">
        <v>38</v>
      </c>
      <c r="I771" t="s">
        <v>16</v>
      </c>
      <c r="J771" t="s">
        <v>283</v>
      </c>
      <c r="K771">
        <f t="shared" ref="K771:K834" si="25">IF(ISNUMBER(SEARCH(A771, B771)), 1, 0)</f>
        <v>0</v>
      </c>
    </row>
    <row r="772" spans="1:11" x14ac:dyDescent="0.35">
      <c r="A772" t="s">
        <v>19</v>
      </c>
      <c r="B772" t="s">
        <v>21</v>
      </c>
      <c r="C772">
        <v>2.3014554980000002</v>
      </c>
      <c r="D772">
        <v>1.6094094E-2</v>
      </c>
      <c r="E772">
        <v>0</v>
      </c>
      <c r="F772">
        <v>0</v>
      </c>
      <c r="G772">
        <v>143</v>
      </c>
      <c r="H772" t="s">
        <v>38</v>
      </c>
      <c r="I772" t="s">
        <v>18</v>
      </c>
      <c r="J772" t="s">
        <v>283</v>
      </c>
      <c r="K772">
        <f t="shared" si="25"/>
        <v>0</v>
      </c>
    </row>
    <row r="773" spans="1:11" x14ac:dyDescent="0.35">
      <c r="A773" t="s">
        <v>10</v>
      </c>
      <c r="B773" t="s">
        <v>29</v>
      </c>
      <c r="C773">
        <v>30.729714869999999</v>
      </c>
      <c r="D773">
        <v>0.12291885900000001</v>
      </c>
      <c r="E773">
        <v>0</v>
      </c>
      <c r="F773">
        <v>0</v>
      </c>
      <c r="G773">
        <v>250</v>
      </c>
      <c r="H773" t="s">
        <v>38</v>
      </c>
      <c r="I773" t="s">
        <v>13</v>
      </c>
      <c r="J773" t="s">
        <v>284</v>
      </c>
      <c r="K773">
        <f t="shared" si="25"/>
        <v>0</v>
      </c>
    </row>
    <row r="774" spans="1:11" x14ac:dyDescent="0.35">
      <c r="A774" t="s">
        <v>10</v>
      </c>
      <c r="B774" t="s">
        <v>15</v>
      </c>
      <c r="C774">
        <v>51.303419830000003</v>
      </c>
      <c r="D774">
        <v>0.20521367900000001</v>
      </c>
      <c r="E774">
        <v>0</v>
      </c>
      <c r="F774">
        <v>0</v>
      </c>
      <c r="G774">
        <v>250</v>
      </c>
      <c r="H774" t="s">
        <v>38</v>
      </c>
      <c r="I774" t="s">
        <v>16</v>
      </c>
      <c r="J774" t="s">
        <v>284</v>
      </c>
      <c r="K774">
        <f t="shared" si="25"/>
        <v>0</v>
      </c>
    </row>
    <row r="775" spans="1:11" x14ac:dyDescent="0.35">
      <c r="A775" t="s">
        <v>10</v>
      </c>
      <c r="B775" t="s">
        <v>21</v>
      </c>
      <c r="C775">
        <v>3.21431756</v>
      </c>
      <c r="D775">
        <v>1.2857270000000001E-2</v>
      </c>
      <c r="E775">
        <v>0</v>
      </c>
      <c r="F775">
        <v>0</v>
      </c>
      <c r="G775">
        <v>250</v>
      </c>
      <c r="H775" t="s">
        <v>38</v>
      </c>
      <c r="I775" t="s">
        <v>18</v>
      </c>
      <c r="J775" t="s">
        <v>284</v>
      </c>
      <c r="K775">
        <f t="shared" si="25"/>
        <v>0</v>
      </c>
    </row>
    <row r="776" spans="1:11" x14ac:dyDescent="0.35">
      <c r="A776" t="s">
        <v>10</v>
      </c>
      <c r="B776" t="s">
        <v>29</v>
      </c>
      <c r="C776">
        <v>18.15220141</v>
      </c>
      <c r="D776">
        <v>0.114164789</v>
      </c>
      <c r="E776">
        <v>0</v>
      </c>
      <c r="F776">
        <v>0</v>
      </c>
      <c r="G776">
        <v>159</v>
      </c>
      <c r="H776" t="s">
        <v>38</v>
      </c>
      <c r="I776" t="s">
        <v>13</v>
      </c>
      <c r="J776" t="s">
        <v>285</v>
      </c>
      <c r="K776">
        <f t="shared" si="25"/>
        <v>0</v>
      </c>
    </row>
    <row r="777" spans="1:11" x14ac:dyDescent="0.35">
      <c r="A777" t="s">
        <v>10</v>
      </c>
      <c r="B777" t="s">
        <v>15</v>
      </c>
      <c r="C777">
        <v>33.740080599999999</v>
      </c>
      <c r="D777">
        <v>0.21220176499999999</v>
      </c>
      <c r="E777">
        <v>0</v>
      </c>
      <c r="F777">
        <v>0</v>
      </c>
      <c r="G777">
        <v>159</v>
      </c>
      <c r="H777" t="s">
        <v>38</v>
      </c>
      <c r="I777" t="s">
        <v>16</v>
      </c>
      <c r="J777" t="s">
        <v>285</v>
      </c>
      <c r="K777">
        <f t="shared" si="25"/>
        <v>0</v>
      </c>
    </row>
    <row r="778" spans="1:11" x14ac:dyDescent="0.35">
      <c r="A778" t="s">
        <v>10</v>
      </c>
      <c r="B778" t="s">
        <v>21</v>
      </c>
      <c r="C778">
        <v>2.4585342410000002</v>
      </c>
      <c r="D778">
        <v>1.5462480000000001E-2</v>
      </c>
      <c r="E778">
        <v>0</v>
      </c>
      <c r="F778">
        <v>0</v>
      </c>
      <c r="G778">
        <v>159</v>
      </c>
      <c r="H778" t="s">
        <v>38</v>
      </c>
      <c r="I778" t="s">
        <v>18</v>
      </c>
      <c r="J778" t="s">
        <v>285</v>
      </c>
      <c r="K778">
        <f t="shared" si="25"/>
        <v>0</v>
      </c>
    </row>
    <row r="779" spans="1:11" x14ac:dyDescent="0.35">
      <c r="A779" t="s">
        <v>10</v>
      </c>
      <c r="B779" t="s">
        <v>40</v>
      </c>
      <c r="C779">
        <v>16.797675850000001</v>
      </c>
      <c r="D779">
        <v>0.13123184299999999</v>
      </c>
      <c r="E779">
        <v>0</v>
      </c>
      <c r="F779">
        <v>0</v>
      </c>
      <c r="G779">
        <v>128</v>
      </c>
      <c r="H779" t="s">
        <v>38</v>
      </c>
      <c r="I779" t="s">
        <v>13</v>
      </c>
      <c r="J779" t="s">
        <v>286</v>
      </c>
      <c r="K779">
        <f t="shared" si="25"/>
        <v>0</v>
      </c>
    </row>
    <row r="780" spans="1:11" x14ac:dyDescent="0.35">
      <c r="A780" t="s">
        <v>10</v>
      </c>
      <c r="B780" t="s">
        <v>15</v>
      </c>
      <c r="C780">
        <v>23.51992512</v>
      </c>
      <c r="D780">
        <v>0.183749415</v>
      </c>
      <c r="E780">
        <v>0</v>
      </c>
      <c r="F780">
        <v>0</v>
      </c>
      <c r="G780">
        <v>128</v>
      </c>
      <c r="H780" t="s">
        <v>38</v>
      </c>
      <c r="I780" t="s">
        <v>16</v>
      </c>
      <c r="J780" t="s">
        <v>286</v>
      </c>
      <c r="K780">
        <f t="shared" si="25"/>
        <v>0</v>
      </c>
    </row>
    <row r="781" spans="1:11" x14ac:dyDescent="0.35">
      <c r="A781" t="s">
        <v>10</v>
      </c>
      <c r="B781" t="s">
        <v>21</v>
      </c>
      <c r="C781">
        <v>1.6873829360000001</v>
      </c>
      <c r="D781">
        <v>1.3182678999999999E-2</v>
      </c>
      <c r="E781">
        <v>0</v>
      </c>
      <c r="F781">
        <v>0</v>
      </c>
      <c r="G781">
        <v>128</v>
      </c>
      <c r="H781" t="s">
        <v>38</v>
      </c>
      <c r="I781" t="s">
        <v>18</v>
      </c>
      <c r="J781" t="s">
        <v>286</v>
      </c>
      <c r="K781">
        <f t="shared" si="25"/>
        <v>0</v>
      </c>
    </row>
    <row r="782" spans="1:11" x14ac:dyDescent="0.35">
      <c r="A782" t="s">
        <v>19</v>
      </c>
      <c r="B782" t="s">
        <v>29</v>
      </c>
      <c r="C782">
        <v>10.50768828</v>
      </c>
      <c r="D782">
        <v>0.154524828</v>
      </c>
      <c r="E782">
        <v>0</v>
      </c>
      <c r="F782">
        <v>0</v>
      </c>
      <c r="G782">
        <v>68</v>
      </c>
      <c r="H782" t="s">
        <v>38</v>
      </c>
      <c r="I782" t="s">
        <v>13</v>
      </c>
      <c r="J782" t="s">
        <v>287</v>
      </c>
      <c r="K782">
        <f t="shared" si="25"/>
        <v>0</v>
      </c>
    </row>
    <row r="783" spans="1:11" x14ac:dyDescent="0.35">
      <c r="A783" t="s">
        <v>19</v>
      </c>
      <c r="B783" t="s">
        <v>15</v>
      </c>
      <c r="C783">
        <v>15.84012246</v>
      </c>
      <c r="D783">
        <v>0.232942977</v>
      </c>
      <c r="E783">
        <v>0</v>
      </c>
      <c r="F783">
        <v>0</v>
      </c>
      <c r="G783">
        <v>68</v>
      </c>
      <c r="H783" t="s">
        <v>38</v>
      </c>
      <c r="I783" t="s">
        <v>16</v>
      </c>
      <c r="J783" t="s">
        <v>287</v>
      </c>
      <c r="K783">
        <f t="shared" si="25"/>
        <v>0</v>
      </c>
    </row>
    <row r="784" spans="1:11" x14ac:dyDescent="0.35">
      <c r="A784" t="s">
        <v>19</v>
      </c>
      <c r="B784" t="s">
        <v>21</v>
      </c>
      <c r="C784">
        <v>1.1874120239999999</v>
      </c>
      <c r="D784">
        <v>1.7461942000000001E-2</v>
      </c>
      <c r="E784">
        <v>0</v>
      </c>
      <c r="F784">
        <v>0</v>
      </c>
      <c r="G784">
        <v>68</v>
      </c>
      <c r="H784" t="s">
        <v>38</v>
      </c>
      <c r="I784" t="s">
        <v>18</v>
      </c>
      <c r="J784" t="s">
        <v>287</v>
      </c>
      <c r="K784">
        <f t="shared" si="25"/>
        <v>0</v>
      </c>
    </row>
    <row r="785" spans="1:11" x14ac:dyDescent="0.35">
      <c r="A785" t="s">
        <v>19</v>
      </c>
      <c r="B785" t="s">
        <v>29</v>
      </c>
      <c r="C785">
        <v>23.914118049999999</v>
      </c>
      <c r="D785">
        <v>0.12996803300000001</v>
      </c>
      <c r="E785">
        <v>0</v>
      </c>
      <c r="F785">
        <v>0</v>
      </c>
      <c r="G785">
        <v>184</v>
      </c>
      <c r="H785" t="s">
        <v>38</v>
      </c>
      <c r="I785" t="s">
        <v>13</v>
      </c>
      <c r="J785" t="s">
        <v>288</v>
      </c>
      <c r="K785">
        <f t="shared" si="25"/>
        <v>0</v>
      </c>
    </row>
    <row r="786" spans="1:11" x14ac:dyDescent="0.35">
      <c r="A786" t="s">
        <v>19</v>
      </c>
      <c r="B786" t="s">
        <v>15</v>
      </c>
      <c r="C786">
        <v>34.678063629999997</v>
      </c>
      <c r="D786">
        <v>0.188467737</v>
      </c>
      <c r="E786">
        <v>0</v>
      </c>
      <c r="F786">
        <v>0</v>
      </c>
      <c r="G786">
        <v>184</v>
      </c>
      <c r="H786" t="s">
        <v>38</v>
      </c>
      <c r="I786" t="s">
        <v>16</v>
      </c>
      <c r="J786" t="s">
        <v>288</v>
      </c>
      <c r="K786">
        <f t="shared" si="25"/>
        <v>0</v>
      </c>
    </row>
    <row r="787" spans="1:11" x14ac:dyDescent="0.35">
      <c r="A787" t="s">
        <v>19</v>
      </c>
      <c r="B787" t="s">
        <v>21</v>
      </c>
      <c r="C787">
        <v>2.66028142</v>
      </c>
      <c r="D787">
        <v>1.4458051E-2</v>
      </c>
      <c r="E787">
        <v>0</v>
      </c>
      <c r="F787">
        <v>0</v>
      </c>
      <c r="G787">
        <v>184</v>
      </c>
      <c r="H787" t="s">
        <v>38</v>
      </c>
      <c r="I787" t="s">
        <v>18</v>
      </c>
      <c r="J787" t="s">
        <v>288</v>
      </c>
      <c r="K787">
        <f t="shared" si="25"/>
        <v>0</v>
      </c>
    </row>
    <row r="788" spans="1:11" x14ac:dyDescent="0.35">
      <c r="A788" t="s">
        <v>40</v>
      </c>
      <c r="B788" t="s">
        <v>29</v>
      </c>
      <c r="C788">
        <v>12.25672174</v>
      </c>
      <c r="D788">
        <v>0.13039065699999999</v>
      </c>
      <c r="E788">
        <v>0</v>
      </c>
      <c r="F788">
        <v>0</v>
      </c>
      <c r="G788">
        <v>94</v>
      </c>
      <c r="H788" t="s">
        <v>38</v>
      </c>
      <c r="I788" t="s">
        <v>13</v>
      </c>
      <c r="J788" t="s">
        <v>289</v>
      </c>
      <c r="K788">
        <f t="shared" si="25"/>
        <v>0</v>
      </c>
    </row>
    <row r="789" spans="1:11" x14ac:dyDescent="0.35">
      <c r="A789" t="s">
        <v>40</v>
      </c>
      <c r="B789" t="s">
        <v>15</v>
      </c>
      <c r="C789">
        <v>20.657710080000001</v>
      </c>
      <c r="D789">
        <v>0.219762873</v>
      </c>
      <c r="E789">
        <v>0</v>
      </c>
      <c r="F789">
        <v>0</v>
      </c>
      <c r="G789">
        <v>94</v>
      </c>
      <c r="H789" t="s">
        <v>38</v>
      </c>
      <c r="I789" t="s">
        <v>16</v>
      </c>
      <c r="J789" t="s">
        <v>289</v>
      </c>
      <c r="K789">
        <f t="shared" si="25"/>
        <v>0</v>
      </c>
    </row>
    <row r="790" spans="1:11" x14ac:dyDescent="0.35">
      <c r="A790" t="s">
        <v>40</v>
      </c>
      <c r="B790" t="s">
        <v>21</v>
      </c>
      <c r="C790">
        <v>1.7375886439999999</v>
      </c>
      <c r="D790">
        <v>1.8484985999999998E-2</v>
      </c>
      <c r="E790">
        <v>0</v>
      </c>
      <c r="F790">
        <v>0</v>
      </c>
      <c r="G790">
        <v>94</v>
      </c>
      <c r="H790" t="s">
        <v>38</v>
      </c>
      <c r="I790" t="s">
        <v>18</v>
      </c>
      <c r="J790" t="s">
        <v>289</v>
      </c>
      <c r="K790">
        <f t="shared" si="25"/>
        <v>0</v>
      </c>
    </row>
    <row r="791" spans="1:11" x14ac:dyDescent="0.35">
      <c r="A791" t="s">
        <v>19</v>
      </c>
      <c r="B791" t="s">
        <v>88</v>
      </c>
      <c r="C791">
        <v>12.365890739999999</v>
      </c>
      <c r="D791">
        <v>0.130167271</v>
      </c>
      <c r="E791">
        <v>0</v>
      </c>
      <c r="F791">
        <v>0</v>
      </c>
      <c r="G791">
        <v>95</v>
      </c>
      <c r="H791" t="s">
        <v>38</v>
      </c>
      <c r="I791" t="s">
        <v>13</v>
      </c>
      <c r="J791" t="s">
        <v>290</v>
      </c>
      <c r="K791">
        <f t="shared" si="25"/>
        <v>0</v>
      </c>
    </row>
    <row r="792" spans="1:11" x14ac:dyDescent="0.35">
      <c r="A792" t="s">
        <v>19</v>
      </c>
      <c r="B792" t="s">
        <v>15</v>
      </c>
      <c r="C792">
        <v>17.878522870000001</v>
      </c>
      <c r="D792">
        <v>0.18819497800000001</v>
      </c>
      <c r="E792">
        <v>0</v>
      </c>
      <c r="F792">
        <v>0</v>
      </c>
      <c r="G792">
        <v>95</v>
      </c>
      <c r="H792" t="s">
        <v>38</v>
      </c>
      <c r="I792" t="s">
        <v>16</v>
      </c>
      <c r="J792" t="s">
        <v>290</v>
      </c>
      <c r="K792">
        <f t="shared" si="25"/>
        <v>0</v>
      </c>
    </row>
    <row r="793" spans="1:11" x14ac:dyDescent="0.35">
      <c r="A793" t="s">
        <v>19</v>
      </c>
      <c r="B793" t="s">
        <v>17</v>
      </c>
      <c r="C793">
        <v>1.676852942</v>
      </c>
      <c r="D793">
        <v>1.7651084000000001E-2</v>
      </c>
      <c r="E793">
        <v>0</v>
      </c>
      <c r="F793">
        <v>0</v>
      </c>
      <c r="G793">
        <v>95</v>
      </c>
      <c r="H793" t="s">
        <v>38</v>
      </c>
      <c r="I793" t="s">
        <v>18</v>
      </c>
      <c r="J793" t="s">
        <v>290</v>
      </c>
      <c r="K793">
        <f t="shared" si="25"/>
        <v>0</v>
      </c>
    </row>
    <row r="794" spans="1:11" x14ac:dyDescent="0.35">
      <c r="A794" t="s">
        <v>29</v>
      </c>
      <c r="B794" t="s">
        <v>29</v>
      </c>
      <c r="C794">
        <v>19.595280410000001</v>
      </c>
      <c r="D794">
        <v>0.12724208100000001</v>
      </c>
      <c r="E794">
        <v>100</v>
      </c>
      <c r="F794">
        <v>1</v>
      </c>
      <c r="G794">
        <v>154</v>
      </c>
      <c r="H794" t="s">
        <v>38</v>
      </c>
      <c r="I794" t="s">
        <v>13</v>
      </c>
      <c r="J794" t="s">
        <v>291</v>
      </c>
      <c r="K794">
        <f t="shared" si="25"/>
        <v>1</v>
      </c>
    </row>
    <row r="795" spans="1:11" x14ac:dyDescent="0.35">
      <c r="A795" t="s">
        <v>29</v>
      </c>
      <c r="B795" t="s">
        <v>15</v>
      </c>
      <c r="C795">
        <v>33.102151159999998</v>
      </c>
      <c r="D795">
        <v>0.21494903300000001</v>
      </c>
      <c r="E795">
        <v>0</v>
      </c>
      <c r="F795">
        <v>0</v>
      </c>
      <c r="G795">
        <v>154</v>
      </c>
      <c r="H795" t="s">
        <v>38</v>
      </c>
      <c r="I795" t="s">
        <v>16</v>
      </c>
      <c r="J795" t="s">
        <v>291</v>
      </c>
      <c r="K795">
        <f t="shared" si="25"/>
        <v>0</v>
      </c>
    </row>
    <row r="796" spans="1:11" x14ac:dyDescent="0.35">
      <c r="A796" t="s">
        <v>29</v>
      </c>
      <c r="B796" t="s">
        <v>21</v>
      </c>
      <c r="C796">
        <v>2.6105840210000002</v>
      </c>
      <c r="D796">
        <v>1.6951844000000001E-2</v>
      </c>
      <c r="E796">
        <v>66.666666669999998</v>
      </c>
      <c r="F796">
        <v>1</v>
      </c>
      <c r="G796">
        <v>154</v>
      </c>
      <c r="H796" t="s">
        <v>38</v>
      </c>
      <c r="I796" t="s">
        <v>18</v>
      </c>
      <c r="J796" t="s">
        <v>291</v>
      </c>
      <c r="K796">
        <f t="shared" si="25"/>
        <v>1</v>
      </c>
    </row>
    <row r="797" spans="1:11" x14ac:dyDescent="0.35">
      <c r="A797" t="s">
        <v>19</v>
      </c>
      <c r="B797" t="s">
        <v>29</v>
      </c>
      <c r="C797">
        <v>9.7196028230000007</v>
      </c>
      <c r="D797">
        <v>0.114348269</v>
      </c>
      <c r="E797">
        <v>0</v>
      </c>
      <c r="F797">
        <v>0</v>
      </c>
      <c r="G797">
        <v>85</v>
      </c>
      <c r="H797" t="s">
        <v>38</v>
      </c>
      <c r="I797" t="s">
        <v>13</v>
      </c>
      <c r="J797" t="s">
        <v>292</v>
      </c>
      <c r="K797">
        <f t="shared" si="25"/>
        <v>0</v>
      </c>
    </row>
    <row r="798" spans="1:11" x14ac:dyDescent="0.35">
      <c r="A798" t="s">
        <v>19</v>
      </c>
      <c r="B798" t="s">
        <v>15</v>
      </c>
      <c r="C798">
        <v>17.738229990000001</v>
      </c>
      <c r="D798">
        <v>0.20868505900000001</v>
      </c>
      <c r="E798">
        <v>0</v>
      </c>
      <c r="F798">
        <v>0</v>
      </c>
      <c r="G798">
        <v>85</v>
      </c>
      <c r="H798" t="s">
        <v>38</v>
      </c>
      <c r="I798" t="s">
        <v>16</v>
      </c>
      <c r="J798" t="s">
        <v>292</v>
      </c>
      <c r="K798">
        <f t="shared" si="25"/>
        <v>0</v>
      </c>
    </row>
    <row r="799" spans="1:11" x14ac:dyDescent="0.35">
      <c r="A799" t="s">
        <v>19</v>
      </c>
      <c r="B799" t="s">
        <v>17</v>
      </c>
      <c r="C799">
        <v>1.5511543750000001</v>
      </c>
      <c r="D799">
        <v>1.8248875000000001E-2</v>
      </c>
      <c r="E799">
        <v>0</v>
      </c>
      <c r="F799">
        <v>0</v>
      </c>
      <c r="G799">
        <v>85</v>
      </c>
      <c r="H799" t="s">
        <v>38</v>
      </c>
      <c r="I799" t="s">
        <v>18</v>
      </c>
      <c r="J799" t="s">
        <v>292</v>
      </c>
      <c r="K799">
        <f t="shared" si="25"/>
        <v>0</v>
      </c>
    </row>
    <row r="800" spans="1:11" x14ac:dyDescent="0.35">
      <c r="A800" t="s">
        <v>40</v>
      </c>
      <c r="B800" t="s">
        <v>29</v>
      </c>
      <c r="C800">
        <v>25.5644846</v>
      </c>
      <c r="D800">
        <v>0.12782242299999999</v>
      </c>
      <c r="E800">
        <v>0</v>
      </c>
      <c r="F800">
        <v>0</v>
      </c>
      <c r="G800">
        <v>200</v>
      </c>
      <c r="H800" t="s">
        <v>38</v>
      </c>
      <c r="I800" t="s">
        <v>13</v>
      </c>
      <c r="J800" t="s">
        <v>293</v>
      </c>
      <c r="K800">
        <f t="shared" si="25"/>
        <v>0</v>
      </c>
    </row>
    <row r="801" spans="1:11" x14ac:dyDescent="0.35">
      <c r="A801" t="s">
        <v>40</v>
      </c>
      <c r="B801" t="s">
        <v>15</v>
      </c>
      <c r="C801">
        <v>39.852206709999997</v>
      </c>
      <c r="D801">
        <v>0.199261034</v>
      </c>
      <c r="E801">
        <v>0</v>
      </c>
      <c r="F801">
        <v>0</v>
      </c>
      <c r="G801">
        <v>200</v>
      </c>
      <c r="H801" t="s">
        <v>38</v>
      </c>
      <c r="I801" t="s">
        <v>16</v>
      </c>
      <c r="J801" t="s">
        <v>293</v>
      </c>
      <c r="K801">
        <f t="shared" si="25"/>
        <v>0</v>
      </c>
    </row>
    <row r="802" spans="1:11" x14ac:dyDescent="0.35">
      <c r="A802" t="s">
        <v>40</v>
      </c>
      <c r="B802" t="s">
        <v>21</v>
      </c>
      <c r="C802">
        <v>3.091251373</v>
      </c>
      <c r="D802">
        <v>1.5456256999999999E-2</v>
      </c>
      <c r="E802">
        <v>0</v>
      </c>
      <c r="F802">
        <v>0</v>
      </c>
      <c r="G802">
        <v>200</v>
      </c>
      <c r="H802" t="s">
        <v>38</v>
      </c>
      <c r="I802" t="s">
        <v>18</v>
      </c>
      <c r="J802" t="s">
        <v>293</v>
      </c>
      <c r="K802">
        <f t="shared" si="25"/>
        <v>0</v>
      </c>
    </row>
    <row r="803" spans="1:11" x14ac:dyDescent="0.35">
      <c r="A803" t="s">
        <v>19</v>
      </c>
      <c r="B803" t="s">
        <v>29</v>
      </c>
      <c r="C803">
        <v>9.5738875869999998</v>
      </c>
      <c r="D803">
        <v>0.12765183399999999</v>
      </c>
      <c r="E803">
        <v>0</v>
      </c>
      <c r="F803">
        <v>0</v>
      </c>
      <c r="G803">
        <v>75</v>
      </c>
      <c r="H803" t="s">
        <v>38</v>
      </c>
      <c r="I803" t="s">
        <v>13</v>
      </c>
      <c r="J803" t="s">
        <v>294</v>
      </c>
      <c r="K803">
        <f t="shared" si="25"/>
        <v>0</v>
      </c>
    </row>
    <row r="804" spans="1:11" x14ac:dyDescent="0.35">
      <c r="A804" t="s">
        <v>19</v>
      </c>
      <c r="B804" t="s">
        <v>15</v>
      </c>
      <c r="C804">
        <v>16.879581689999998</v>
      </c>
      <c r="D804">
        <v>0.22506108899999999</v>
      </c>
      <c r="E804">
        <v>0</v>
      </c>
      <c r="F804">
        <v>0</v>
      </c>
      <c r="G804">
        <v>75</v>
      </c>
      <c r="H804" t="s">
        <v>38</v>
      </c>
      <c r="I804" t="s">
        <v>16</v>
      </c>
      <c r="J804" t="s">
        <v>294</v>
      </c>
      <c r="K804">
        <f t="shared" si="25"/>
        <v>0</v>
      </c>
    </row>
    <row r="805" spans="1:11" x14ac:dyDescent="0.35">
      <c r="A805" t="s">
        <v>19</v>
      </c>
      <c r="B805" t="s">
        <v>21</v>
      </c>
      <c r="C805">
        <v>1.2549710270000001</v>
      </c>
      <c r="D805">
        <v>1.6732947000000001E-2</v>
      </c>
      <c r="E805">
        <v>0</v>
      </c>
      <c r="F805">
        <v>0</v>
      </c>
      <c r="G805">
        <v>75</v>
      </c>
      <c r="H805" t="s">
        <v>38</v>
      </c>
      <c r="I805" t="s">
        <v>18</v>
      </c>
      <c r="J805" t="s">
        <v>294</v>
      </c>
      <c r="K805">
        <f t="shared" si="25"/>
        <v>0</v>
      </c>
    </row>
    <row r="806" spans="1:11" x14ac:dyDescent="0.35">
      <c r="A806" t="s">
        <v>40</v>
      </c>
      <c r="B806" t="s">
        <v>29</v>
      </c>
      <c r="C806">
        <v>5.6033079619999997</v>
      </c>
      <c r="D806">
        <v>0.12734790800000001</v>
      </c>
      <c r="E806">
        <v>0</v>
      </c>
      <c r="F806">
        <v>0</v>
      </c>
      <c r="G806">
        <v>44</v>
      </c>
      <c r="H806" t="s">
        <v>38</v>
      </c>
      <c r="I806" t="s">
        <v>13</v>
      </c>
      <c r="J806" t="s">
        <v>295</v>
      </c>
      <c r="K806">
        <f t="shared" si="25"/>
        <v>0</v>
      </c>
    </row>
    <row r="807" spans="1:11" x14ac:dyDescent="0.35">
      <c r="A807" t="s">
        <v>40</v>
      </c>
      <c r="B807" t="s">
        <v>15</v>
      </c>
      <c r="C807">
        <v>9.5696196560000004</v>
      </c>
      <c r="D807">
        <v>0.217491356</v>
      </c>
      <c r="E807">
        <v>0</v>
      </c>
      <c r="F807">
        <v>0</v>
      </c>
      <c r="G807">
        <v>44</v>
      </c>
      <c r="H807" t="s">
        <v>38</v>
      </c>
      <c r="I807" t="s">
        <v>16</v>
      </c>
      <c r="J807" t="s">
        <v>295</v>
      </c>
      <c r="K807">
        <f t="shared" si="25"/>
        <v>0</v>
      </c>
    </row>
    <row r="808" spans="1:11" x14ac:dyDescent="0.35">
      <c r="A808" t="s">
        <v>40</v>
      </c>
      <c r="B808" t="s">
        <v>296</v>
      </c>
      <c r="C808">
        <v>0.77194523800000003</v>
      </c>
      <c r="D808">
        <v>1.7544210000000001E-2</v>
      </c>
      <c r="E808">
        <v>0</v>
      </c>
      <c r="F808">
        <v>0</v>
      </c>
      <c r="G808">
        <v>44</v>
      </c>
      <c r="H808" t="s">
        <v>38</v>
      </c>
      <c r="I808" t="s">
        <v>18</v>
      </c>
      <c r="J808" t="s">
        <v>295</v>
      </c>
      <c r="K808">
        <f t="shared" si="25"/>
        <v>0</v>
      </c>
    </row>
    <row r="809" spans="1:11" x14ac:dyDescent="0.35">
      <c r="A809" t="s">
        <v>29</v>
      </c>
      <c r="B809" t="s">
        <v>29</v>
      </c>
      <c r="C809">
        <v>9.629257441</v>
      </c>
      <c r="D809">
        <v>0.13012510099999999</v>
      </c>
      <c r="E809">
        <v>100</v>
      </c>
      <c r="F809">
        <v>1</v>
      </c>
      <c r="G809">
        <v>74</v>
      </c>
      <c r="H809" t="s">
        <v>38</v>
      </c>
      <c r="I809" t="s">
        <v>13</v>
      </c>
      <c r="J809" t="s">
        <v>297</v>
      </c>
      <c r="K809">
        <f t="shared" si="25"/>
        <v>1</v>
      </c>
    </row>
    <row r="810" spans="1:11" x14ac:dyDescent="0.35">
      <c r="A810" t="s">
        <v>29</v>
      </c>
      <c r="B810" t="s">
        <v>15</v>
      </c>
      <c r="C810">
        <v>15.253848550000001</v>
      </c>
      <c r="D810">
        <v>0.20613308899999999</v>
      </c>
      <c r="E810">
        <v>0</v>
      </c>
      <c r="F810">
        <v>0</v>
      </c>
      <c r="G810">
        <v>74</v>
      </c>
      <c r="H810" t="s">
        <v>38</v>
      </c>
      <c r="I810" t="s">
        <v>16</v>
      </c>
      <c r="J810" t="s">
        <v>297</v>
      </c>
      <c r="K810">
        <f t="shared" si="25"/>
        <v>0</v>
      </c>
    </row>
    <row r="811" spans="1:11" x14ac:dyDescent="0.35">
      <c r="A811" t="s">
        <v>29</v>
      </c>
      <c r="B811" t="s">
        <v>21</v>
      </c>
      <c r="C811">
        <v>1.1724996569999999</v>
      </c>
      <c r="D811">
        <v>1.5844589999999999E-2</v>
      </c>
      <c r="E811">
        <v>100</v>
      </c>
      <c r="F811">
        <v>1</v>
      </c>
      <c r="G811">
        <v>74</v>
      </c>
      <c r="H811" t="s">
        <v>38</v>
      </c>
      <c r="I811" t="s">
        <v>18</v>
      </c>
      <c r="J811" t="s">
        <v>297</v>
      </c>
      <c r="K811">
        <f t="shared" si="25"/>
        <v>1</v>
      </c>
    </row>
    <row r="812" spans="1:11" x14ac:dyDescent="0.35">
      <c r="A812" t="s">
        <v>40</v>
      </c>
      <c r="B812" t="s">
        <v>29</v>
      </c>
      <c r="C812">
        <v>15.851923469999999</v>
      </c>
      <c r="D812">
        <v>0.120090329</v>
      </c>
      <c r="E812">
        <v>0</v>
      </c>
      <c r="F812">
        <v>0</v>
      </c>
      <c r="G812">
        <v>132</v>
      </c>
      <c r="H812" t="s">
        <v>38</v>
      </c>
      <c r="I812" t="s">
        <v>13</v>
      </c>
      <c r="J812" t="s">
        <v>298</v>
      </c>
      <c r="K812">
        <f t="shared" si="25"/>
        <v>0</v>
      </c>
    </row>
    <row r="813" spans="1:11" x14ac:dyDescent="0.35">
      <c r="A813" t="s">
        <v>40</v>
      </c>
      <c r="B813" t="s">
        <v>15</v>
      </c>
      <c r="C813">
        <v>29.241659160000001</v>
      </c>
      <c r="D813">
        <v>0.22152772100000001</v>
      </c>
      <c r="E813">
        <v>0</v>
      </c>
      <c r="F813">
        <v>0</v>
      </c>
      <c r="G813">
        <v>132</v>
      </c>
      <c r="H813" t="s">
        <v>38</v>
      </c>
      <c r="I813" t="s">
        <v>16</v>
      </c>
      <c r="J813" t="s">
        <v>298</v>
      </c>
      <c r="K813">
        <f t="shared" si="25"/>
        <v>0</v>
      </c>
    </row>
    <row r="814" spans="1:11" x14ac:dyDescent="0.35">
      <c r="A814" t="s">
        <v>40</v>
      </c>
      <c r="B814" t="s">
        <v>21</v>
      </c>
      <c r="C814">
        <v>2.114508152</v>
      </c>
      <c r="D814">
        <v>1.6019001000000001E-2</v>
      </c>
      <c r="E814">
        <v>0</v>
      </c>
      <c r="F814">
        <v>0</v>
      </c>
      <c r="G814">
        <v>132</v>
      </c>
      <c r="H814" t="s">
        <v>38</v>
      </c>
      <c r="I814" t="s">
        <v>18</v>
      </c>
      <c r="J814" t="s">
        <v>298</v>
      </c>
      <c r="K814">
        <f t="shared" si="25"/>
        <v>0</v>
      </c>
    </row>
    <row r="815" spans="1:11" x14ac:dyDescent="0.35">
      <c r="A815" t="s">
        <v>40</v>
      </c>
      <c r="B815" t="s">
        <v>11</v>
      </c>
      <c r="C815">
        <v>10.79424644</v>
      </c>
      <c r="D815">
        <v>0.124071798</v>
      </c>
      <c r="E815">
        <v>0</v>
      </c>
      <c r="F815">
        <v>0</v>
      </c>
      <c r="G815">
        <v>87</v>
      </c>
      <c r="H815" t="s">
        <v>38</v>
      </c>
      <c r="I815" t="s">
        <v>13</v>
      </c>
      <c r="J815" t="s">
        <v>299</v>
      </c>
      <c r="K815">
        <f t="shared" si="25"/>
        <v>0</v>
      </c>
    </row>
    <row r="816" spans="1:11" x14ac:dyDescent="0.35">
      <c r="A816" t="s">
        <v>40</v>
      </c>
      <c r="B816" t="s">
        <v>15</v>
      </c>
      <c r="C816">
        <v>17.902580740000001</v>
      </c>
      <c r="D816">
        <v>0.20577678999999999</v>
      </c>
      <c r="E816">
        <v>0</v>
      </c>
      <c r="F816">
        <v>0</v>
      </c>
      <c r="G816">
        <v>87</v>
      </c>
      <c r="H816" t="s">
        <v>38</v>
      </c>
      <c r="I816" t="s">
        <v>16</v>
      </c>
      <c r="J816" t="s">
        <v>299</v>
      </c>
      <c r="K816">
        <f t="shared" si="25"/>
        <v>0</v>
      </c>
    </row>
    <row r="817" spans="1:11" x14ac:dyDescent="0.35">
      <c r="A817" t="s">
        <v>40</v>
      </c>
      <c r="B817" t="s">
        <v>21</v>
      </c>
      <c r="C817">
        <v>1.523559093</v>
      </c>
      <c r="D817">
        <v>1.7512172999999999E-2</v>
      </c>
      <c r="E817">
        <v>0</v>
      </c>
      <c r="F817">
        <v>0</v>
      </c>
      <c r="G817">
        <v>87</v>
      </c>
      <c r="H817" t="s">
        <v>38</v>
      </c>
      <c r="I817" t="s">
        <v>18</v>
      </c>
      <c r="J817" t="s">
        <v>299</v>
      </c>
      <c r="K817">
        <f t="shared" si="25"/>
        <v>0</v>
      </c>
    </row>
    <row r="818" spans="1:11" x14ac:dyDescent="0.35">
      <c r="A818" t="s">
        <v>40</v>
      </c>
      <c r="B818" t="s">
        <v>88</v>
      </c>
      <c r="C818">
        <v>12.24976826</v>
      </c>
      <c r="D818">
        <v>0.13031668399999999</v>
      </c>
      <c r="E818">
        <v>0</v>
      </c>
      <c r="F818">
        <v>0</v>
      </c>
      <c r="G818">
        <v>94</v>
      </c>
      <c r="H818" t="s">
        <v>38</v>
      </c>
      <c r="I818" t="s">
        <v>13</v>
      </c>
      <c r="J818" t="s">
        <v>300</v>
      </c>
      <c r="K818">
        <f t="shared" si="25"/>
        <v>0</v>
      </c>
    </row>
    <row r="819" spans="1:11" x14ac:dyDescent="0.35">
      <c r="A819" t="s">
        <v>40</v>
      </c>
      <c r="B819" t="s">
        <v>15</v>
      </c>
      <c r="C819">
        <v>20.56076741</v>
      </c>
      <c r="D819">
        <v>0.21873156799999999</v>
      </c>
      <c r="E819">
        <v>0</v>
      </c>
      <c r="F819">
        <v>0</v>
      </c>
      <c r="G819">
        <v>94</v>
      </c>
      <c r="H819" t="s">
        <v>38</v>
      </c>
      <c r="I819" t="s">
        <v>16</v>
      </c>
      <c r="J819" t="s">
        <v>300</v>
      </c>
      <c r="K819">
        <f t="shared" si="25"/>
        <v>0</v>
      </c>
    </row>
    <row r="820" spans="1:11" x14ac:dyDescent="0.35">
      <c r="A820" t="s">
        <v>40</v>
      </c>
      <c r="B820" t="s">
        <v>17</v>
      </c>
      <c r="C820">
        <v>1.728418112</v>
      </c>
      <c r="D820">
        <v>1.8387427000000001E-2</v>
      </c>
      <c r="E820">
        <v>0</v>
      </c>
      <c r="F820">
        <v>0</v>
      </c>
      <c r="G820">
        <v>94</v>
      </c>
      <c r="H820" t="s">
        <v>38</v>
      </c>
      <c r="I820" t="s">
        <v>18</v>
      </c>
      <c r="J820" t="s">
        <v>300</v>
      </c>
      <c r="K820">
        <f t="shared" si="25"/>
        <v>0</v>
      </c>
    </row>
    <row r="821" spans="1:11" x14ac:dyDescent="0.35">
      <c r="A821" t="s">
        <v>40</v>
      </c>
      <c r="B821" t="s">
        <v>29</v>
      </c>
      <c r="C821">
        <v>9.9312915799999999</v>
      </c>
      <c r="D821">
        <v>0.128977813</v>
      </c>
      <c r="E821">
        <v>0</v>
      </c>
      <c r="F821">
        <v>0</v>
      </c>
      <c r="G821">
        <v>77</v>
      </c>
      <c r="H821" t="s">
        <v>38</v>
      </c>
      <c r="I821" t="s">
        <v>13</v>
      </c>
      <c r="J821" t="s">
        <v>301</v>
      </c>
      <c r="K821">
        <f t="shared" si="25"/>
        <v>0</v>
      </c>
    </row>
    <row r="822" spans="1:11" x14ac:dyDescent="0.35">
      <c r="A822" t="s">
        <v>40</v>
      </c>
      <c r="B822" t="s">
        <v>15</v>
      </c>
      <c r="C822">
        <v>17.079005479999999</v>
      </c>
      <c r="D822">
        <v>0.221805266</v>
      </c>
      <c r="E822">
        <v>0</v>
      </c>
      <c r="F822">
        <v>0</v>
      </c>
      <c r="G822">
        <v>77</v>
      </c>
      <c r="H822" t="s">
        <v>38</v>
      </c>
      <c r="I822" t="s">
        <v>16</v>
      </c>
      <c r="J822" t="s">
        <v>301</v>
      </c>
      <c r="K822">
        <f t="shared" si="25"/>
        <v>0</v>
      </c>
    </row>
    <row r="823" spans="1:11" x14ac:dyDescent="0.35">
      <c r="A823" t="s">
        <v>40</v>
      </c>
      <c r="B823" t="s">
        <v>21</v>
      </c>
      <c r="C823">
        <v>1.1253433230000001</v>
      </c>
      <c r="D823">
        <v>1.4614848E-2</v>
      </c>
      <c r="E823">
        <v>0</v>
      </c>
      <c r="F823">
        <v>0</v>
      </c>
      <c r="G823">
        <v>77</v>
      </c>
      <c r="H823" t="s">
        <v>38</v>
      </c>
      <c r="I823" t="s">
        <v>18</v>
      </c>
      <c r="J823" t="s">
        <v>301</v>
      </c>
      <c r="K823">
        <f t="shared" si="25"/>
        <v>0</v>
      </c>
    </row>
    <row r="824" spans="1:11" x14ac:dyDescent="0.35">
      <c r="A824" t="s">
        <v>40</v>
      </c>
      <c r="B824" t="s">
        <v>29</v>
      </c>
      <c r="C824">
        <v>29.779357430000001</v>
      </c>
      <c r="D824">
        <v>0.121054299</v>
      </c>
      <c r="E824">
        <v>25</v>
      </c>
      <c r="F824">
        <v>0</v>
      </c>
      <c r="G824">
        <v>246</v>
      </c>
      <c r="H824" t="s">
        <v>38</v>
      </c>
      <c r="I824" t="s">
        <v>13</v>
      </c>
      <c r="J824" t="s">
        <v>302</v>
      </c>
      <c r="K824">
        <f t="shared" si="25"/>
        <v>0</v>
      </c>
    </row>
    <row r="825" spans="1:11" x14ac:dyDescent="0.35">
      <c r="A825" t="s">
        <v>40</v>
      </c>
      <c r="B825" t="s">
        <v>15</v>
      </c>
      <c r="C825">
        <v>51.406103369999997</v>
      </c>
      <c r="D825">
        <v>0.20896790000000001</v>
      </c>
      <c r="E825">
        <v>0</v>
      </c>
      <c r="F825">
        <v>0</v>
      </c>
      <c r="G825">
        <v>246</v>
      </c>
      <c r="H825" t="s">
        <v>38</v>
      </c>
      <c r="I825" t="s">
        <v>16</v>
      </c>
      <c r="J825" t="s">
        <v>302</v>
      </c>
      <c r="K825">
        <f t="shared" si="25"/>
        <v>0</v>
      </c>
    </row>
    <row r="826" spans="1:11" x14ac:dyDescent="0.35">
      <c r="A826" t="s">
        <v>40</v>
      </c>
      <c r="B826" t="s">
        <v>21</v>
      </c>
      <c r="C826">
        <v>3.2468013760000001</v>
      </c>
      <c r="D826">
        <v>1.3198379999999999E-2</v>
      </c>
      <c r="E826">
        <v>0</v>
      </c>
      <c r="F826">
        <v>0</v>
      </c>
      <c r="G826">
        <v>246</v>
      </c>
      <c r="H826" t="s">
        <v>38</v>
      </c>
      <c r="I826" t="s">
        <v>18</v>
      </c>
      <c r="J826" t="s">
        <v>302</v>
      </c>
      <c r="K826">
        <f t="shared" si="25"/>
        <v>0</v>
      </c>
    </row>
    <row r="827" spans="1:11" x14ac:dyDescent="0.35">
      <c r="A827" t="s">
        <v>29</v>
      </c>
      <c r="B827" t="s">
        <v>11</v>
      </c>
      <c r="C827">
        <v>31.05576396</v>
      </c>
      <c r="D827">
        <v>0.122266787</v>
      </c>
      <c r="E827">
        <v>50</v>
      </c>
      <c r="F827">
        <v>0</v>
      </c>
      <c r="G827">
        <v>254</v>
      </c>
      <c r="H827" t="s">
        <v>38</v>
      </c>
      <c r="I827" t="s">
        <v>13</v>
      </c>
      <c r="J827" t="s">
        <v>303</v>
      </c>
      <c r="K827">
        <f t="shared" si="25"/>
        <v>0</v>
      </c>
    </row>
    <row r="828" spans="1:11" x14ac:dyDescent="0.35">
      <c r="A828" t="s">
        <v>29</v>
      </c>
      <c r="B828" t="s">
        <v>15</v>
      </c>
      <c r="C828">
        <v>52.321096900000001</v>
      </c>
      <c r="D828">
        <v>0.20598857000000001</v>
      </c>
      <c r="E828">
        <v>0</v>
      </c>
      <c r="F828">
        <v>0</v>
      </c>
      <c r="G828">
        <v>254</v>
      </c>
      <c r="H828" t="s">
        <v>38</v>
      </c>
      <c r="I828" t="s">
        <v>16</v>
      </c>
      <c r="J828" t="s">
        <v>303</v>
      </c>
      <c r="K828">
        <f t="shared" si="25"/>
        <v>0</v>
      </c>
    </row>
    <row r="829" spans="1:11" x14ac:dyDescent="0.35">
      <c r="A829" t="s">
        <v>29</v>
      </c>
      <c r="B829" t="s">
        <v>21</v>
      </c>
      <c r="C829">
        <v>3.2023828029999999</v>
      </c>
      <c r="D829">
        <v>1.2607805999999999E-2</v>
      </c>
      <c r="E829">
        <v>100</v>
      </c>
      <c r="F829">
        <v>1</v>
      </c>
      <c r="G829">
        <v>254</v>
      </c>
      <c r="H829" t="s">
        <v>38</v>
      </c>
      <c r="I829" t="s">
        <v>18</v>
      </c>
      <c r="J829" t="s">
        <v>303</v>
      </c>
      <c r="K829">
        <f t="shared" si="25"/>
        <v>1</v>
      </c>
    </row>
    <row r="830" spans="1:11" x14ac:dyDescent="0.35">
      <c r="A830" t="s">
        <v>29</v>
      </c>
      <c r="B830" t="s">
        <v>29</v>
      </c>
      <c r="C830">
        <v>36.861078980000002</v>
      </c>
      <c r="D830">
        <v>0.12495281</v>
      </c>
      <c r="E830">
        <v>100</v>
      </c>
      <c r="F830">
        <v>1</v>
      </c>
      <c r="G830">
        <v>295</v>
      </c>
      <c r="H830" t="s">
        <v>38</v>
      </c>
      <c r="I830" t="s">
        <v>13</v>
      </c>
      <c r="J830" t="s">
        <v>304</v>
      </c>
      <c r="K830">
        <f t="shared" si="25"/>
        <v>1</v>
      </c>
    </row>
    <row r="831" spans="1:11" x14ac:dyDescent="0.35">
      <c r="A831" t="s">
        <v>29</v>
      </c>
      <c r="B831" t="s">
        <v>15</v>
      </c>
      <c r="C831">
        <v>60.377285720000003</v>
      </c>
      <c r="D831">
        <v>0.204668765</v>
      </c>
      <c r="E831">
        <v>0</v>
      </c>
      <c r="F831">
        <v>0</v>
      </c>
      <c r="G831">
        <v>295</v>
      </c>
      <c r="H831" t="s">
        <v>38</v>
      </c>
      <c r="I831" t="s">
        <v>16</v>
      </c>
      <c r="J831" t="s">
        <v>304</v>
      </c>
      <c r="K831">
        <f t="shared" si="25"/>
        <v>0</v>
      </c>
    </row>
    <row r="832" spans="1:11" x14ac:dyDescent="0.35">
      <c r="A832" t="s">
        <v>29</v>
      </c>
      <c r="B832" t="s">
        <v>21</v>
      </c>
      <c r="C832">
        <v>4.5696449279999998</v>
      </c>
      <c r="D832">
        <v>1.5490322000000001E-2</v>
      </c>
      <c r="E832">
        <v>80</v>
      </c>
      <c r="F832">
        <v>1</v>
      </c>
      <c r="G832">
        <v>295</v>
      </c>
      <c r="H832" t="s">
        <v>38</v>
      </c>
      <c r="I832" t="s">
        <v>18</v>
      </c>
      <c r="J832" t="s">
        <v>304</v>
      </c>
      <c r="K832">
        <f t="shared" si="25"/>
        <v>1</v>
      </c>
    </row>
    <row r="833" spans="1:11" x14ac:dyDescent="0.35">
      <c r="A833" t="s">
        <v>29</v>
      </c>
      <c r="B833" t="s">
        <v>40</v>
      </c>
      <c r="C833">
        <v>18.150097370000001</v>
      </c>
      <c r="D833">
        <v>0.12781758700000001</v>
      </c>
      <c r="E833">
        <v>33.333333330000002</v>
      </c>
      <c r="F833">
        <v>0</v>
      </c>
      <c r="G833">
        <v>142</v>
      </c>
      <c r="H833" t="s">
        <v>38</v>
      </c>
      <c r="I833" t="s">
        <v>13</v>
      </c>
      <c r="J833" t="s">
        <v>305</v>
      </c>
      <c r="K833">
        <f t="shared" si="25"/>
        <v>0</v>
      </c>
    </row>
    <row r="834" spans="1:11" x14ac:dyDescent="0.35">
      <c r="A834" t="s">
        <v>29</v>
      </c>
      <c r="B834" t="s">
        <v>15</v>
      </c>
      <c r="C834">
        <v>29.296203139999999</v>
      </c>
      <c r="D834">
        <v>0.20631129000000001</v>
      </c>
      <c r="E834">
        <v>0</v>
      </c>
      <c r="F834">
        <v>0</v>
      </c>
      <c r="G834">
        <v>142</v>
      </c>
      <c r="H834" t="s">
        <v>38</v>
      </c>
      <c r="I834" t="s">
        <v>16</v>
      </c>
      <c r="J834" t="s">
        <v>305</v>
      </c>
      <c r="K834">
        <f t="shared" si="25"/>
        <v>0</v>
      </c>
    </row>
    <row r="835" spans="1:11" x14ac:dyDescent="0.35">
      <c r="A835" t="s">
        <v>29</v>
      </c>
      <c r="B835" t="s">
        <v>21</v>
      </c>
      <c r="C835">
        <v>2.1486964230000001</v>
      </c>
      <c r="D835">
        <v>1.5131665000000001E-2</v>
      </c>
      <c r="E835">
        <v>100</v>
      </c>
      <c r="F835">
        <v>1</v>
      </c>
      <c r="G835">
        <v>142</v>
      </c>
      <c r="H835" t="s">
        <v>38</v>
      </c>
      <c r="I835" t="s">
        <v>18</v>
      </c>
      <c r="J835" t="s">
        <v>305</v>
      </c>
      <c r="K835">
        <f t="shared" ref="K835:K898" si="26">IF(ISNUMBER(SEARCH(A835, B835)), 1, 0)</f>
        <v>1</v>
      </c>
    </row>
    <row r="836" spans="1:11" x14ac:dyDescent="0.35">
      <c r="A836" t="s">
        <v>29</v>
      </c>
      <c r="B836" t="s">
        <v>40</v>
      </c>
      <c r="C836">
        <v>13.50833869</v>
      </c>
      <c r="D836">
        <v>0.12865084500000001</v>
      </c>
      <c r="E836">
        <v>50</v>
      </c>
      <c r="F836">
        <v>0</v>
      </c>
      <c r="G836">
        <v>105</v>
      </c>
      <c r="H836" t="s">
        <v>38</v>
      </c>
      <c r="I836" t="s">
        <v>13</v>
      </c>
      <c r="J836" t="s">
        <v>306</v>
      </c>
      <c r="K836">
        <f t="shared" si="26"/>
        <v>0</v>
      </c>
    </row>
    <row r="837" spans="1:11" x14ac:dyDescent="0.35">
      <c r="A837" t="s">
        <v>29</v>
      </c>
      <c r="B837" t="s">
        <v>15</v>
      </c>
      <c r="C837">
        <v>22.527117489999998</v>
      </c>
      <c r="D837">
        <v>0.214543976</v>
      </c>
      <c r="E837">
        <v>0</v>
      </c>
      <c r="F837">
        <v>0</v>
      </c>
      <c r="G837">
        <v>105</v>
      </c>
      <c r="H837" t="s">
        <v>38</v>
      </c>
      <c r="I837" t="s">
        <v>16</v>
      </c>
      <c r="J837" t="s">
        <v>306</v>
      </c>
      <c r="K837">
        <f t="shared" si="26"/>
        <v>0</v>
      </c>
    </row>
    <row r="838" spans="1:11" x14ac:dyDescent="0.35">
      <c r="A838" t="s">
        <v>29</v>
      </c>
      <c r="B838" t="s">
        <v>21</v>
      </c>
      <c r="C838">
        <v>1.740666628</v>
      </c>
      <c r="D838">
        <v>1.6577776999999998E-2</v>
      </c>
      <c r="E838">
        <v>100</v>
      </c>
      <c r="F838">
        <v>1</v>
      </c>
      <c r="G838">
        <v>105</v>
      </c>
      <c r="H838" t="s">
        <v>38</v>
      </c>
      <c r="I838" t="s">
        <v>18</v>
      </c>
      <c r="J838" t="s">
        <v>306</v>
      </c>
      <c r="K838">
        <f t="shared" si="26"/>
        <v>1</v>
      </c>
    </row>
    <row r="839" spans="1:11" x14ac:dyDescent="0.35">
      <c r="A839" t="s">
        <v>29</v>
      </c>
      <c r="B839" t="s">
        <v>29</v>
      </c>
      <c r="C839">
        <v>51.656627659999998</v>
      </c>
      <c r="D839">
        <v>0.124174586</v>
      </c>
      <c r="E839">
        <v>85.714285709999999</v>
      </c>
      <c r="F839">
        <v>1</v>
      </c>
      <c r="G839">
        <v>416</v>
      </c>
      <c r="H839" t="s">
        <v>38</v>
      </c>
      <c r="I839" t="s">
        <v>13</v>
      </c>
      <c r="J839" t="s">
        <v>307</v>
      </c>
      <c r="K839">
        <f t="shared" si="26"/>
        <v>1</v>
      </c>
    </row>
    <row r="840" spans="1:11" x14ac:dyDescent="0.35">
      <c r="A840" t="s">
        <v>29</v>
      </c>
      <c r="B840" t="s">
        <v>15</v>
      </c>
      <c r="C840">
        <v>83.983063939999994</v>
      </c>
      <c r="D840">
        <v>0.20188236500000001</v>
      </c>
      <c r="E840">
        <v>0</v>
      </c>
      <c r="F840">
        <v>0</v>
      </c>
      <c r="G840">
        <v>416</v>
      </c>
      <c r="H840" t="s">
        <v>38</v>
      </c>
      <c r="I840" t="s">
        <v>16</v>
      </c>
      <c r="J840" t="s">
        <v>307</v>
      </c>
      <c r="K840">
        <f t="shared" si="26"/>
        <v>0</v>
      </c>
    </row>
    <row r="841" spans="1:11" x14ac:dyDescent="0.35">
      <c r="A841" t="s">
        <v>29</v>
      </c>
      <c r="B841" t="s">
        <v>21</v>
      </c>
      <c r="C841">
        <v>6.3568119999999997</v>
      </c>
      <c r="D841">
        <v>1.5280798E-2</v>
      </c>
      <c r="E841">
        <v>85.714285709999999</v>
      </c>
      <c r="F841">
        <v>1</v>
      </c>
      <c r="G841">
        <v>416</v>
      </c>
      <c r="H841" t="s">
        <v>38</v>
      </c>
      <c r="I841" t="s">
        <v>18</v>
      </c>
      <c r="J841" t="s">
        <v>307</v>
      </c>
      <c r="K841">
        <f t="shared" si="26"/>
        <v>1</v>
      </c>
    </row>
    <row r="842" spans="1:11" x14ac:dyDescent="0.35">
      <c r="A842" t="s">
        <v>19</v>
      </c>
      <c r="B842" t="s">
        <v>29</v>
      </c>
      <c r="C842">
        <v>12.855471850000001</v>
      </c>
      <c r="D842">
        <v>0.12014459700000001</v>
      </c>
      <c r="E842">
        <v>0</v>
      </c>
      <c r="F842">
        <v>0</v>
      </c>
      <c r="G842">
        <v>107</v>
      </c>
      <c r="H842" t="s">
        <v>38</v>
      </c>
      <c r="I842" t="s">
        <v>13</v>
      </c>
      <c r="J842" t="s">
        <v>308</v>
      </c>
      <c r="K842">
        <f t="shared" si="26"/>
        <v>0</v>
      </c>
    </row>
    <row r="843" spans="1:11" x14ac:dyDescent="0.35">
      <c r="A843" t="s">
        <v>19</v>
      </c>
      <c r="B843" t="s">
        <v>15</v>
      </c>
      <c r="C843">
        <v>22.98930812</v>
      </c>
      <c r="D843">
        <v>0.214853347</v>
      </c>
      <c r="E843">
        <v>0</v>
      </c>
      <c r="F843">
        <v>0</v>
      </c>
      <c r="G843">
        <v>107</v>
      </c>
      <c r="H843" t="s">
        <v>38</v>
      </c>
      <c r="I843" t="s">
        <v>16</v>
      </c>
      <c r="J843" t="s">
        <v>308</v>
      </c>
      <c r="K843">
        <f t="shared" si="26"/>
        <v>0</v>
      </c>
    </row>
    <row r="844" spans="1:11" x14ac:dyDescent="0.35">
      <c r="A844" t="s">
        <v>19</v>
      </c>
      <c r="B844" t="s">
        <v>21</v>
      </c>
      <c r="C844">
        <v>1.7502300740000001</v>
      </c>
      <c r="D844">
        <v>1.635729E-2</v>
      </c>
      <c r="E844">
        <v>0</v>
      </c>
      <c r="F844">
        <v>0</v>
      </c>
      <c r="G844">
        <v>107</v>
      </c>
      <c r="H844" t="s">
        <v>38</v>
      </c>
      <c r="I844" t="s">
        <v>18</v>
      </c>
      <c r="J844" t="s">
        <v>308</v>
      </c>
      <c r="K844">
        <f t="shared" si="26"/>
        <v>0</v>
      </c>
    </row>
    <row r="845" spans="1:11" x14ac:dyDescent="0.35">
      <c r="A845" t="s">
        <v>29</v>
      </c>
      <c r="B845" t="s">
        <v>29</v>
      </c>
      <c r="C845">
        <v>16.718032600000001</v>
      </c>
      <c r="D845">
        <v>0.128600251</v>
      </c>
      <c r="E845">
        <v>100</v>
      </c>
      <c r="F845">
        <v>1</v>
      </c>
      <c r="G845">
        <v>130</v>
      </c>
      <c r="H845" t="s">
        <v>38</v>
      </c>
      <c r="I845" t="s">
        <v>13</v>
      </c>
      <c r="J845" t="s">
        <v>309</v>
      </c>
      <c r="K845">
        <f t="shared" si="26"/>
        <v>1</v>
      </c>
    </row>
    <row r="846" spans="1:11" x14ac:dyDescent="0.35">
      <c r="A846" t="s">
        <v>29</v>
      </c>
      <c r="B846" t="s">
        <v>15</v>
      </c>
      <c r="C846">
        <v>26.938014509999999</v>
      </c>
      <c r="D846">
        <v>0.207215496</v>
      </c>
      <c r="E846">
        <v>0</v>
      </c>
      <c r="F846">
        <v>0</v>
      </c>
      <c r="G846">
        <v>130</v>
      </c>
      <c r="H846" t="s">
        <v>38</v>
      </c>
      <c r="I846" t="s">
        <v>16</v>
      </c>
      <c r="J846" t="s">
        <v>309</v>
      </c>
      <c r="K846">
        <f t="shared" si="26"/>
        <v>0</v>
      </c>
    </row>
    <row r="847" spans="1:11" x14ac:dyDescent="0.35">
      <c r="A847" t="s">
        <v>29</v>
      </c>
      <c r="B847" t="s">
        <v>21</v>
      </c>
      <c r="C847">
        <v>2.118195772</v>
      </c>
      <c r="D847">
        <v>1.6293814E-2</v>
      </c>
      <c r="E847">
        <v>100</v>
      </c>
      <c r="F847">
        <v>1</v>
      </c>
      <c r="G847">
        <v>130</v>
      </c>
      <c r="H847" t="s">
        <v>38</v>
      </c>
      <c r="I847" t="s">
        <v>18</v>
      </c>
      <c r="J847" t="s">
        <v>309</v>
      </c>
      <c r="K847">
        <f t="shared" si="26"/>
        <v>1</v>
      </c>
    </row>
    <row r="848" spans="1:11" x14ac:dyDescent="0.35">
      <c r="A848" t="s">
        <v>19</v>
      </c>
      <c r="B848" t="s">
        <v>40</v>
      </c>
      <c r="C848">
        <v>9.8981609339999999</v>
      </c>
      <c r="D848">
        <v>0.12854754500000001</v>
      </c>
      <c r="E848">
        <v>0</v>
      </c>
      <c r="F848">
        <v>0</v>
      </c>
      <c r="G848">
        <v>77</v>
      </c>
      <c r="H848" t="s">
        <v>38</v>
      </c>
      <c r="I848" t="s">
        <v>13</v>
      </c>
      <c r="J848" t="s">
        <v>310</v>
      </c>
      <c r="K848">
        <f t="shared" si="26"/>
        <v>0</v>
      </c>
    </row>
    <row r="849" spans="1:11" x14ac:dyDescent="0.35">
      <c r="A849" t="s">
        <v>19</v>
      </c>
      <c r="B849" t="s">
        <v>15</v>
      </c>
      <c r="C849">
        <v>17.713600400000001</v>
      </c>
      <c r="D849">
        <v>0.23004675799999999</v>
      </c>
      <c r="E849">
        <v>0</v>
      </c>
      <c r="F849">
        <v>0</v>
      </c>
      <c r="G849">
        <v>77</v>
      </c>
      <c r="H849" t="s">
        <v>38</v>
      </c>
      <c r="I849" t="s">
        <v>16</v>
      </c>
      <c r="J849" t="s">
        <v>310</v>
      </c>
      <c r="K849">
        <f t="shared" si="26"/>
        <v>0</v>
      </c>
    </row>
    <row r="850" spans="1:11" x14ac:dyDescent="0.35">
      <c r="A850" t="s">
        <v>19</v>
      </c>
      <c r="B850" t="s">
        <v>17</v>
      </c>
      <c r="C850">
        <v>1.369337797</v>
      </c>
      <c r="D850">
        <v>1.7783607999999999E-2</v>
      </c>
      <c r="E850">
        <v>0</v>
      </c>
      <c r="F850">
        <v>0</v>
      </c>
      <c r="G850">
        <v>77</v>
      </c>
      <c r="H850" t="s">
        <v>38</v>
      </c>
      <c r="I850" t="s">
        <v>18</v>
      </c>
      <c r="J850" t="s">
        <v>310</v>
      </c>
      <c r="K850">
        <f t="shared" si="26"/>
        <v>0</v>
      </c>
    </row>
    <row r="851" spans="1:11" x14ac:dyDescent="0.35">
      <c r="A851" t="s">
        <v>29</v>
      </c>
      <c r="B851" t="s">
        <v>40</v>
      </c>
      <c r="C851">
        <v>11.001868010000001</v>
      </c>
      <c r="D851">
        <v>0.12943374099999999</v>
      </c>
      <c r="E851">
        <v>50</v>
      </c>
      <c r="F851">
        <v>0</v>
      </c>
      <c r="G851">
        <v>85</v>
      </c>
      <c r="H851" t="s">
        <v>38</v>
      </c>
      <c r="I851" t="s">
        <v>13</v>
      </c>
      <c r="J851" t="s">
        <v>311</v>
      </c>
      <c r="K851">
        <f t="shared" si="26"/>
        <v>0</v>
      </c>
    </row>
    <row r="852" spans="1:11" x14ac:dyDescent="0.35">
      <c r="A852" t="s">
        <v>29</v>
      </c>
      <c r="B852" t="s">
        <v>15</v>
      </c>
      <c r="C852">
        <v>17.599909780000001</v>
      </c>
      <c r="D852">
        <v>0.20705776200000001</v>
      </c>
      <c r="E852">
        <v>0</v>
      </c>
      <c r="F852">
        <v>0</v>
      </c>
      <c r="G852">
        <v>85</v>
      </c>
      <c r="H852" t="s">
        <v>38</v>
      </c>
      <c r="I852" t="s">
        <v>16</v>
      </c>
      <c r="J852" t="s">
        <v>311</v>
      </c>
      <c r="K852">
        <f t="shared" si="26"/>
        <v>0</v>
      </c>
    </row>
    <row r="853" spans="1:11" x14ac:dyDescent="0.35">
      <c r="A853" t="s">
        <v>29</v>
      </c>
      <c r="B853" t="s">
        <v>21</v>
      </c>
      <c r="C853">
        <v>1.328842163</v>
      </c>
      <c r="D853">
        <v>1.5633437E-2</v>
      </c>
      <c r="E853">
        <v>100</v>
      </c>
      <c r="F853">
        <v>1</v>
      </c>
      <c r="G853">
        <v>85</v>
      </c>
      <c r="H853" t="s">
        <v>38</v>
      </c>
      <c r="I853" t="s">
        <v>18</v>
      </c>
      <c r="J853" t="s">
        <v>311</v>
      </c>
      <c r="K853">
        <f t="shared" si="26"/>
        <v>1</v>
      </c>
    </row>
    <row r="854" spans="1:11" x14ac:dyDescent="0.35">
      <c r="A854" t="s">
        <v>29</v>
      </c>
      <c r="B854" t="s">
        <v>29</v>
      </c>
      <c r="C854">
        <v>11.259107589999999</v>
      </c>
      <c r="D854">
        <v>0.12794440400000001</v>
      </c>
      <c r="E854">
        <v>100</v>
      </c>
      <c r="F854">
        <v>1</v>
      </c>
      <c r="G854">
        <v>88</v>
      </c>
      <c r="H854" t="s">
        <v>38</v>
      </c>
      <c r="I854" t="s">
        <v>13</v>
      </c>
      <c r="J854" t="s">
        <v>312</v>
      </c>
      <c r="K854">
        <f t="shared" si="26"/>
        <v>1</v>
      </c>
    </row>
    <row r="855" spans="1:11" x14ac:dyDescent="0.35">
      <c r="A855" t="s">
        <v>29</v>
      </c>
      <c r="B855" t="s">
        <v>15</v>
      </c>
      <c r="C855">
        <v>19.66897702</v>
      </c>
      <c r="D855">
        <v>0.22351110299999999</v>
      </c>
      <c r="E855">
        <v>0</v>
      </c>
      <c r="F855">
        <v>0</v>
      </c>
      <c r="G855">
        <v>88</v>
      </c>
      <c r="H855" t="s">
        <v>38</v>
      </c>
      <c r="I855" t="s">
        <v>16</v>
      </c>
      <c r="J855" t="s">
        <v>312</v>
      </c>
      <c r="K855">
        <f t="shared" si="26"/>
        <v>0</v>
      </c>
    </row>
    <row r="856" spans="1:11" x14ac:dyDescent="0.35">
      <c r="A856" t="s">
        <v>29</v>
      </c>
      <c r="B856" t="s">
        <v>21</v>
      </c>
      <c r="C856">
        <v>1.5192353729999999</v>
      </c>
      <c r="D856">
        <v>1.7264037999999999E-2</v>
      </c>
      <c r="E856">
        <v>100</v>
      </c>
      <c r="F856">
        <v>1</v>
      </c>
      <c r="G856">
        <v>88</v>
      </c>
      <c r="H856" t="s">
        <v>38</v>
      </c>
      <c r="I856" t="s">
        <v>18</v>
      </c>
      <c r="J856" t="s">
        <v>312</v>
      </c>
      <c r="K856">
        <f t="shared" si="26"/>
        <v>1</v>
      </c>
    </row>
    <row r="857" spans="1:11" x14ac:dyDescent="0.35">
      <c r="A857" t="s">
        <v>29</v>
      </c>
      <c r="B857" t="s">
        <v>29</v>
      </c>
      <c r="C857">
        <v>17.180654530000002</v>
      </c>
      <c r="D857">
        <v>0.12726410799999999</v>
      </c>
      <c r="E857">
        <v>66.666666669999998</v>
      </c>
      <c r="F857">
        <v>1</v>
      </c>
      <c r="G857">
        <v>135</v>
      </c>
      <c r="H857" t="s">
        <v>38</v>
      </c>
      <c r="I857" t="s">
        <v>13</v>
      </c>
      <c r="J857" t="s">
        <v>313</v>
      </c>
      <c r="K857">
        <f t="shared" si="26"/>
        <v>1</v>
      </c>
    </row>
    <row r="858" spans="1:11" x14ac:dyDescent="0.35">
      <c r="A858" t="s">
        <v>29</v>
      </c>
      <c r="B858" t="s">
        <v>15</v>
      </c>
      <c r="C858">
        <v>27.341034650000001</v>
      </c>
      <c r="D858">
        <v>0.202526183</v>
      </c>
      <c r="E858">
        <v>0</v>
      </c>
      <c r="F858">
        <v>0</v>
      </c>
      <c r="G858">
        <v>135</v>
      </c>
      <c r="H858" t="s">
        <v>38</v>
      </c>
      <c r="I858" t="s">
        <v>16</v>
      </c>
      <c r="J858" t="s">
        <v>313</v>
      </c>
      <c r="K858">
        <f t="shared" si="26"/>
        <v>0</v>
      </c>
    </row>
    <row r="859" spans="1:11" x14ac:dyDescent="0.35">
      <c r="A859" t="s">
        <v>29</v>
      </c>
      <c r="B859" t="s">
        <v>21</v>
      </c>
      <c r="C859">
        <v>2.0811109540000001</v>
      </c>
      <c r="D859">
        <v>1.5415636999999999E-2</v>
      </c>
      <c r="E859">
        <v>100</v>
      </c>
      <c r="F859">
        <v>1</v>
      </c>
      <c r="G859">
        <v>135</v>
      </c>
      <c r="H859" t="s">
        <v>38</v>
      </c>
      <c r="I859" t="s">
        <v>18</v>
      </c>
      <c r="J859" t="s">
        <v>313</v>
      </c>
      <c r="K859">
        <f t="shared" si="26"/>
        <v>1</v>
      </c>
    </row>
    <row r="860" spans="1:11" x14ac:dyDescent="0.35">
      <c r="A860" t="s">
        <v>29</v>
      </c>
      <c r="B860" t="s">
        <v>29</v>
      </c>
      <c r="C860">
        <v>17.618556259999998</v>
      </c>
      <c r="D860">
        <v>0.129548208</v>
      </c>
      <c r="E860">
        <v>100</v>
      </c>
      <c r="F860">
        <v>1</v>
      </c>
      <c r="G860">
        <v>136</v>
      </c>
      <c r="H860" t="s">
        <v>38</v>
      </c>
      <c r="I860" t="s">
        <v>13</v>
      </c>
      <c r="J860" t="s">
        <v>314</v>
      </c>
      <c r="K860">
        <f t="shared" si="26"/>
        <v>1</v>
      </c>
    </row>
    <row r="861" spans="1:11" x14ac:dyDescent="0.35">
      <c r="A861" t="s">
        <v>29</v>
      </c>
      <c r="B861" t="s">
        <v>15</v>
      </c>
      <c r="C861">
        <v>29.933549880000001</v>
      </c>
      <c r="D861">
        <v>0.22009963099999999</v>
      </c>
      <c r="E861">
        <v>0</v>
      </c>
      <c r="F861">
        <v>0</v>
      </c>
      <c r="G861">
        <v>136</v>
      </c>
      <c r="H861" t="s">
        <v>38</v>
      </c>
      <c r="I861" t="s">
        <v>16</v>
      </c>
      <c r="J861" t="s">
        <v>314</v>
      </c>
      <c r="K861">
        <f t="shared" si="26"/>
        <v>0</v>
      </c>
    </row>
    <row r="862" spans="1:11" x14ac:dyDescent="0.35">
      <c r="A862" t="s">
        <v>29</v>
      </c>
      <c r="B862" t="s">
        <v>21</v>
      </c>
      <c r="C862">
        <v>2.0972790720000001</v>
      </c>
      <c r="D862">
        <v>1.542117E-2</v>
      </c>
      <c r="E862">
        <v>100</v>
      </c>
      <c r="F862">
        <v>1</v>
      </c>
      <c r="G862">
        <v>136</v>
      </c>
      <c r="H862" t="s">
        <v>38</v>
      </c>
      <c r="I862" t="s">
        <v>18</v>
      </c>
      <c r="J862" t="s">
        <v>314</v>
      </c>
      <c r="K862">
        <f t="shared" si="26"/>
        <v>1</v>
      </c>
    </row>
    <row r="863" spans="1:11" x14ac:dyDescent="0.35">
      <c r="A863" t="s">
        <v>40</v>
      </c>
      <c r="B863" t="s">
        <v>29</v>
      </c>
      <c r="C863">
        <v>19.30754709</v>
      </c>
      <c r="D863">
        <v>0.119182389</v>
      </c>
      <c r="E863">
        <v>0</v>
      </c>
      <c r="F863">
        <v>0</v>
      </c>
      <c r="G863">
        <v>162</v>
      </c>
      <c r="H863" t="s">
        <v>38</v>
      </c>
      <c r="I863" t="s">
        <v>13</v>
      </c>
      <c r="J863" t="s">
        <v>315</v>
      </c>
      <c r="K863">
        <f t="shared" si="26"/>
        <v>0</v>
      </c>
    </row>
    <row r="864" spans="1:11" x14ac:dyDescent="0.35">
      <c r="A864" t="s">
        <v>40</v>
      </c>
      <c r="B864" t="s">
        <v>15</v>
      </c>
      <c r="C864">
        <v>34.608020779999997</v>
      </c>
      <c r="D864">
        <v>0.213629758</v>
      </c>
      <c r="E864">
        <v>0</v>
      </c>
      <c r="F864">
        <v>0</v>
      </c>
      <c r="G864">
        <v>162</v>
      </c>
      <c r="H864" t="s">
        <v>38</v>
      </c>
      <c r="I864" t="s">
        <v>16</v>
      </c>
      <c r="J864" t="s">
        <v>315</v>
      </c>
      <c r="K864">
        <f t="shared" si="26"/>
        <v>0</v>
      </c>
    </row>
    <row r="865" spans="1:11" x14ac:dyDescent="0.35">
      <c r="A865" t="s">
        <v>40</v>
      </c>
      <c r="B865" t="s">
        <v>21</v>
      </c>
      <c r="C865">
        <v>2.5609924789999998</v>
      </c>
      <c r="D865">
        <v>1.5808596000000001E-2</v>
      </c>
      <c r="E865">
        <v>0</v>
      </c>
      <c r="F865">
        <v>0</v>
      </c>
      <c r="G865">
        <v>162</v>
      </c>
      <c r="H865" t="s">
        <v>38</v>
      </c>
      <c r="I865" t="s">
        <v>18</v>
      </c>
      <c r="J865" t="s">
        <v>315</v>
      </c>
      <c r="K865">
        <f t="shared" si="26"/>
        <v>0</v>
      </c>
    </row>
    <row r="866" spans="1:11" x14ac:dyDescent="0.35">
      <c r="A866" t="s">
        <v>40</v>
      </c>
      <c r="B866" t="s">
        <v>29</v>
      </c>
      <c r="C866">
        <v>6.6741962429999999</v>
      </c>
      <c r="D866">
        <v>0.125928231</v>
      </c>
      <c r="E866">
        <v>0</v>
      </c>
      <c r="F866">
        <v>0</v>
      </c>
      <c r="G866">
        <v>53</v>
      </c>
      <c r="H866" t="s">
        <v>38</v>
      </c>
      <c r="I866" t="s">
        <v>13</v>
      </c>
      <c r="J866" t="s">
        <v>316</v>
      </c>
      <c r="K866">
        <f t="shared" si="26"/>
        <v>0</v>
      </c>
    </row>
    <row r="867" spans="1:11" x14ac:dyDescent="0.35">
      <c r="A867" t="s">
        <v>40</v>
      </c>
      <c r="B867" t="s">
        <v>15</v>
      </c>
      <c r="C867">
        <v>11.135848279999999</v>
      </c>
      <c r="D867">
        <v>0.210110345</v>
      </c>
      <c r="E867">
        <v>0</v>
      </c>
      <c r="F867">
        <v>0</v>
      </c>
      <c r="G867">
        <v>53</v>
      </c>
      <c r="H867" t="s">
        <v>38</v>
      </c>
      <c r="I867" t="s">
        <v>16</v>
      </c>
      <c r="J867" t="s">
        <v>316</v>
      </c>
      <c r="K867">
        <f t="shared" si="26"/>
        <v>0</v>
      </c>
    </row>
    <row r="868" spans="1:11" x14ac:dyDescent="0.35">
      <c r="A868" t="s">
        <v>40</v>
      </c>
      <c r="B868" t="s">
        <v>21</v>
      </c>
      <c r="C868">
        <v>0.79856896399999999</v>
      </c>
      <c r="D868">
        <v>1.5067339000000001E-2</v>
      </c>
      <c r="E868">
        <v>0</v>
      </c>
      <c r="F868">
        <v>0</v>
      </c>
      <c r="G868">
        <v>53</v>
      </c>
      <c r="H868" t="s">
        <v>38</v>
      </c>
      <c r="I868" t="s">
        <v>18</v>
      </c>
      <c r="J868" t="s">
        <v>316</v>
      </c>
      <c r="K868">
        <f t="shared" si="26"/>
        <v>0</v>
      </c>
    </row>
    <row r="869" spans="1:11" x14ac:dyDescent="0.35">
      <c r="A869" t="s">
        <v>50</v>
      </c>
      <c r="B869" t="s">
        <v>29</v>
      </c>
      <c r="C869">
        <v>25.400615930000001</v>
      </c>
      <c r="D869">
        <v>0.125126187</v>
      </c>
      <c r="E869">
        <v>0</v>
      </c>
      <c r="F869">
        <v>0</v>
      </c>
      <c r="G869">
        <v>203</v>
      </c>
      <c r="H869" t="s">
        <v>38</v>
      </c>
      <c r="I869" t="s">
        <v>13</v>
      </c>
      <c r="J869" t="s">
        <v>317</v>
      </c>
      <c r="K869">
        <f t="shared" si="26"/>
        <v>0</v>
      </c>
    </row>
    <row r="870" spans="1:11" x14ac:dyDescent="0.35">
      <c r="A870" t="s">
        <v>50</v>
      </c>
      <c r="B870" t="s">
        <v>15</v>
      </c>
      <c r="C870">
        <v>44.617810489999997</v>
      </c>
      <c r="D870">
        <v>0.21979217000000001</v>
      </c>
      <c r="E870">
        <v>0</v>
      </c>
      <c r="F870">
        <v>0</v>
      </c>
      <c r="G870">
        <v>203</v>
      </c>
      <c r="H870" t="s">
        <v>38</v>
      </c>
      <c r="I870" t="s">
        <v>16</v>
      </c>
      <c r="J870" t="s">
        <v>317</v>
      </c>
      <c r="K870">
        <f t="shared" si="26"/>
        <v>0</v>
      </c>
    </row>
    <row r="871" spans="1:11" x14ac:dyDescent="0.35">
      <c r="A871" t="s">
        <v>50</v>
      </c>
      <c r="B871" t="s">
        <v>21</v>
      </c>
      <c r="C871">
        <v>2.7017877100000001</v>
      </c>
      <c r="D871">
        <v>1.3309299E-2</v>
      </c>
      <c r="E871">
        <v>0</v>
      </c>
      <c r="F871">
        <v>0</v>
      </c>
      <c r="G871">
        <v>203</v>
      </c>
      <c r="H871" t="s">
        <v>38</v>
      </c>
      <c r="I871" t="s">
        <v>18</v>
      </c>
      <c r="J871" t="s">
        <v>317</v>
      </c>
      <c r="K871">
        <f t="shared" si="26"/>
        <v>0</v>
      </c>
    </row>
    <row r="872" spans="1:11" x14ac:dyDescent="0.35">
      <c r="A872" t="s">
        <v>40</v>
      </c>
      <c r="B872" t="s">
        <v>29</v>
      </c>
      <c r="C872">
        <v>8.5438129899999993</v>
      </c>
      <c r="D872">
        <v>0.117038534</v>
      </c>
      <c r="E872">
        <v>0</v>
      </c>
      <c r="F872">
        <v>0</v>
      </c>
      <c r="G872">
        <v>73</v>
      </c>
      <c r="H872" t="s">
        <v>38</v>
      </c>
      <c r="I872" t="s">
        <v>13</v>
      </c>
      <c r="J872" t="s">
        <v>318</v>
      </c>
      <c r="K872">
        <f t="shared" si="26"/>
        <v>0</v>
      </c>
    </row>
    <row r="873" spans="1:11" x14ac:dyDescent="0.35">
      <c r="A873" t="s">
        <v>40</v>
      </c>
      <c r="B873" t="s">
        <v>15</v>
      </c>
      <c r="C873">
        <v>15.229111189999999</v>
      </c>
      <c r="D873">
        <v>0.20861796199999999</v>
      </c>
      <c r="E873">
        <v>0</v>
      </c>
      <c r="F873">
        <v>0</v>
      </c>
      <c r="G873">
        <v>73</v>
      </c>
      <c r="H873" t="s">
        <v>38</v>
      </c>
      <c r="I873" t="s">
        <v>16</v>
      </c>
      <c r="J873" t="s">
        <v>318</v>
      </c>
      <c r="K873">
        <f t="shared" si="26"/>
        <v>0</v>
      </c>
    </row>
    <row r="874" spans="1:11" x14ac:dyDescent="0.35">
      <c r="A874" t="s">
        <v>40</v>
      </c>
      <c r="B874" t="s">
        <v>21</v>
      </c>
      <c r="C874">
        <v>1.185622454</v>
      </c>
      <c r="D874">
        <v>1.6241403000000001E-2</v>
      </c>
      <c r="E874">
        <v>0</v>
      </c>
      <c r="F874">
        <v>0</v>
      </c>
      <c r="G874">
        <v>73</v>
      </c>
      <c r="H874" t="s">
        <v>38</v>
      </c>
      <c r="I874" t="s">
        <v>18</v>
      </c>
      <c r="J874" t="s">
        <v>318</v>
      </c>
      <c r="K874">
        <f t="shared" si="26"/>
        <v>0</v>
      </c>
    </row>
    <row r="875" spans="1:11" x14ac:dyDescent="0.35">
      <c r="A875" t="s">
        <v>50</v>
      </c>
      <c r="B875" t="s">
        <v>29</v>
      </c>
      <c r="C875">
        <v>54.731984619999999</v>
      </c>
      <c r="D875">
        <v>0.12758038399999999</v>
      </c>
      <c r="E875">
        <v>0</v>
      </c>
      <c r="F875">
        <v>0</v>
      </c>
      <c r="G875">
        <v>429</v>
      </c>
      <c r="H875" t="s">
        <v>38</v>
      </c>
      <c r="I875" t="s">
        <v>13</v>
      </c>
      <c r="J875" t="s">
        <v>319</v>
      </c>
      <c r="K875">
        <f t="shared" si="26"/>
        <v>0</v>
      </c>
    </row>
    <row r="876" spans="1:11" x14ac:dyDescent="0.35">
      <c r="A876" t="s">
        <v>50</v>
      </c>
      <c r="B876" t="s">
        <v>15</v>
      </c>
      <c r="C876">
        <v>85.148751739999994</v>
      </c>
      <c r="D876">
        <v>0.198481939</v>
      </c>
      <c r="E876">
        <v>0</v>
      </c>
      <c r="F876">
        <v>0</v>
      </c>
      <c r="G876">
        <v>429</v>
      </c>
      <c r="H876" t="s">
        <v>38</v>
      </c>
      <c r="I876" t="s">
        <v>16</v>
      </c>
      <c r="J876" t="s">
        <v>319</v>
      </c>
      <c r="K876">
        <f t="shared" si="26"/>
        <v>0</v>
      </c>
    </row>
    <row r="877" spans="1:11" x14ac:dyDescent="0.35">
      <c r="A877" t="s">
        <v>50</v>
      </c>
      <c r="B877" t="s">
        <v>21</v>
      </c>
      <c r="C877">
        <v>5.7346544269999997</v>
      </c>
      <c r="D877">
        <v>1.3367492999999999E-2</v>
      </c>
      <c r="E877">
        <v>0</v>
      </c>
      <c r="F877">
        <v>0</v>
      </c>
      <c r="G877">
        <v>429</v>
      </c>
      <c r="H877" t="s">
        <v>38</v>
      </c>
      <c r="I877" t="s">
        <v>18</v>
      </c>
      <c r="J877" t="s">
        <v>319</v>
      </c>
      <c r="K877">
        <f t="shared" si="26"/>
        <v>0</v>
      </c>
    </row>
    <row r="878" spans="1:11" x14ac:dyDescent="0.35">
      <c r="A878" t="s">
        <v>19</v>
      </c>
      <c r="B878" t="s">
        <v>29</v>
      </c>
      <c r="C878">
        <v>36.294268610000003</v>
      </c>
      <c r="D878">
        <v>0.121792848</v>
      </c>
      <c r="E878">
        <v>0</v>
      </c>
      <c r="F878">
        <v>0</v>
      </c>
      <c r="G878">
        <v>298</v>
      </c>
      <c r="H878" t="s">
        <v>38</v>
      </c>
      <c r="I878" t="s">
        <v>13</v>
      </c>
      <c r="J878" t="s">
        <v>320</v>
      </c>
      <c r="K878">
        <f t="shared" si="26"/>
        <v>0</v>
      </c>
    </row>
    <row r="879" spans="1:11" x14ac:dyDescent="0.35">
      <c r="A879" t="s">
        <v>19</v>
      </c>
      <c r="B879" t="s">
        <v>15</v>
      </c>
      <c r="C879">
        <v>57.007694479999998</v>
      </c>
      <c r="D879">
        <v>0.19130098800000001</v>
      </c>
      <c r="E879">
        <v>0</v>
      </c>
      <c r="F879">
        <v>0</v>
      </c>
      <c r="G879">
        <v>298</v>
      </c>
      <c r="H879" t="s">
        <v>38</v>
      </c>
      <c r="I879" t="s">
        <v>16</v>
      </c>
      <c r="J879" t="s">
        <v>320</v>
      </c>
      <c r="K879">
        <f t="shared" si="26"/>
        <v>0</v>
      </c>
    </row>
    <row r="880" spans="1:11" x14ac:dyDescent="0.35">
      <c r="A880" t="s">
        <v>19</v>
      </c>
      <c r="B880" t="s">
        <v>21</v>
      </c>
      <c r="C880">
        <v>4.242619038</v>
      </c>
      <c r="D880">
        <v>1.4236977E-2</v>
      </c>
      <c r="E880">
        <v>0</v>
      </c>
      <c r="F880">
        <v>0</v>
      </c>
      <c r="G880">
        <v>298</v>
      </c>
      <c r="H880" t="s">
        <v>38</v>
      </c>
      <c r="I880" t="s">
        <v>18</v>
      </c>
      <c r="J880" t="s">
        <v>320</v>
      </c>
      <c r="K880">
        <f t="shared" si="26"/>
        <v>0</v>
      </c>
    </row>
    <row r="881" spans="1:11" x14ac:dyDescent="0.35">
      <c r="A881" t="s">
        <v>132</v>
      </c>
      <c r="B881" t="s">
        <v>11</v>
      </c>
      <c r="C881">
        <v>59.148122549999997</v>
      </c>
      <c r="D881">
        <v>0.132322422</v>
      </c>
      <c r="E881">
        <v>0</v>
      </c>
      <c r="F881">
        <v>0</v>
      </c>
      <c r="G881">
        <v>447</v>
      </c>
      <c r="H881" t="s">
        <v>38</v>
      </c>
      <c r="I881" t="s">
        <v>13</v>
      </c>
      <c r="J881" t="s">
        <v>321</v>
      </c>
      <c r="K881">
        <f t="shared" si="26"/>
        <v>0</v>
      </c>
    </row>
    <row r="882" spans="1:11" x14ac:dyDescent="0.35">
      <c r="A882" t="s">
        <v>132</v>
      </c>
      <c r="B882" t="s">
        <v>15</v>
      </c>
      <c r="C882">
        <v>89.780277729999995</v>
      </c>
      <c r="D882">
        <v>0.200850733</v>
      </c>
      <c r="E882">
        <v>0</v>
      </c>
      <c r="F882">
        <v>0</v>
      </c>
      <c r="G882">
        <v>447</v>
      </c>
      <c r="H882" t="s">
        <v>38</v>
      </c>
      <c r="I882" t="s">
        <v>16</v>
      </c>
      <c r="J882" t="s">
        <v>321</v>
      </c>
      <c r="K882">
        <f t="shared" si="26"/>
        <v>0</v>
      </c>
    </row>
    <row r="883" spans="1:11" x14ac:dyDescent="0.35">
      <c r="A883" t="s">
        <v>132</v>
      </c>
      <c r="B883" t="s">
        <v>17</v>
      </c>
      <c r="C883">
        <v>5.8364431860000003</v>
      </c>
      <c r="D883">
        <v>1.305692E-2</v>
      </c>
      <c r="E883">
        <v>0</v>
      </c>
      <c r="F883">
        <v>0</v>
      </c>
      <c r="G883">
        <v>447</v>
      </c>
      <c r="H883" t="s">
        <v>38</v>
      </c>
      <c r="I883" t="s">
        <v>18</v>
      </c>
      <c r="J883" t="s">
        <v>321</v>
      </c>
      <c r="K883">
        <f t="shared" si="26"/>
        <v>0</v>
      </c>
    </row>
    <row r="884" spans="1:11" x14ac:dyDescent="0.35">
      <c r="A884" t="s">
        <v>132</v>
      </c>
      <c r="B884" t="s">
        <v>29</v>
      </c>
      <c r="C884">
        <v>26.228992460000001</v>
      </c>
      <c r="D884">
        <v>0.12199531399999999</v>
      </c>
      <c r="E884">
        <v>0</v>
      </c>
      <c r="F884">
        <v>0</v>
      </c>
      <c r="G884">
        <v>215</v>
      </c>
      <c r="H884" t="s">
        <v>38</v>
      </c>
      <c r="I884" t="s">
        <v>13</v>
      </c>
      <c r="J884" t="s">
        <v>322</v>
      </c>
      <c r="K884">
        <f t="shared" si="26"/>
        <v>0</v>
      </c>
    </row>
    <row r="885" spans="1:11" x14ac:dyDescent="0.35">
      <c r="A885" t="s">
        <v>132</v>
      </c>
      <c r="B885" t="s">
        <v>15</v>
      </c>
      <c r="C885">
        <v>46.082214829999998</v>
      </c>
      <c r="D885">
        <v>0.214335883</v>
      </c>
      <c r="E885">
        <v>0</v>
      </c>
      <c r="F885">
        <v>0</v>
      </c>
      <c r="G885">
        <v>215</v>
      </c>
      <c r="H885" t="s">
        <v>38</v>
      </c>
      <c r="I885" t="s">
        <v>16</v>
      </c>
      <c r="J885" t="s">
        <v>322</v>
      </c>
      <c r="K885">
        <f t="shared" si="26"/>
        <v>0</v>
      </c>
    </row>
    <row r="886" spans="1:11" x14ac:dyDescent="0.35">
      <c r="A886" t="s">
        <v>132</v>
      </c>
      <c r="B886" t="s">
        <v>21</v>
      </c>
      <c r="C886">
        <v>3.49963069</v>
      </c>
      <c r="D886">
        <v>1.6277351999999998E-2</v>
      </c>
      <c r="E886">
        <v>0</v>
      </c>
      <c r="F886">
        <v>0</v>
      </c>
      <c r="G886">
        <v>215</v>
      </c>
      <c r="H886" t="s">
        <v>38</v>
      </c>
      <c r="I886" t="s">
        <v>18</v>
      </c>
      <c r="J886" t="s">
        <v>322</v>
      </c>
      <c r="K886">
        <f t="shared" si="26"/>
        <v>0</v>
      </c>
    </row>
    <row r="887" spans="1:11" x14ac:dyDescent="0.35">
      <c r="A887" t="s">
        <v>29</v>
      </c>
      <c r="B887" t="s">
        <v>29</v>
      </c>
      <c r="C887">
        <v>4.970151424</v>
      </c>
      <c r="D887">
        <v>0.118336939</v>
      </c>
      <c r="E887">
        <v>100</v>
      </c>
      <c r="F887">
        <v>1</v>
      </c>
      <c r="G887">
        <v>42</v>
      </c>
      <c r="H887" t="s">
        <v>38</v>
      </c>
      <c r="I887" t="s">
        <v>13</v>
      </c>
      <c r="J887" t="s">
        <v>323</v>
      </c>
      <c r="K887">
        <f t="shared" si="26"/>
        <v>1</v>
      </c>
    </row>
    <row r="888" spans="1:11" x14ac:dyDescent="0.35">
      <c r="A888" t="s">
        <v>29</v>
      </c>
      <c r="B888" t="s">
        <v>15</v>
      </c>
      <c r="C888">
        <v>8.2682485579999998</v>
      </c>
      <c r="D888">
        <v>0.19686306100000001</v>
      </c>
      <c r="E888">
        <v>0</v>
      </c>
      <c r="F888">
        <v>0</v>
      </c>
      <c r="G888">
        <v>42</v>
      </c>
      <c r="H888" t="s">
        <v>38</v>
      </c>
      <c r="I888" t="s">
        <v>16</v>
      </c>
      <c r="J888" t="s">
        <v>323</v>
      </c>
      <c r="K888">
        <f t="shared" si="26"/>
        <v>0</v>
      </c>
    </row>
    <row r="889" spans="1:11" x14ac:dyDescent="0.35">
      <c r="A889" t="s">
        <v>29</v>
      </c>
      <c r="B889" t="s">
        <v>21</v>
      </c>
      <c r="C889">
        <v>0.82581782299999995</v>
      </c>
      <c r="D889">
        <v>1.9662328999999999E-2</v>
      </c>
      <c r="E889">
        <v>100</v>
      </c>
      <c r="F889">
        <v>1</v>
      </c>
      <c r="G889">
        <v>42</v>
      </c>
      <c r="H889" t="s">
        <v>38</v>
      </c>
      <c r="I889" t="s">
        <v>18</v>
      </c>
      <c r="J889" t="s">
        <v>323</v>
      </c>
      <c r="K889">
        <f t="shared" si="26"/>
        <v>1</v>
      </c>
    </row>
    <row r="890" spans="1:11" x14ac:dyDescent="0.35">
      <c r="A890" t="s">
        <v>29</v>
      </c>
      <c r="B890" t="s">
        <v>29</v>
      </c>
      <c r="C890">
        <v>5.8757619859999997</v>
      </c>
      <c r="D890">
        <v>0.11751524000000001</v>
      </c>
      <c r="E890">
        <v>100</v>
      </c>
      <c r="F890">
        <v>1</v>
      </c>
      <c r="G890">
        <v>50</v>
      </c>
      <c r="H890" t="s">
        <v>38</v>
      </c>
      <c r="I890" t="s">
        <v>13</v>
      </c>
      <c r="J890" t="s">
        <v>324</v>
      </c>
      <c r="K890">
        <f t="shared" si="26"/>
        <v>1</v>
      </c>
    </row>
    <row r="891" spans="1:11" x14ac:dyDescent="0.35">
      <c r="A891" t="s">
        <v>29</v>
      </c>
      <c r="B891" t="s">
        <v>15</v>
      </c>
      <c r="C891">
        <v>10.697726250000001</v>
      </c>
      <c r="D891">
        <v>0.21395452500000001</v>
      </c>
      <c r="E891">
        <v>0</v>
      </c>
      <c r="F891">
        <v>0</v>
      </c>
      <c r="G891">
        <v>50</v>
      </c>
      <c r="H891" t="s">
        <v>38</v>
      </c>
      <c r="I891" t="s">
        <v>16</v>
      </c>
      <c r="J891" t="s">
        <v>324</v>
      </c>
      <c r="K891">
        <f t="shared" si="26"/>
        <v>0</v>
      </c>
    </row>
    <row r="892" spans="1:11" x14ac:dyDescent="0.35">
      <c r="A892" t="s">
        <v>29</v>
      </c>
      <c r="B892" t="s">
        <v>21</v>
      </c>
      <c r="C892">
        <v>0.90764689399999998</v>
      </c>
      <c r="D892">
        <v>1.8152938E-2</v>
      </c>
      <c r="E892">
        <v>100</v>
      </c>
      <c r="F892">
        <v>1</v>
      </c>
      <c r="G892">
        <v>50</v>
      </c>
      <c r="H892" t="s">
        <v>38</v>
      </c>
      <c r="I892" t="s">
        <v>18</v>
      </c>
      <c r="J892" t="s">
        <v>324</v>
      </c>
      <c r="K892">
        <f t="shared" si="26"/>
        <v>1</v>
      </c>
    </row>
    <row r="893" spans="1:11" x14ac:dyDescent="0.35">
      <c r="A893" t="s">
        <v>132</v>
      </c>
      <c r="B893" t="s">
        <v>29</v>
      </c>
      <c r="C893">
        <v>12.05435276</v>
      </c>
      <c r="D893">
        <v>0.132465415</v>
      </c>
      <c r="E893">
        <v>0</v>
      </c>
      <c r="F893">
        <v>0</v>
      </c>
      <c r="G893">
        <v>91</v>
      </c>
      <c r="H893" t="s">
        <v>38</v>
      </c>
      <c r="I893" t="s">
        <v>13</v>
      </c>
      <c r="J893" t="s">
        <v>325</v>
      </c>
      <c r="K893">
        <f t="shared" si="26"/>
        <v>0</v>
      </c>
    </row>
    <row r="894" spans="1:11" x14ac:dyDescent="0.35">
      <c r="A894" t="s">
        <v>132</v>
      </c>
      <c r="B894" t="s">
        <v>15</v>
      </c>
      <c r="C894">
        <v>20.59959078</v>
      </c>
      <c r="D894">
        <v>0.226369129</v>
      </c>
      <c r="E894">
        <v>0</v>
      </c>
      <c r="F894">
        <v>0</v>
      </c>
      <c r="G894">
        <v>91</v>
      </c>
      <c r="H894" t="s">
        <v>38</v>
      </c>
      <c r="I894" t="s">
        <v>16</v>
      </c>
      <c r="J894" t="s">
        <v>325</v>
      </c>
      <c r="K894">
        <f t="shared" si="26"/>
        <v>0</v>
      </c>
    </row>
    <row r="895" spans="1:11" x14ac:dyDescent="0.35">
      <c r="A895" t="s">
        <v>132</v>
      </c>
      <c r="B895" t="s">
        <v>296</v>
      </c>
      <c r="C895">
        <v>1.7562592029999999</v>
      </c>
      <c r="D895">
        <v>1.9299552000000001E-2</v>
      </c>
      <c r="E895">
        <v>0</v>
      </c>
      <c r="F895">
        <v>0</v>
      </c>
      <c r="G895">
        <v>91</v>
      </c>
      <c r="H895" t="s">
        <v>38</v>
      </c>
      <c r="I895" t="s">
        <v>18</v>
      </c>
      <c r="J895" t="s">
        <v>325</v>
      </c>
      <c r="K895">
        <f t="shared" si="26"/>
        <v>0</v>
      </c>
    </row>
    <row r="896" spans="1:11" x14ac:dyDescent="0.35">
      <c r="A896" t="s">
        <v>132</v>
      </c>
      <c r="B896" t="s">
        <v>29</v>
      </c>
      <c r="C896">
        <v>13.288001059999999</v>
      </c>
      <c r="D896">
        <v>0.13027452</v>
      </c>
      <c r="E896">
        <v>0</v>
      </c>
      <c r="F896">
        <v>0</v>
      </c>
      <c r="G896">
        <v>102</v>
      </c>
      <c r="H896" t="s">
        <v>38</v>
      </c>
      <c r="I896" t="s">
        <v>13</v>
      </c>
      <c r="J896" t="s">
        <v>326</v>
      </c>
      <c r="K896">
        <f t="shared" si="26"/>
        <v>0</v>
      </c>
    </row>
    <row r="897" spans="1:11" x14ac:dyDescent="0.35">
      <c r="A897" t="s">
        <v>132</v>
      </c>
      <c r="B897" t="s">
        <v>15</v>
      </c>
      <c r="C897">
        <v>20.14896822</v>
      </c>
      <c r="D897">
        <v>0.19753890399999999</v>
      </c>
      <c r="E897">
        <v>0</v>
      </c>
      <c r="F897">
        <v>0</v>
      </c>
      <c r="G897">
        <v>102</v>
      </c>
      <c r="H897" t="s">
        <v>38</v>
      </c>
      <c r="I897" t="s">
        <v>16</v>
      </c>
      <c r="J897" t="s">
        <v>326</v>
      </c>
      <c r="K897">
        <f t="shared" si="26"/>
        <v>0</v>
      </c>
    </row>
    <row r="898" spans="1:11" x14ac:dyDescent="0.35">
      <c r="A898" t="s">
        <v>132</v>
      </c>
      <c r="B898" t="s">
        <v>21</v>
      </c>
      <c r="C898">
        <v>1.7114357950000001</v>
      </c>
      <c r="D898">
        <v>1.6778781999999999E-2</v>
      </c>
      <c r="E898">
        <v>0</v>
      </c>
      <c r="F898">
        <v>0</v>
      </c>
      <c r="G898">
        <v>102</v>
      </c>
      <c r="H898" t="s">
        <v>38</v>
      </c>
      <c r="I898" t="s">
        <v>18</v>
      </c>
      <c r="J898" t="s">
        <v>326</v>
      </c>
      <c r="K898">
        <f t="shared" si="26"/>
        <v>0</v>
      </c>
    </row>
    <row r="899" spans="1:11" x14ac:dyDescent="0.35">
      <c r="A899" t="s">
        <v>132</v>
      </c>
      <c r="B899" t="s">
        <v>29</v>
      </c>
      <c r="C899">
        <v>16.979274749999998</v>
      </c>
      <c r="D899">
        <v>0.13060980599999999</v>
      </c>
      <c r="E899">
        <v>0</v>
      </c>
      <c r="F899">
        <v>0</v>
      </c>
      <c r="G899">
        <v>130</v>
      </c>
      <c r="H899" t="s">
        <v>38</v>
      </c>
      <c r="I899" t="s">
        <v>13</v>
      </c>
      <c r="J899" t="s">
        <v>327</v>
      </c>
      <c r="K899">
        <f t="shared" ref="K899:K962" si="27">IF(ISNUMBER(SEARCH(A899, B899)), 1, 0)</f>
        <v>0</v>
      </c>
    </row>
    <row r="900" spans="1:11" x14ac:dyDescent="0.35">
      <c r="A900" t="s">
        <v>132</v>
      </c>
      <c r="B900" t="s">
        <v>15</v>
      </c>
      <c r="C900">
        <v>29.826303719999999</v>
      </c>
      <c r="D900">
        <v>0.229433106</v>
      </c>
      <c r="E900">
        <v>0</v>
      </c>
      <c r="F900">
        <v>0</v>
      </c>
      <c r="G900">
        <v>130</v>
      </c>
      <c r="H900" t="s">
        <v>38</v>
      </c>
      <c r="I900" t="s">
        <v>16</v>
      </c>
      <c r="J900" t="s">
        <v>327</v>
      </c>
      <c r="K900">
        <f t="shared" si="27"/>
        <v>0</v>
      </c>
    </row>
    <row r="901" spans="1:11" x14ac:dyDescent="0.35">
      <c r="A901" t="s">
        <v>132</v>
      </c>
      <c r="B901" t="s">
        <v>21</v>
      </c>
      <c r="C901">
        <v>2.025882959</v>
      </c>
      <c r="D901">
        <v>1.5583715E-2</v>
      </c>
      <c r="E901">
        <v>0</v>
      </c>
      <c r="F901">
        <v>0</v>
      </c>
      <c r="G901">
        <v>130</v>
      </c>
      <c r="H901" t="s">
        <v>38</v>
      </c>
      <c r="I901" t="s">
        <v>18</v>
      </c>
      <c r="J901" t="s">
        <v>327</v>
      </c>
      <c r="K901">
        <f t="shared" si="27"/>
        <v>0</v>
      </c>
    </row>
    <row r="902" spans="1:11" x14ac:dyDescent="0.35">
      <c r="A902" t="s">
        <v>132</v>
      </c>
      <c r="B902" t="s">
        <v>29</v>
      </c>
      <c r="C902">
        <v>25.483226779999999</v>
      </c>
      <c r="D902">
        <v>0.12615458800000001</v>
      </c>
      <c r="E902">
        <v>0</v>
      </c>
      <c r="F902">
        <v>0</v>
      </c>
      <c r="G902">
        <v>202</v>
      </c>
      <c r="H902" t="s">
        <v>38</v>
      </c>
      <c r="I902" t="s">
        <v>13</v>
      </c>
      <c r="J902" t="s">
        <v>328</v>
      </c>
      <c r="K902">
        <f t="shared" si="27"/>
        <v>0</v>
      </c>
    </row>
    <row r="903" spans="1:11" x14ac:dyDescent="0.35">
      <c r="A903" t="s">
        <v>132</v>
      </c>
      <c r="B903" t="s">
        <v>15</v>
      </c>
      <c r="C903">
        <v>45.210411069999999</v>
      </c>
      <c r="D903">
        <v>0.223813916</v>
      </c>
      <c r="E903">
        <v>0</v>
      </c>
      <c r="F903">
        <v>0</v>
      </c>
      <c r="G903">
        <v>202</v>
      </c>
      <c r="H903" t="s">
        <v>38</v>
      </c>
      <c r="I903" t="s">
        <v>16</v>
      </c>
      <c r="J903" t="s">
        <v>328</v>
      </c>
      <c r="K903">
        <f t="shared" si="27"/>
        <v>0</v>
      </c>
    </row>
    <row r="904" spans="1:11" x14ac:dyDescent="0.35">
      <c r="A904" t="s">
        <v>132</v>
      </c>
      <c r="B904" t="s">
        <v>21</v>
      </c>
      <c r="C904">
        <v>3.035127401</v>
      </c>
      <c r="D904">
        <v>1.5025383E-2</v>
      </c>
      <c r="E904">
        <v>0</v>
      </c>
      <c r="F904">
        <v>0</v>
      </c>
      <c r="G904">
        <v>202</v>
      </c>
      <c r="H904" t="s">
        <v>38</v>
      </c>
      <c r="I904" t="s">
        <v>18</v>
      </c>
      <c r="J904" t="s">
        <v>328</v>
      </c>
      <c r="K904">
        <f t="shared" si="27"/>
        <v>0</v>
      </c>
    </row>
    <row r="905" spans="1:11" x14ac:dyDescent="0.35">
      <c r="A905" t="s">
        <v>132</v>
      </c>
      <c r="B905" t="s">
        <v>29</v>
      </c>
      <c r="C905">
        <v>6.8663499359999998</v>
      </c>
      <c r="D905">
        <v>0.12046228</v>
      </c>
      <c r="E905">
        <v>0</v>
      </c>
      <c r="F905">
        <v>0</v>
      </c>
      <c r="G905">
        <v>57</v>
      </c>
      <c r="H905" t="s">
        <v>38</v>
      </c>
      <c r="I905" t="s">
        <v>13</v>
      </c>
      <c r="J905" t="s">
        <v>329</v>
      </c>
      <c r="K905">
        <f t="shared" si="27"/>
        <v>0</v>
      </c>
    </row>
    <row r="906" spans="1:11" x14ac:dyDescent="0.35">
      <c r="A906" t="s">
        <v>132</v>
      </c>
      <c r="B906" t="s">
        <v>15</v>
      </c>
      <c r="C906">
        <v>12.231483219999999</v>
      </c>
      <c r="D906">
        <v>0.214587425</v>
      </c>
      <c r="E906">
        <v>0</v>
      </c>
      <c r="F906">
        <v>0</v>
      </c>
      <c r="G906">
        <v>57</v>
      </c>
      <c r="H906" t="s">
        <v>38</v>
      </c>
      <c r="I906" t="s">
        <v>16</v>
      </c>
      <c r="J906" t="s">
        <v>329</v>
      </c>
      <c r="K906">
        <f t="shared" si="27"/>
        <v>0</v>
      </c>
    </row>
    <row r="907" spans="1:11" x14ac:dyDescent="0.35">
      <c r="A907" t="s">
        <v>132</v>
      </c>
      <c r="B907" t="s">
        <v>21</v>
      </c>
      <c r="C907">
        <v>0.89504003499999996</v>
      </c>
      <c r="D907">
        <v>1.5702457E-2</v>
      </c>
      <c r="E907">
        <v>0</v>
      </c>
      <c r="F907">
        <v>0</v>
      </c>
      <c r="G907">
        <v>57</v>
      </c>
      <c r="H907" t="s">
        <v>38</v>
      </c>
      <c r="I907" t="s">
        <v>18</v>
      </c>
      <c r="J907" t="s">
        <v>329</v>
      </c>
      <c r="K907">
        <f t="shared" si="27"/>
        <v>0</v>
      </c>
    </row>
    <row r="908" spans="1:11" x14ac:dyDescent="0.35">
      <c r="A908" t="s">
        <v>19</v>
      </c>
      <c r="B908" t="s">
        <v>29</v>
      </c>
      <c r="C908">
        <v>32.105742220000003</v>
      </c>
      <c r="D908">
        <v>0.12640056</v>
      </c>
      <c r="E908">
        <v>0</v>
      </c>
      <c r="F908">
        <v>0</v>
      </c>
      <c r="G908">
        <v>254</v>
      </c>
      <c r="H908" t="s">
        <v>38</v>
      </c>
      <c r="I908" t="s">
        <v>13</v>
      </c>
      <c r="J908" t="s">
        <v>330</v>
      </c>
      <c r="K908">
        <f t="shared" si="27"/>
        <v>0</v>
      </c>
    </row>
    <row r="909" spans="1:11" x14ac:dyDescent="0.35">
      <c r="A909" t="s">
        <v>19</v>
      </c>
      <c r="B909" t="s">
        <v>15</v>
      </c>
      <c r="C909">
        <v>52.367659089999997</v>
      </c>
      <c r="D909">
        <v>0.206171886</v>
      </c>
      <c r="E909">
        <v>0</v>
      </c>
      <c r="F909">
        <v>0</v>
      </c>
      <c r="G909">
        <v>254</v>
      </c>
      <c r="H909" t="s">
        <v>38</v>
      </c>
      <c r="I909" t="s">
        <v>16</v>
      </c>
      <c r="J909" t="s">
        <v>330</v>
      </c>
      <c r="K909">
        <f t="shared" si="27"/>
        <v>0</v>
      </c>
    </row>
    <row r="910" spans="1:11" x14ac:dyDescent="0.35">
      <c r="A910" t="s">
        <v>19</v>
      </c>
      <c r="B910" t="s">
        <v>21</v>
      </c>
      <c r="C910">
        <v>3.7198967930000002</v>
      </c>
      <c r="D910">
        <v>1.4645263E-2</v>
      </c>
      <c r="E910">
        <v>0</v>
      </c>
      <c r="F910">
        <v>0</v>
      </c>
      <c r="G910">
        <v>254</v>
      </c>
      <c r="H910" t="s">
        <v>38</v>
      </c>
      <c r="I910" t="s">
        <v>18</v>
      </c>
      <c r="J910" t="s">
        <v>330</v>
      </c>
      <c r="K910">
        <f t="shared" si="27"/>
        <v>0</v>
      </c>
    </row>
    <row r="911" spans="1:11" x14ac:dyDescent="0.35">
      <c r="A911" t="s">
        <v>19</v>
      </c>
      <c r="B911" t="s">
        <v>29</v>
      </c>
      <c r="C911">
        <v>23.068504570000002</v>
      </c>
      <c r="D911">
        <v>0.120777511</v>
      </c>
      <c r="E911">
        <v>0</v>
      </c>
      <c r="F911">
        <v>0</v>
      </c>
      <c r="G911">
        <v>191</v>
      </c>
      <c r="H911" t="s">
        <v>38</v>
      </c>
      <c r="I911" t="s">
        <v>13</v>
      </c>
      <c r="J911" t="s">
        <v>331</v>
      </c>
      <c r="K911">
        <f t="shared" si="27"/>
        <v>0</v>
      </c>
    </row>
    <row r="912" spans="1:11" x14ac:dyDescent="0.35">
      <c r="A912" t="s">
        <v>19</v>
      </c>
      <c r="B912" t="s">
        <v>15</v>
      </c>
      <c r="C912">
        <v>39.673471450000001</v>
      </c>
      <c r="D912">
        <v>0.20771450999999999</v>
      </c>
      <c r="E912">
        <v>0</v>
      </c>
      <c r="F912">
        <v>0</v>
      </c>
      <c r="G912">
        <v>191</v>
      </c>
      <c r="H912" t="s">
        <v>38</v>
      </c>
      <c r="I912" t="s">
        <v>16</v>
      </c>
      <c r="J912" t="s">
        <v>331</v>
      </c>
      <c r="K912">
        <f t="shared" si="27"/>
        <v>0</v>
      </c>
    </row>
    <row r="913" spans="1:11" x14ac:dyDescent="0.35">
      <c r="A913" t="s">
        <v>19</v>
      </c>
      <c r="B913" t="s">
        <v>21</v>
      </c>
      <c r="C913">
        <v>2.8453261849999998</v>
      </c>
      <c r="D913">
        <v>1.4896995999999999E-2</v>
      </c>
      <c r="E913">
        <v>0</v>
      </c>
      <c r="F913">
        <v>0</v>
      </c>
      <c r="G913">
        <v>191</v>
      </c>
      <c r="H913" t="s">
        <v>38</v>
      </c>
      <c r="I913" t="s">
        <v>18</v>
      </c>
      <c r="J913" t="s">
        <v>331</v>
      </c>
      <c r="K913">
        <f t="shared" si="27"/>
        <v>0</v>
      </c>
    </row>
    <row r="914" spans="1:11" x14ac:dyDescent="0.35">
      <c r="A914" t="s">
        <v>19</v>
      </c>
      <c r="B914" t="s">
        <v>29</v>
      </c>
      <c r="C914">
        <v>16.139335630000001</v>
      </c>
      <c r="D914">
        <v>0.124148736</v>
      </c>
      <c r="E914">
        <v>0</v>
      </c>
      <c r="F914">
        <v>0</v>
      </c>
      <c r="G914">
        <v>130</v>
      </c>
      <c r="H914" t="s">
        <v>38</v>
      </c>
      <c r="I914" t="s">
        <v>13</v>
      </c>
      <c r="J914" t="s">
        <v>332</v>
      </c>
      <c r="K914">
        <f t="shared" si="27"/>
        <v>0</v>
      </c>
    </row>
    <row r="915" spans="1:11" x14ac:dyDescent="0.35">
      <c r="A915" t="s">
        <v>19</v>
      </c>
      <c r="B915" t="s">
        <v>15</v>
      </c>
      <c r="C915">
        <v>25.636127470000002</v>
      </c>
      <c r="D915">
        <v>0.197200981</v>
      </c>
      <c r="E915">
        <v>0</v>
      </c>
      <c r="F915">
        <v>0</v>
      </c>
      <c r="G915">
        <v>130</v>
      </c>
      <c r="H915" t="s">
        <v>38</v>
      </c>
      <c r="I915" t="s">
        <v>16</v>
      </c>
      <c r="J915" t="s">
        <v>332</v>
      </c>
      <c r="K915">
        <f t="shared" si="27"/>
        <v>0</v>
      </c>
    </row>
    <row r="916" spans="1:11" x14ac:dyDescent="0.35">
      <c r="A916" t="s">
        <v>19</v>
      </c>
      <c r="B916" t="s">
        <v>21</v>
      </c>
      <c r="C916">
        <v>2.1942689419999999</v>
      </c>
      <c r="D916">
        <v>1.6878991999999999E-2</v>
      </c>
      <c r="E916">
        <v>0</v>
      </c>
      <c r="F916">
        <v>0</v>
      </c>
      <c r="G916">
        <v>130</v>
      </c>
      <c r="H916" t="s">
        <v>38</v>
      </c>
      <c r="I916" t="s">
        <v>18</v>
      </c>
      <c r="J916" t="s">
        <v>332</v>
      </c>
      <c r="K916">
        <f t="shared" si="27"/>
        <v>0</v>
      </c>
    </row>
    <row r="917" spans="1:11" x14ac:dyDescent="0.35">
      <c r="A917" t="s">
        <v>11</v>
      </c>
      <c r="B917" t="s">
        <v>40</v>
      </c>
      <c r="C917">
        <v>13.7469933</v>
      </c>
      <c r="D917">
        <v>0.12968861600000001</v>
      </c>
      <c r="E917">
        <v>0</v>
      </c>
      <c r="F917">
        <v>0</v>
      </c>
      <c r="G917">
        <v>106</v>
      </c>
      <c r="H917" t="s">
        <v>38</v>
      </c>
      <c r="I917" t="s">
        <v>13</v>
      </c>
      <c r="J917" t="s">
        <v>333</v>
      </c>
      <c r="K917">
        <f t="shared" si="27"/>
        <v>0</v>
      </c>
    </row>
    <row r="918" spans="1:11" x14ac:dyDescent="0.35">
      <c r="A918" t="s">
        <v>11</v>
      </c>
      <c r="B918" t="s">
        <v>15</v>
      </c>
      <c r="C918">
        <v>22.619220259999999</v>
      </c>
      <c r="D918">
        <v>0.21338887000000001</v>
      </c>
      <c r="E918">
        <v>100</v>
      </c>
      <c r="F918">
        <v>1</v>
      </c>
      <c r="G918">
        <v>106</v>
      </c>
      <c r="H918" t="s">
        <v>38</v>
      </c>
      <c r="I918" t="s">
        <v>16</v>
      </c>
      <c r="J918" t="s">
        <v>333</v>
      </c>
      <c r="K918">
        <f t="shared" si="27"/>
        <v>1</v>
      </c>
    </row>
    <row r="919" spans="1:11" x14ac:dyDescent="0.35">
      <c r="A919" t="s">
        <v>11</v>
      </c>
      <c r="B919" t="s">
        <v>17</v>
      </c>
      <c r="C919">
        <v>1.773606539</v>
      </c>
      <c r="D919">
        <v>1.6732137000000001E-2</v>
      </c>
      <c r="E919">
        <v>50</v>
      </c>
      <c r="F919">
        <v>1</v>
      </c>
      <c r="G919">
        <v>106</v>
      </c>
      <c r="H919" t="s">
        <v>38</v>
      </c>
      <c r="I919" t="s">
        <v>18</v>
      </c>
      <c r="J919" t="s">
        <v>333</v>
      </c>
      <c r="K919">
        <f t="shared" si="27"/>
        <v>1</v>
      </c>
    </row>
    <row r="920" spans="1:11" x14ac:dyDescent="0.35">
      <c r="A920" t="s">
        <v>29</v>
      </c>
      <c r="B920" t="s">
        <v>29</v>
      </c>
      <c r="C920">
        <v>8.7337288859999997</v>
      </c>
      <c r="D920">
        <v>0.13232922599999999</v>
      </c>
      <c r="E920">
        <v>100</v>
      </c>
      <c r="F920">
        <v>1</v>
      </c>
      <c r="G920">
        <v>66</v>
      </c>
      <c r="H920" t="s">
        <v>38</v>
      </c>
      <c r="I920" t="s">
        <v>13</v>
      </c>
      <c r="J920" t="s">
        <v>334</v>
      </c>
      <c r="K920">
        <f t="shared" si="27"/>
        <v>1</v>
      </c>
    </row>
    <row r="921" spans="1:11" x14ac:dyDescent="0.35">
      <c r="A921" t="s">
        <v>29</v>
      </c>
      <c r="B921" t="s">
        <v>15</v>
      </c>
      <c r="C921">
        <v>13.89430952</v>
      </c>
      <c r="D921">
        <v>0.21051984100000001</v>
      </c>
      <c r="E921">
        <v>0</v>
      </c>
      <c r="F921">
        <v>0</v>
      </c>
      <c r="G921">
        <v>66</v>
      </c>
      <c r="H921" t="s">
        <v>38</v>
      </c>
      <c r="I921" t="s">
        <v>16</v>
      </c>
      <c r="J921" t="s">
        <v>334</v>
      </c>
      <c r="K921">
        <f t="shared" si="27"/>
        <v>0</v>
      </c>
    </row>
    <row r="922" spans="1:11" x14ac:dyDescent="0.35">
      <c r="A922" t="s">
        <v>29</v>
      </c>
      <c r="B922" t="s">
        <v>21</v>
      </c>
      <c r="C922">
        <v>1.2311089040000001</v>
      </c>
      <c r="D922">
        <v>1.8653164999999999E-2</v>
      </c>
      <c r="E922">
        <v>100</v>
      </c>
      <c r="F922">
        <v>1</v>
      </c>
      <c r="G922">
        <v>66</v>
      </c>
      <c r="H922" t="s">
        <v>38</v>
      </c>
      <c r="I922" t="s">
        <v>18</v>
      </c>
      <c r="J922" t="s">
        <v>334</v>
      </c>
      <c r="K922">
        <f t="shared" si="27"/>
        <v>1</v>
      </c>
    </row>
    <row r="923" spans="1:11" x14ac:dyDescent="0.35">
      <c r="A923" t="s">
        <v>29</v>
      </c>
      <c r="B923" t="s">
        <v>29</v>
      </c>
      <c r="C923">
        <v>17.749533889999999</v>
      </c>
      <c r="D923">
        <v>0.12588321899999999</v>
      </c>
      <c r="E923">
        <v>100</v>
      </c>
      <c r="F923">
        <v>1</v>
      </c>
      <c r="G923">
        <v>141</v>
      </c>
      <c r="H923" t="s">
        <v>38</v>
      </c>
      <c r="I923" t="s">
        <v>13</v>
      </c>
      <c r="J923" t="s">
        <v>335</v>
      </c>
      <c r="K923">
        <f t="shared" si="27"/>
        <v>1</v>
      </c>
    </row>
    <row r="924" spans="1:11" x14ac:dyDescent="0.35">
      <c r="A924" t="s">
        <v>29</v>
      </c>
      <c r="B924" t="s">
        <v>15</v>
      </c>
      <c r="C924">
        <v>31.340396399999999</v>
      </c>
      <c r="D924">
        <v>0.222272315</v>
      </c>
      <c r="E924">
        <v>0</v>
      </c>
      <c r="F924">
        <v>0</v>
      </c>
      <c r="G924">
        <v>141</v>
      </c>
      <c r="H924" t="s">
        <v>38</v>
      </c>
      <c r="I924" t="s">
        <v>16</v>
      </c>
      <c r="J924" t="s">
        <v>335</v>
      </c>
      <c r="K924">
        <f t="shared" si="27"/>
        <v>0</v>
      </c>
    </row>
    <row r="925" spans="1:11" x14ac:dyDescent="0.35">
      <c r="A925" t="s">
        <v>29</v>
      </c>
      <c r="B925" t="s">
        <v>21</v>
      </c>
      <c r="C925">
        <v>2.1631226539999999</v>
      </c>
      <c r="D925">
        <v>1.5341295E-2</v>
      </c>
      <c r="E925">
        <v>100</v>
      </c>
      <c r="F925">
        <v>1</v>
      </c>
      <c r="G925">
        <v>141</v>
      </c>
      <c r="H925" t="s">
        <v>38</v>
      </c>
      <c r="I925" t="s">
        <v>18</v>
      </c>
      <c r="J925" t="s">
        <v>335</v>
      </c>
      <c r="K925">
        <f t="shared" si="27"/>
        <v>1</v>
      </c>
    </row>
    <row r="926" spans="1:11" x14ac:dyDescent="0.35">
      <c r="A926" t="s">
        <v>11</v>
      </c>
      <c r="B926" t="s">
        <v>29</v>
      </c>
      <c r="C926">
        <v>10.91919255</v>
      </c>
      <c r="D926">
        <v>0.12999038800000001</v>
      </c>
      <c r="E926">
        <v>50</v>
      </c>
      <c r="F926">
        <v>0</v>
      </c>
      <c r="G926">
        <v>84</v>
      </c>
      <c r="H926" t="s">
        <v>38</v>
      </c>
      <c r="I926" t="s">
        <v>13</v>
      </c>
      <c r="J926" t="s">
        <v>336</v>
      </c>
      <c r="K926">
        <f t="shared" si="27"/>
        <v>0</v>
      </c>
    </row>
    <row r="927" spans="1:11" x14ac:dyDescent="0.35">
      <c r="A927" t="s">
        <v>11</v>
      </c>
      <c r="B927" t="s">
        <v>15</v>
      </c>
      <c r="C927">
        <v>16.76942635</v>
      </c>
      <c r="D927">
        <v>0.19963602799999999</v>
      </c>
      <c r="E927">
        <v>100</v>
      </c>
      <c r="F927">
        <v>1</v>
      </c>
      <c r="G927">
        <v>84</v>
      </c>
      <c r="H927" t="s">
        <v>38</v>
      </c>
      <c r="I927" t="s">
        <v>16</v>
      </c>
      <c r="J927" t="s">
        <v>336</v>
      </c>
      <c r="K927">
        <f t="shared" si="27"/>
        <v>1</v>
      </c>
    </row>
    <row r="928" spans="1:11" x14ac:dyDescent="0.35">
      <c r="A928" t="s">
        <v>11</v>
      </c>
      <c r="B928" t="s">
        <v>21</v>
      </c>
      <c r="C928">
        <v>1.4024605750000001</v>
      </c>
      <c r="D928">
        <v>1.6695959E-2</v>
      </c>
      <c r="E928">
        <v>0</v>
      </c>
      <c r="F928">
        <v>0</v>
      </c>
      <c r="G928">
        <v>84</v>
      </c>
      <c r="H928" t="s">
        <v>38</v>
      </c>
      <c r="I928" t="s">
        <v>18</v>
      </c>
      <c r="J928" t="s">
        <v>336</v>
      </c>
      <c r="K928">
        <f t="shared" si="27"/>
        <v>0</v>
      </c>
    </row>
    <row r="929" spans="1:11" x14ac:dyDescent="0.35">
      <c r="A929" t="s">
        <v>11</v>
      </c>
      <c r="B929" t="s">
        <v>29</v>
      </c>
      <c r="C929">
        <v>23.982209210000001</v>
      </c>
      <c r="D929">
        <v>0.12756494299999999</v>
      </c>
      <c r="E929">
        <v>33.333333330000002</v>
      </c>
      <c r="F929">
        <v>0</v>
      </c>
      <c r="G929">
        <v>188</v>
      </c>
      <c r="H929" t="s">
        <v>38</v>
      </c>
      <c r="I929" t="s">
        <v>13</v>
      </c>
      <c r="J929" t="s">
        <v>337</v>
      </c>
      <c r="K929">
        <f t="shared" si="27"/>
        <v>0</v>
      </c>
    </row>
    <row r="930" spans="1:11" x14ac:dyDescent="0.35">
      <c r="A930" t="s">
        <v>11</v>
      </c>
      <c r="B930" t="s">
        <v>15</v>
      </c>
      <c r="C930">
        <v>38.615287070000001</v>
      </c>
      <c r="D930">
        <v>0.20540046300000001</v>
      </c>
      <c r="E930">
        <v>100</v>
      </c>
      <c r="F930">
        <v>1</v>
      </c>
      <c r="G930">
        <v>188</v>
      </c>
      <c r="H930" t="s">
        <v>38</v>
      </c>
      <c r="I930" t="s">
        <v>16</v>
      </c>
      <c r="J930" t="s">
        <v>337</v>
      </c>
      <c r="K930">
        <f t="shared" si="27"/>
        <v>1</v>
      </c>
    </row>
    <row r="931" spans="1:11" x14ac:dyDescent="0.35">
      <c r="A931" t="s">
        <v>11</v>
      </c>
      <c r="B931" t="s">
        <v>21</v>
      </c>
      <c r="C931">
        <v>2.4905087950000002</v>
      </c>
      <c r="D931">
        <v>1.3247386999999999E-2</v>
      </c>
      <c r="E931">
        <v>0</v>
      </c>
      <c r="F931">
        <v>0</v>
      </c>
      <c r="G931">
        <v>188</v>
      </c>
      <c r="H931" t="s">
        <v>38</v>
      </c>
      <c r="I931" t="s">
        <v>18</v>
      </c>
      <c r="J931" t="s">
        <v>337</v>
      </c>
      <c r="K931">
        <f t="shared" si="27"/>
        <v>0</v>
      </c>
    </row>
    <row r="932" spans="1:11" x14ac:dyDescent="0.35">
      <c r="A932" t="s">
        <v>29</v>
      </c>
      <c r="B932" t="s">
        <v>29</v>
      </c>
      <c r="C932">
        <v>9.2185995579999993</v>
      </c>
      <c r="D932">
        <v>0.11380987100000001</v>
      </c>
      <c r="E932">
        <v>100</v>
      </c>
      <c r="F932">
        <v>1</v>
      </c>
      <c r="G932">
        <v>81</v>
      </c>
      <c r="H932" t="s">
        <v>38</v>
      </c>
      <c r="I932" t="s">
        <v>13</v>
      </c>
      <c r="J932" t="s">
        <v>338</v>
      </c>
      <c r="K932">
        <f t="shared" si="27"/>
        <v>1</v>
      </c>
    </row>
    <row r="933" spans="1:11" x14ac:dyDescent="0.35">
      <c r="A933" t="s">
        <v>29</v>
      </c>
      <c r="B933" t="s">
        <v>15</v>
      </c>
      <c r="C933">
        <v>17.951186180000001</v>
      </c>
      <c r="D933">
        <v>0.22161958200000001</v>
      </c>
      <c r="E933">
        <v>0</v>
      </c>
      <c r="F933">
        <v>0</v>
      </c>
      <c r="G933">
        <v>81</v>
      </c>
      <c r="H933" t="s">
        <v>38</v>
      </c>
      <c r="I933" t="s">
        <v>16</v>
      </c>
      <c r="J933" t="s">
        <v>338</v>
      </c>
      <c r="K933">
        <f t="shared" si="27"/>
        <v>0</v>
      </c>
    </row>
    <row r="934" spans="1:11" x14ac:dyDescent="0.35">
      <c r="A934" t="s">
        <v>29</v>
      </c>
      <c r="B934" t="s">
        <v>21</v>
      </c>
      <c r="C934">
        <v>1.340277433</v>
      </c>
      <c r="D934">
        <v>1.6546635000000001E-2</v>
      </c>
      <c r="E934">
        <v>100</v>
      </c>
      <c r="F934">
        <v>1</v>
      </c>
      <c r="G934">
        <v>81</v>
      </c>
      <c r="H934" t="s">
        <v>38</v>
      </c>
      <c r="I934" t="s">
        <v>18</v>
      </c>
      <c r="J934" t="s">
        <v>338</v>
      </c>
      <c r="K934">
        <f t="shared" si="27"/>
        <v>1</v>
      </c>
    </row>
    <row r="935" spans="1:11" x14ac:dyDescent="0.35">
      <c r="A935" t="s">
        <v>29</v>
      </c>
      <c r="B935" t="s">
        <v>29</v>
      </c>
      <c r="C935">
        <v>15.754158970000001</v>
      </c>
      <c r="D935">
        <v>0.127049669</v>
      </c>
      <c r="E935">
        <v>50</v>
      </c>
      <c r="F935">
        <v>1</v>
      </c>
      <c r="G935">
        <v>124</v>
      </c>
      <c r="H935" t="s">
        <v>12</v>
      </c>
      <c r="I935" t="s">
        <v>13</v>
      </c>
      <c r="J935" t="s">
        <v>339</v>
      </c>
      <c r="K935">
        <f t="shared" si="27"/>
        <v>1</v>
      </c>
    </row>
    <row r="936" spans="1:11" x14ac:dyDescent="0.35">
      <c r="A936" t="s">
        <v>29</v>
      </c>
      <c r="B936" t="s">
        <v>15</v>
      </c>
      <c r="C936">
        <v>26.079590079999999</v>
      </c>
      <c r="D936">
        <v>0.210319275</v>
      </c>
      <c r="E936">
        <v>0</v>
      </c>
      <c r="F936">
        <v>0</v>
      </c>
      <c r="G936">
        <v>124</v>
      </c>
      <c r="H936" t="s">
        <v>12</v>
      </c>
      <c r="I936" t="s">
        <v>16</v>
      </c>
      <c r="J936" t="s">
        <v>339</v>
      </c>
      <c r="K936">
        <f t="shared" si="27"/>
        <v>0</v>
      </c>
    </row>
    <row r="937" spans="1:11" x14ac:dyDescent="0.35">
      <c r="A937" t="s">
        <v>29</v>
      </c>
      <c r="B937" t="s">
        <v>17</v>
      </c>
      <c r="C937">
        <v>1.8301951889999999</v>
      </c>
      <c r="D937">
        <v>1.4759639E-2</v>
      </c>
      <c r="E937">
        <v>0</v>
      </c>
      <c r="F937">
        <v>0</v>
      </c>
      <c r="G937">
        <v>124</v>
      </c>
      <c r="H937" t="s">
        <v>12</v>
      </c>
      <c r="I937" t="s">
        <v>18</v>
      </c>
      <c r="J937" t="s">
        <v>339</v>
      </c>
      <c r="K937">
        <f t="shared" si="27"/>
        <v>0</v>
      </c>
    </row>
    <row r="938" spans="1:11" x14ac:dyDescent="0.35">
      <c r="A938" t="s">
        <v>29</v>
      </c>
      <c r="B938" t="s">
        <v>29</v>
      </c>
      <c r="C938">
        <v>16.441789870000001</v>
      </c>
      <c r="D938">
        <v>0.11660843899999999</v>
      </c>
      <c r="E938">
        <v>100</v>
      </c>
      <c r="F938">
        <v>1</v>
      </c>
      <c r="G938">
        <v>141</v>
      </c>
      <c r="H938" t="s">
        <v>12</v>
      </c>
      <c r="I938" t="s">
        <v>13</v>
      </c>
      <c r="J938" t="s">
        <v>340</v>
      </c>
      <c r="K938">
        <f t="shared" si="27"/>
        <v>1</v>
      </c>
    </row>
    <row r="939" spans="1:11" x14ac:dyDescent="0.35">
      <c r="A939" t="s">
        <v>29</v>
      </c>
      <c r="B939" t="s">
        <v>15</v>
      </c>
      <c r="C939">
        <v>30.29817104</v>
      </c>
      <c r="D939">
        <v>0.21488064600000001</v>
      </c>
      <c r="E939">
        <v>0</v>
      </c>
      <c r="F939">
        <v>0</v>
      </c>
      <c r="G939">
        <v>141</v>
      </c>
      <c r="H939" t="s">
        <v>12</v>
      </c>
      <c r="I939" t="s">
        <v>16</v>
      </c>
      <c r="J939" t="s">
        <v>340</v>
      </c>
      <c r="K939">
        <f t="shared" si="27"/>
        <v>0</v>
      </c>
    </row>
    <row r="940" spans="1:11" x14ac:dyDescent="0.35">
      <c r="A940" t="s">
        <v>29</v>
      </c>
      <c r="B940" t="s">
        <v>21</v>
      </c>
      <c r="C940">
        <v>2.328444481</v>
      </c>
      <c r="D940">
        <v>1.6513791E-2</v>
      </c>
      <c r="E940">
        <v>33.333333330000002</v>
      </c>
      <c r="F940">
        <v>1</v>
      </c>
      <c r="G940">
        <v>141</v>
      </c>
      <c r="H940" t="s">
        <v>12</v>
      </c>
      <c r="I940" t="s">
        <v>18</v>
      </c>
      <c r="J940" t="s">
        <v>340</v>
      </c>
      <c r="K940">
        <f t="shared" si="27"/>
        <v>1</v>
      </c>
    </row>
    <row r="941" spans="1:11" x14ac:dyDescent="0.35">
      <c r="A941" t="s">
        <v>29</v>
      </c>
      <c r="B941" t="s">
        <v>29</v>
      </c>
      <c r="C941">
        <v>34.382681849999997</v>
      </c>
      <c r="D941">
        <v>0.127816661</v>
      </c>
      <c r="E941">
        <v>60</v>
      </c>
      <c r="F941">
        <v>1</v>
      </c>
      <c r="G941">
        <v>269</v>
      </c>
      <c r="H941" t="s">
        <v>12</v>
      </c>
      <c r="I941" t="s">
        <v>13</v>
      </c>
      <c r="J941" t="s">
        <v>341</v>
      </c>
      <c r="K941">
        <f t="shared" si="27"/>
        <v>1</v>
      </c>
    </row>
    <row r="942" spans="1:11" x14ac:dyDescent="0.35">
      <c r="A942" t="s">
        <v>29</v>
      </c>
      <c r="B942" t="s">
        <v>15</v>
      </c>
      <c r="C942">
        <v>56.820127249999999</v>
      </c>
      <c r="D942">
        <v>0.21122723900000001</v>
      </c>
      <c r="E942">
        <v>0</v>
      </c>
      <c r="F942">
        <v>0</v>
      </c>
      <c r="G942">
        <v>269</v>
      </c>
      <c r="H942" t="s">
        <v>12</v>
      </c>
      <c r="I942" t="s">
        <v>16</v>
      </c>
      <c r="J942" t="s">
        <v>341</v>
      </c>
      <c r="K942">
        <f t="shared" si="27"/>
        <v>0</v>
      </c>
    </row>
    <row r="943" spans="1:11" x14ac:dyDescent="0.35">
      <c r="A943" t="s">
        <v>29</v>
      </c>
      <c r="B943" t="s">
        <v>17</v>
      </c>
      <c r="C943">
        <v>4.2139320370000002</v>
      </c>
      <c r="D943">
        <v>1.5665175E-2</v>
      </c>
      <c r="E943">
        <v>0</v>
      </c>
      <c r="F943">
        <v>0</v>
      </c>
      <c r="G943">
        <v>269</v>
      </c>
      <c r="H943" t="s">
        <v>12</v>
      </c>
      <c r="I943" t="s">
        <v>18</v>
      </c>
      <c r="J943" t="s">
        <v>341</v>
      </c>
      <c r="K943">
        <f t="shared" si="27"/>
        <v>0</v>
      </c>
    </row>
    <row r="944" spans="1:11" x14ac:dyDescent="0.35">
      <c r="A944" t="s">
        <v>29</v>
      </c>
      <c r="B944" t="s">
        <v>29</v>
      </c>
      <c r="C944">
        <v>29.67753553</v>
      </c>
      <c r="D944">
        <v>0.126287385</v>
      </c>
      <c r="E944">
        <v>100</v>
      </c>
      <c r="F944">
        <v>1</v>
      </c>
      <c r="G944">
        <v>235</v>
      </c>
      <c r="H944" t="s">
        <v>12</v>
      </c>
      <c r="I944" t="s">
        <v>13</v>
      </c>
      <c r="J944" t="s">
        <v>342</v>
      </c>
      <c r="K944">
        <f t="shared" si="27"/>
        <v>1</v>
      </c>
    </row>
    <row r="945" spans="1:11" x14ac:dyDescent="0.35">
      <c r="A945" t="s">
        <v>29</v>
      </c>
      <c r="B945" t="s">
        <v>15</v>
      </c>
      <c r="C945">
        <v>49.510460379999998</v>
      </c>
      <c r="D945">
        <v>0.21068281</v>
      </c>
      <c r="E945">
        <v>0</v>
      </c>
      <c r="F945">
        <v>0</v>
      </c>
      <c r="G945">
        <v>235</v>
      </c>
      <c r="H945" t="s">
        <v>12</v>
      </c>
      <c r="I945" t="s">
        <v>16</v>
      </c>
      <c r="J945" t="s">
        <v>342</v>
      </c>
      <c r="K945">
        <f t="shared" si="27"/>
        <v>0</v>
      </c>
    </row>
    <row r="946" spans="1:11" x14ac:dyDescent="0.35">
      <c r="A946" t="s">
        <v>29</v>
      </c>
      <c r="B946" t="s">
        <v>17</v>
      </c>
      <c r="C946">
        <v>3.3945152759999999</v>
      </c>
      <c r="D946">
        <v>1.4444746E-2</v>
      </c>
      <c r="E946">
        <v>0</v>
      </c>
      <c r="F946">
        <v>0</v>
      </c>
      <c r="G946">
        <v>235</v>
      </c>
      <c r="H946" t="s">
        <v>12</v>
      </c>
      <c r="I946" t="s">
        <v>18</v>
      </c>
      <c r="J946" t="s">
        <v>342</v>
      </c>
      <c r="K946">
        <f t="shared" si="27"/>
        <v>0</v>
      </c>
    </row>
    <row r="947" spans="1:11" x14ac:dyDescent="0.35">
      <c r="A947" t="s">
        <v>29</v>
      </c>
      <c r="B947" t="s">
        <v>29</v>
      </c>
      <c r="C947">
        <v>12.099513529999999</v>
      </c>
      <c r="D947">
        <v>0.122217308</v>
      </c>
      <c r="E947">
        <v>100</v>
      </c>
      <c r="F947">
        <v>1</v>
      </c>
      <c r="G947">
        <v>99</v>
      </c>
      <c r="H947" t="s">
        <v>12</v>
      </c>
      <c r="I947" t="s">
        <v>13</v>
      </c>
      <c r="J947" t="s">
        <v>343</v>
      </c>
      <c r="K947">
        <f t="shared" si="27"/>
        <v>1</v>
      </c>
    </row>
    <row r="948" spans="1:11" x14ac:dyDescent="0.35">
      <c r="A948" t="s">
        <v>29</v>
      </c>
      <c r="B948" t="s">
        <v>15</v>
      </c>
      <c r="C948">
        <v>21.541522740000001</v>
      </c>
      <c r="D948">
        <v>0.21759113899999999</v>
      </c>
      <c r="E948">
        <v>0</v>
      </c>
      <c r="F948">
        <v>0</v>
      </c>
      <c r="G948">
        <v>99</v>
      </c>
      <c r="H948" t="s">
        <v>12</v>
      </c>
      <c r="I948" t="s">
        <v>16</v>
      </c>
      <c r="J948" t="s">
        <v>343</v>
      </c>
      <c r="K948">
        <f t="shared" si="27"/>
        <v>0</v>
      </c>
    </row>
    <row r="949" spans="1:11" x14ac:dyDescent="0.35">
      <c r="A949" t="s">
        <v>29</v>
      </c>
      <c r="B949" t="s">
        <v>17</v>
      </c>
      <c r="C949">
        <v>1.835776329</v>
      </c>
      <c r="D949">
        <v>1.8543194999999998E-2</v>
      </c>
      <c r="E949">
        <v>0</v>
      </c>
      <c r="F949">
        <v>0</v>
      </c>
      <c r="G949">
        <v>99</v>
      </c>
      <c r="H949" t="s">
        <v>12</v>
      </c>
      <c r="I949" t="s">
        <v>18</v>
      </c>
      <c r="J949" t="s">
        <v>343</v>
      </c>
      <c r="K949">
        <f t="shared" si="27"/>
        <v>0</v>
      </c>
    </row>
    <row r="950" spans="1:11" x14ac:dyDescent="0.35">
      <c r="A950" t="s">
        <v>29</v>
      </c>
      <c r="B950" t="s">
        <v>29</v>
      </c>
      <c r="C950">
        <v>17.545225139999999</v>
      </c>
      <c r="D950">
        <v>0.12900900800000001</v>
      </c>
      <c r="E950">
        <v>100</v>
      </c>
      <c r="F950">
        <v>1</v>
      </c>
      <c r="G950">
        <v>136</v>
      </c>
      <c r="H950" t="s">
        <v>12</v>
      </c>
      <c r="I950" t="s">
        <v>13</v>
      </c>
      <c r="J950" t="s">
        <v>344</v>
      </c>
      <c r="K950">
        <f t="shared" si="27"/>
        <v>1</v>
      </c>
    </row>
    <row r="951" spans="1:11" x14ac:dyDescent="0.35">
      <c r="A951" t="s">
        <v>29</v>
      </c>
      <c r="B951" t="s">
        <v>15</v>
      </c>
      <c r="C951">
        <v>28.473310229999999</v>
      </c>
      <c r="D951">
        <v>0.209362575</v>
      </c>
      <c r="E951">
        <v>0</v>
      </c>
      <c r="F951">
        <v>0</v>
      </c>
      <c r="G951">
        <v>136</v>
      </c>
      <c r="H951" t="s">
        <v>12</v>
      </c>
      <c r="I951" t="s">
        <v>16</v>
      </c>
      <c r="J951" t="s">
        <v>344</v>
      </c>
      <c r="K951">
        <f t="shared" si="27"/>
        <v>0</v>
      </c>
    </row>
    <row r="952" spans="1:11" x14ac:dyDescent="0.35">
      <c r="A952" t="s">
        <v>29</v>
      </c>
      <c r="B952" t="s">
        <v>17</v>
      </c>
      <c r="C952">
        <v>2.348786354</v>
      </c>
      <c r="D952">
        <v>1.7270488000000001E-2</v>
      </c>
      <c r="E952">
        <v>33.333333330000002</v>
      </c>
      <c r="F952">
        <v>0</v>
      </c>
      <c r="G952">
        <v>136</v>
      </c>
      <c r="H952" t="s">
        <v>12</v>
      </c>
      <c r="I952" t="s">
        <v>18</v>
      </c>
      <c r="J952" t="s">
        <v>344</v>
      </c>
      <c r="K952">
        <f t="shared" si="27"/>
        <v>0</v>
      </c>
    </row>
    <row r="953" spans="1:11" x14ac:dyDescent="0.35">
      <c r="A953" t="s">
        <v>29</v>
      </c>
      <c r="B953" t="s">
        <v>29</v>
      </c>
      <c r="C953">
        <v>18.8734982</v>
      </c>
      <c r="D953">
        <v>0.12839114400000001</v>
      </c>
      <c r="E953">
        <v>100</v>
      </c>
      <c r="F953">
        <v>1</v>
      </c>
      <c r="G953">
        <v>147</v>
      </c>
      <c r="H953" t="s">
        <v>12</v>
      </c>
      <c r="I953" t="s">
        <v>13</v>
      </c>
      <c r="J953" t="s">
        <v>345</v>
      </c>
      <c r="K953">
        <f t="shared" si="27"/>
        <v>1</v>
      </c>
    </row>
    <row r="954" spans="1:11" x14ac:dyDescent="0.35">
      <c r="A954" t="s">
        <v>29</v>
      </c>
      <c r="B954" t="s">
        <v>15</v>
      </c>
      <c r="C954">
        <v>32.069947239999998</v>
      </c>
      <c r="D954">
        <v>0.21816290599999999</v>
      </c>
      <c r="E954">
        <v>0</v>
      </c>
      <c r="F954">
        <v>0</v>
      </c>
      <c r="G954">
        <v>147</v>
      </c>
      <c r="H954" t="s">
        <v>12</v>
      </c>
      <c r="I954" t="s">
        <v>16</v>
      </c>
      <c r="J954" t="s">
        <v>345</v>
      </c>
      <c r="K954">
        <f t="shared" si="27"/>
        <v>0</v>
      </c>
    </row>
    <row r="955" spans="1:11" x14ac:dyDescent="0.35">
      <c r="A955" t="s">
        <v>29</v>
      </c>
      <c r="B955" t="s">
        <v>17</v>
      </c>
      <c r="C955">
        <v>2.163765669</v>
      </c>
      <c r="D955">
        <v>1.4719494E-2</v>
      </c>
      <c r="E955">
        <v>0</v>
      </c>
      <c r="F955">
        <v>0</v>
      </c>
      <c r="G955">
        <v>147</v>
      </c>
      <c r="H955" t="s">
        <v>12</v>
      </c>
      <c r="I955" t="s">
        <v>18</v>
      </c>
      <c r="J955" t="s">
        <v>345</v>
      </c>
      <c r="K955">
        <f t="shared" si="27"/>
        <v>0</v>
      </c>
    </row>
    <row r="956" spans="1:11" x14ac:dyDescent="0.35">
      <c r="A956" t="s">
        <v>29</v>
      </c>
      <c r="B956" t="s">
        <v>29</v>
      </c>
      <c r="C956">
        <v>10.644932989999999</v>
      </c>
      <c r="D956">
        <v>0.12235555200000001</v>
      </c>
      <c r="E956">
        <v>100</v>
      </c>
      <c r="F956">
        <v>1</v>
      </c>
      <c r="G956">
        <v>87</v>
      </c>
      <c r="H956" t="s">
        <v>12</v>
      </c>
      <c r="I956" t="s">
        <v>13</v>
      </c>
      <c r="J956" t="s">
        <v>346</v>
      </c>
      <c r="K956">
        <f t="shared" si="27"/>
        <v>1</v>
      </c>
    </row>
    <row r="957" spans="1:11" x14ac:dyDescent="0.35">
      <c r="A957" t="s">
        <v>29</v>
      </c>
      <c r="B957" t="s">
        <v>15</v>
      </c>
      <c r="C957">
        <v>19.541752339999999</v>
      </c>
      <c r="D957">
        <v>0.22461784300000001</v>
      </c>
      <c r="E957">
        <v>0</v>
      </c>
      <c r="F957">
        <v>0</v>
      </c>
      <c r="G957">
        <v>87</v>
      </c>
      <c r="H957" t="s">
        <v>12</v>
      </c>
      <c r="I957" t="s">
        <v>16</v>
      </c>
      <c r="J957" t="s">
        <v>346</v>
      </c>
      <c r="K957">
        <f t="shared" si="27"/>
        <v>0</v>
      </c>
    </row>
    <row r="958" spans="1:11" x14ac:dyDescent="0.35">
      <c r="A958" t="s">
        <v>29</v>
      </c>
      <c r="B958" t="s">
        <v>21</v>
      </c>
      <c r="C958">
        <v>1.715643644</v>
      </c>
      <c r="D958">
        <v>1.9720042E-2</v>
      </c>
      <c r="E958">
        <v>50</v>
      </c>
      <c r="F958">
        <v>1</v>
      </c>
      <c r="G958">
        <v>87</v>
      </c>
      <c r="H958" t="s">
        <v>12</v>
      </c>
      <c r="I958" t="s">
        <v>18</v>
      </c>
      <c r="J958" t="s">
        <v>346</v>
      </c>
      <c r="K958">
        <f t="shared" si="27"/>
        <v>1</v>
      </c>
    </row>
    <row r="959" spans="1:11" x14ac:dyDescent="0.35">
      <c r="A959" t="s">
        <v>29</v>
      </c>
      <c r="B959" t="s">
        <v>29</v>
      </c>
      <c r="C959">
        <v>24.121170039999999</v>
      </c>
      <c r="D959">
        <v>0.127625238</v>
      </c>
      <c r="E959">
        <v>66.666666669999998</v>
      </c>
      <c r="F959">
        <v>1</v>
      </c>
      <c r="G959">
        <v>189</v>
      </c>
      <c r="H959" t="s">
        <v>12</v>
      </c>
      <c r="I959" t="s">
        <v>13</v>
      </c>
      <c r="J959" t="s">
        <v>347</v>
      </c>
      <c r="K959">
        <f t="shared" si="27"/>
        <v>1</v>
      </c>
    </row>
    <row r="960" spans="1:11" x14ac:dyDescent="0.35">
      <c r="A960" t="s">
        <v>29</v>
      </c>
      <c r="B960" t="s">
        <v>15</v>
      </c>
      <c r="C960">
        <v>36.133636709999998</v>
      </c>
      <c r="D960">
        <v>0.19118326299999999</v>
      </c>
      <c r="E960">
        <v>0</v>
      </c>
      <c r="F960">
        <v>0</v>
      </c>
      <c r="G960">
        <v>189</v>
      </c>
      <c r="H960" t="s">
        <v>12</v>
      </c>
      <c r="I960" t="s">
        <v>16</v>
      </c>
      <c r="J960" t="s">
        <v>347</v>
      </c>
      <c r="K960">
        <f t="shared" si="27"/>
        <v>0</v>
      </c>
    </row>
    <row r="961" spans="1:11" x14ac:dyDescent="0.35">
      <c r="A961" t="s">
        <v>29</v>
      </c>
      <c r="B961" t="s">
        <v>17</v>
      </c>
      <c r="C961">
        <v>2.7895817759999999</v>
      </c>
      <c r="D961">
        <v>1.4759692E-2</v>
      </c>
      <c r="E961">
        <v>0</v>
      </c>
      <c r="F961">
        <v>0</v>
      </c>
      <c r="G961">
        <v>189</v>
      </c>
      <c r="H961" t="s">
        <v>12</v>
      </c>
      <c r="I961" t="s">
        <v>18</v>
      </c>
      <c r="J961" t="s">
        <v>347</v>
      </c>
      <c r="K961">
        <f t="shared" si="27"/>
        <v>0</v>
      </c>
    </row>
    <row r="962" spans="1:11" x14ac:dyDescent="0.35">
      <c r="A962" t="s">
        <v>29</v>
      </c>
      <c r="B962" t="s">
        <v>29</v>
      </c>
      <c r="C962">
        <v>27.373858930000001</v>
      </c>
      <c r="D962">
        <v>0.12851577</v>
      </c>
      <c r="E962">
        <v>100</v>
      </c>
      <c r="F962">
        <v>1</v>
      </c>
      <c r="G962">
        <v>213</v>
      </c>
      <c r="H962" t="s">
        <v>12</v>
      </c>
      <c r="I962" t="s">
        <v>13</v>
      </c>
      <c r="J962" t="s">
        <v>348</v>
      </c>
      <c r="K962">
        <f t="shared" si="27"/>
        <v>1</v>
      </c>
    </row>
    <row r="963" spans="1:11" x14ac:dyDescent="0.35">
      <c r="A963" t="s">
        <v>29</v>
      </c>
      <c r="B963" t="s">
        <v>15</v>
      </c>
      <c r="C963">
        <v>43.987919329999997</v>
      </c>
      <c r="D963">
        <v>0.206516053</v>
      </c>
      <c r="E963">
        <v>0</v>
      </c>
      <c r="F963">
        <v>0</v>
      </c>
      <c r="G963">
        <v>213</v>
      </c>
      <c r="H963" t="s">
        <v>12</v>
      </c>
      <c r="I963" t="s">
        <v>16</v>
      </c>
      <c r="J963" t="s">
        <v>348</v>
      </c>
      <c r="K963">
        <f t="shared" ref="K963:K1026" si="28">IF(ISNUMBER(SEARCH(A963, B963)), 1, 0)</f>
        <v>0</v>
      </c>
    </row>
    <row r="964" spans="1:11" x14ac:dyDescent="0.35">
      <c r="A964" t="s">
        <v>29</v>
      </c>
      <c r="B964" t="s">
        <v>17</v>
      </c>
      <c r="C964">
        <v>3.6133315559999999</v>
      </c>
      <c r="D964">
        <v>1.6963998000000001E-2</v>
      </c>
      <c r="E964">
        <v>0</v>
      </c>
      <c r="F964">
        <v>0</v>
      </c>
      <c r="G964">
        <v>213</v>
      </c>
      <c r="H964" t="s">
        <v>12</v>
      </c>
      <c r="I964" t="s">
        <v>18</v>
      </c>
      <c r="J964" t="s">
        <v>348</v>
      </c>
      <c r="K964">
        <f t="shared" si="28"/>
        <v>0</v>
      </c>
    </row>
    <row r="965" spans="1:11" x14ac:dyDescent="0.35">
      <c r="A965" t="s">
        <v>11</v>
      </c>
      <c r="B965" t="s">
        <v>29</v>
      </c>
      <c r="C965">
        <v>5.4896998410000002</v>
      </c>
      <c r="D965">
        <v>0.12766743799999999</v>
      </c>
      <c r="E965">
        <v>0</v>
      </c>
      <c r="F965">
        <v>0</v>
      </c>
      <c r="G965">
        <v>43</v>
      </c>
      <c r="H965" t="s">
        <v>12</v>
      </c>
      <c r="I965" t="s">
        <v>13</v>
      </c>
      <c r="J965" t="s">
        <v>349</v>
      </c>
      <c r="K965">
        <f t="shared" si="28"/>
        <v>0</v>
      </c>
    </row>
    <row r="966" spans="1:11" x14ac:dyDescent="0.35">
      <c r="A966" t="s">
        <v>11</v>
      </c>
      <c r="B966" t="s">
        <v>15</v>
      </c>
      <c r="C966">
        <v>9.5408742429999993</v>
      </c>
      <c r="D966">
        <v>0.22188079599999999</v>
      </c>
      <c r="E966">
        <v>100</v>
      </c>
      <c r="F966">
        <v>1</v>
      </c>
      <c r="G966">
        <v>43</v>
      </c>
      <c r="H966" t="s">
        <v>12</v>
      </c>
      <c r="I966" t="s">
        <v>16</v>
      </c>
      <c r="J966" t="s">
        <v>349</v>
      </c>
      <c r="K966">
        <f t="shared" si="28"/>
        <v>1</v>
      </c>
    </row>
    <row r="967" spans="1:11" x14ac:dyDescent="0.35">
      <c r="A967" t="s">
        <v>11</v>
      </c>
      <c r="B967" t="s">
        <v>17</v>
      </c>
      <c r="C967">
        <v>0.888555765</v>
      </c>
      <c r="D967">
        <v>2.0664088000000001E-2</v>
      </c>
      <c r="E967">
        <v>100</v>
      </c>
      <c r="F967">
        <v>1</v>
      </c>
      <c r="G967">
        <v>43</v>
      </c>
      <c r="H967" t="s">
        <v>12</v>
      </c>
      <c r="I967" t="s">
        <v>18</v>
      </c>
      <c r="J967" t="s">
        <v>349</v>
      </c>
      <c r="K967">
        <f t="shared" si="28"/>
        <v>1</v>
      </c>
    </row>
    <row r="968" spans="1:11" x14ac:dyDescent="0.35">
      <c r="A968" t="s">
        <v>11</v>
      </c>
      <c r="B968" t="s">
        <v>29</v>
      </c>
      <c r="C968">
        <v>10.706602330000001</v>
      </c>
      <c r="D968">
        <v>0.127459552</v>
      </c>
      <c r="E968">
        <v>0</v>
      </c>
      <c r="F968">
        <v>0</v>
      </c>
      <c r="G968">
        <v>84</v>
      </c>
      <c r="H968" t="s">
        <v>12</v>
      </c>
      <c r="I968" t="s">
        <v>13</v>
      </c>
      <c r="J968" t="s">
        <v>350</v>
      </c>
      <c r="K968">
        <f t="shared" si="28"/>
        <v>0</v>
      </c>
    </row>
    <row r="969" spans="1:11" x14ac:dyDescent="0.35">
      <c r="A969" t="s">
        <v>11</v>
      </c>
      <c r="B969" t="s">
        <v>15</v>
      </c>
      <c r="C969">
        <v>19.127172470000001</v>
      </c>
      <c r="D969">
        <v>0.22770443400000001</v>
      </c>
      <c r="E969">
        <v>100</v>
      </c>
      <c r="F969">
        <v>1</v>
      </c>
      <c r="G969">
        <v>84</v>
      </c>
      <c r="H969" t="s">
        <v>12</v>
      </c>
      <c r="I969" t="s">
        <v>16</v>
      </c>
      <c r="J969" t="s">
        <v>350</v>
      </c>
      <c r="K969">
        <f t="shared" si="28"/>
        <v>1</v>
      </c>
    </row>
    <row r="970" spans="1:11" x14ac:dyDescent="0.35">
      <c r="A970" t="s">
        <v>11</v>
      </c>
      <c r="B970" t="s">
        <v>17</v>
      </c>
      <c r="C970">
        <v>1.624722958</v>
      </c>
      <c r="D970">
        <v>1.9341939999999998E-2</v>
      </c>
      <c r="E970">
        <v>100</v>
      </c>
      <c r="F970">
        <v>1</v>
      </c>
      <c r="G970">
        <v>84</v>
      </c>
      <c r="H970" t="s">
        <v>12</v>
      </c>
      <c r="I970" t="s">
        <v>18</v>
      </c>
      <c r="J970" t="s">
        <v>350</v>
      </c>
      <c r="K970">
        <f t="shared" si="28"/>
        <v>1</v>
      </c>
    </row>
    <row r="971" spans="1:11" x14ac:dyDescent="0.35">
      <c r="A971" t="s">
        <v>11</v>
      </c>
      <c r="B971" t="s">
        <v>29</v>
      </c>
      <c r="C971">
        <v>18.940065860000001</v>
      </c>
      <c r="D971">
        <v>0.122193973</v>
      </c>
      <c r="E971">
        <v>33.333333330000002</v>
      </c>
      <c r="F971">
        <v>0</v>
      </c>
      <c r="G971">
        <v>155</v>
      </c>
      <c r="H971" t="s">
        <v>12</v>
      </c>
      <c r="I971" t="s">
        <v>13</v>
      </c>
      <c r="J971" t="s">
        <v>351</v>
      </c>
      <c r="K971">
        <f t="shared" si="28"/>
        <v>0</v>
      </c>
    </row>
    <row r="972" spans="1:11" x14ac:dyDescent="0.35">
      <c r="A972" t="s">
        <v>11</v>
      </c>
      <c r="B972" t="s">
        <v>15</v>
      </c>
      <c r="C972">
        <v>33.881296630000001</v>
      </c>
      <c r="D972">
        <v>0.218589011</v>
      </c>
      <c r="E972">
        <v>100</v>
      </c>
      <c r="F972">
        <v>1</v>
      </c>
      <c r="G972">
        <v>155</v>
      </c>
      <c r="H972" t="s">
        <v>12</v>
      </c>
      <c r="I972" t="s">
        <v>16</v>
      </c>
      <c r="J972" t="s">
        <v>351</v>
      </c>
      <c r="K972">
        <f t="shared" si="28"/>
        <v>1</v>
      </c>
    </row>
    <row r="973" spans="1:11" x14ac:dyDescent="0.35">
      <c r="A973" t="s">
        <v>11</v>
      </c>
      <c r="B973" t="s">
        <v>17</v>
      </c>
      <c r="C973">
        <v>2.614172935</v>
      </c>
      <c r="D973">
        <v>1.6865631999999998E-2</v>
      </c>
      <c r="E973">
        <v>100</v>
      </c>
      <c r="F973">
        <v>1</v>
      </c>
      <c r="G973">
        <v>155</v>
      </c>
      <c r="H973" t="s">
        <v>12</v>
      </c>
      <c r="I973" t="s">
        <v>18</v>
      </c>
      <c r="J973" t="s">
        <v>351</v>
      </c>
      <c r="K973">
        <f t="shared" si="28"/>
        <v>1</v>
      </c>
    </row>
    <row r="974" spans="1:11" x14ac:dyDescent="0.35">
      <c r="A974" t="s">
        <v>11</v>
      </c>
      <c r="B974" t="s">
        <v>29</v>
      </c>
      <c r="C974">
        <v>7.15194273</v>
      </c>
      <c r="D974">
        <v>0.13003532200000001</v>
      </c>
      <c r="E974">
        <v>0</v>
      </c>
      <c r="F974">
        <v>0</v>
      </c>
      <c r="G974">
        <v>55</v>
      </c>
      <c r="H974" t="s">
        <v>12</v>
      </c>
      <c r="I974" t="s">
        <v>13</v>
      </c>
      <c r="J974" t="s">
        <v>352</v>
      </c>
      <c r="K974">
        <f t="shared" si="28"/>
        <v>0</v>
      </c>
    </row>
    <row r="975" spans="1:11" x14ac:dyDescent="0.35">
      <c r="A975" t="s">
        <v>11</v>
      </c>
      <c r="B975" t="s">
        <v>15</v>
      </c>
      <c r="C975">
        <v>11.19906855</v>
      </c>
      <c r="D975">
        <v>0.20361942799999999</v>
      </c>
      <c r="E975">
        <v>100</v>
      </c>
      <c r="F975">
        <v>1</v>
      </c>
      <c r="G975">
        <v>55</v>
      </c>
      <c r="H975" t="s">
        <v>12</v>
      </c>
      <c r="I975" t="s">
        <v>16</v>
      </c>
      <c r="J975" t="s">
        <v>352</v>
      </c>
      <c r="K975">
        <f t="shared" si="28"/>
        <v>1</v>
      </c>
    </row>
    <row r="976" spans="1:11" x14ac:dyDescent="0.35">
      <c r="A976" t="s">
        <v>11</v>
      </c>
      <c r="B976" t="s">
        <v>17</v>
      </c>
      <c r="C976">
        <v>0.85482907299999999</v>
      </c>
      <c r="D976">
        <v>1.5542347E-2</v>
      </c>
      <c r="E976">
        <v>100</v>
      </c>
      <c r="F976">
        <v>1</v>
      </c>
      <c r="G976">
        <v>55</v>
      </c>
      <c r="H976" t="s">
        <v>12</v>
      </c>
      <c r="I976" t="s">
        <v>18</v>
      </c>
      <c r="J976" t="s">
        <v>352</v>
      </c>
      <c r="K976">
        <f t="shared" si="28"/>
        <v>1</v>
      </c>
    </row>
    <row r="977" spans="1:11" x14ac:dyDescent="0.35">
      <c r="A977" t="s">
        <v>29</v>
      </c>
      <c r="B977" t="s">
        <v>29</v>
      </c>
      <c r="C977">
        <v>17.805593009999999</v>
      </c>
      <c r="D977">
        <v>0.12030806099999999</v>
      </c>
      <c r="E977">
        <v>100</v>
      </c>
      <c r="F977">
        <v>1</v>
      </c>
      <c r="G977">
        <v>148</v>
      </c>
      <c r="H977" t="s">
        <v>12</v>
      </c>
      <c r="I977" t="s">
        <v>13</v>
      </c>
      <c r="J977" t="s">
        <v>353</v>
      </c>
      <c r="K977">
        <f t="shared" si="28"/>
        <v>1</v>
      </c>
    </row>
    <row r="978" spans="1:11" x14ac:dyDescent="0.35">
      <c r="A978" t="s">
        <v>29</v>
      </c>
      <c r="B978" t="s">
        <v>15</v>
      </c>
      <c r="C978">
        <v>32.171449180000003</v>
      </c>
      <c r="D978">
        <v>0.217374657</v>
      </c>
      <c r="E978">
        <v>0</v>
      </c>
      <c r="F978">
        <v>0</v>
      </c>
      <c r="G978">
        <v>148</v>
      </c>
      <c r="H978" t="s">
        <v>12</v>
      </c>
      <c r="I978" t="s">
        <v>16</v>
      </c>
      <c r="J978" t="s">
        <v>353</v>
      </c>
      <c r="K978">
        <f t="shared" si="28"/>
        <v>0</v>
      </c>
    </row>
    <row r="979" spans="1:11" x14ac:dyDescent="0.35">
      <c r="A979" t="s">
        <v>29</v>
      </c>
      <c r="B979" t="s">
        <v>17</v>
      </c>
      <c r="C979">
        <v>2.5485303400000001</v>
      </c>
      <c r="D979">
        <v>1.72198E-2</v>
      </c>
      <c r="E979">
        <v>0</v>
      </c>
      <c r="F979">
        <v>0</v>
      </c>
      <c r="G979">
        <v>148</v>
      </c>
      <c r="H979" t="s">
        <v>12</v>
      </c>
      <c r="I979" t="s">
        <v>18</v>
      </c>
      <c r="J979" t="s">
        <v>353</v>
      </c>
      <c r="K979">
        <f t="shared" si="28"/>
        <v>0</v>
      </c>
    </row>
    <row r="980" spans="1:11" x14ac:dyDescent="0.35">
      <c r="A980" t="s">
        <v>29</v>
      </c>
      <c r="B980" t="s">
        <v>29</v>
      </c>
      <c r="C980">
        <v>14.150294540000001</v>
      </c>
      <c r="D980">
        <v>0.12863904100000001</v>
      </c>
      <c r="E980">
        <v>100</v>
      </c>
      <c r="F980">
        <v>1</v>
      </c>
      <c r="G980">
        <v>110</v>
      </c>
      <c r="H980" t="s">
        <v>12</v>
      </c>
      <c r="I980" t="s">
        <v>13</v>
      </c>
      <c r="J980" t="s">
        <v>354</v>
      </c>
      <c r="K980">
        <f t="shared" si="28"/>
        <v>1</v>
      </c>
    </row>
    <row r="981" spans="1:11" x14ac:dyDescent="0.35">
      <c r="A981" t="s">
        <v>29</v>
      </c>
      <c r="B981" t="s">
        <v>15</v>
      </c>
      <c r="C981">
        <v>21.73839808</v>
      </c>
      <c r="D981">
        <v>0.19762180100000001</v>
      </c>
      <c r="E981">
        <v>0</v>
      </c>
      <c r="F981">
        <v>0</v>
      </c>
      <c r="G981">
        <v>110</v>
      </c>
      <c r="H981" t="s">
        <v>12</v>
      </c>
      <c r="I981" t="s">
        <v>16</v>
      </c>
      <c r="J981" t="s">
        <v>354</v>
      </c>
      <c r="K981">
        <f t="shared" si="28"/>
        <v>0</v>
      </c>
    </row>
    <row r="982" spans="1:11" x14ac:dyDescent="0.35">
      <c r="A982" t="s">
        <v>29</v>
      </c>
      <c r="B982" t="s">
        <v>17</v>
      </c>
      <c r="C982">
        <v>1.7372567649999999</v>
      </c>
      <c r="D982">
        <v>1.5793242999999998E-2</v>
      </c>
      <c r="E982">
        <v>0</v>
      </c>
      <c r="F982">
        <v>0</v>
      </c>
      <c r="G982">
        <v>110</v>
      </c>
      <c r="H982" t="s">
        <v>12</v>
      </c>
      <c r="I982" t="s">
        <v>18</v>
      </c>
      <c r="J982" t="s">
        <v>354</v>
      </c>
      <c r="K982">
        <f t="shared" si="28"/>
        <v>0</v>
      </c>
    </row>
    <row r="983" spans="1:11" x14ac:dyDescent="0.35">
      <c r="A983" t="s">
        <v>29</v>
      </c>
      <c r="B983" t="s">
        <v>29</v>
      </c>
      <c r="C983">
        <v>10.892219069999999</v>
      </c>
      <c r="D983">
        <v>0.12102465599999999</v>
      </c>
      <c r="E983">
        <v>100</v>
      </c>
      <c r="F983">
        <v>1</v>
      </c>
      <c r="G983">
        <v>90</v>
      </c>
      <c r="H983" t="s">
        <v>12</v>
      </c>
      <c r="I983" t="s">
        <v>13</v>
      </c>
      <c r="J983" t="s">
        <v>355</v>
      </c>
      <c r="K983">
        <f t="shared" si="28"/>
        <v>1</v>
      </c>
    </row>
    <row r="984" spans="1:11" x14ac:dyDescent="0.35">
      <c r="A984" t="s">
        <v>29</v>
      </c>
      <c r="B984" t="s">
        <v>15</v>
      </c>
      <c r="C984">
        <v>18.125977519999999</v>
      </c>
      <c r="D984">
        <v>0.20139974999999999</v>
      </c>
      <c r="E984">
        <v>0</v>
      </c>
      <c r="F984">
        <v>0</v>
      </c>
      <c r="G984">
        <v>90</v>
      </c>
      <c r="H984" t="s">
        <v>12</v>
      </c>
      <c r="I984" t="s">
        <v>16</v>
      </c>
      <c r="J984" t="s">
        <v>355</v>
      </c>
      <c r="K984">
        <f t="shared" si="28"/>
        <v>0</v>
      </c>
    </row>
    <row r="985" spans="1:11" x14ac:dyDescent="0.35">
      <c r="A985" t="s">
        <v>29</v>
      </c>
      <c r="B985" t="s">
        <v>21</v>
      </c>
      <c r="C985">
        <v>1.796094656</v>
      </c>
      <c r="D985">
        <v>1.9956607000000001E-2</v>
      </c>
      <c r="E985">
        <v>50</v>
      </c>
      <c r="F985">
        <v>1</v>
      </c>
      <c r="G985">
        <v>90</v>
      </c>
      <c r="H985" t="s">
        <v>12</v>
      </c>
      <c r="I985" t="s">
        <v>18</v>
      </c>
      <c r="J985" t="s">
        <v>355</v>
      </c>
      <c r="K985">
        <f t="shared" si="28"/>
        <v>1</v>
      </c>
    </row>
    <row r="986" spans="1:11" x14ac:dyDescent="0.35">
      <c r="A986" t="s">
        <v>11</v>
      </c>
      <c r="B986" t="s">
        <v>29</v>
      </c>
      <c r="C986">
        <v>8.6749413010000005</v>
      </c>
      <c r="D986">
        <v>0.13143850500000001</v>
      </c>
      <c r="E986">
        <v>0</v>
      </c>
      <c r="F986">
        <v>0</v>
      </c>
      <c r="G986">
        <v>66</v>
      </c>
      <c r="H986" t="s">
        <v>12</v>
      </c>
      <c r="I986" t="s">
        <v>13</v>
      </c>
      <c r="J986" t="s">
        <v>356</v>
      </c>
      <c r="K986">
        <f t="shared" si="28"/>
        <v>0</v>
      </c>
    </row>
    <row r="987" spans="1:11" x14ac:dyDescent="0.35">
      <c r="A987" t="s">
        <v>11</v>
      </c>
      <c r="B987" t="s">
        <v>15</v>
      </c>
      <c r="C987">
        <v>15.7164979</v>
      </c>
      <c r="D987">
        <v>0.238128756</v>
      </c>
      <c r="E987">
        <v>100</v>
      </c>
      <c r="F987">
        <v>1</v>
      </c>
      <c r="G987">
        <v>66</v>
      </c>
      <c r="H987" t="s">
        <v>12</v>
      </c>
      <c r="I987" t="s">
        <v>16</v>
      </c>
      <c r="J987" t="s">
        <v>356</v>
      </c>
      <c r="K987">
        <f t="shared" si="28"/>
        <v>1</v>
      </c>
    </row>
    <row r="988" spans="1:11" x14ac:dyDescent="0.35">
      <c r="A988" t="s">
        <v>11</v>
      </c>
      <c r="B988" t="s">
        <v>17</v>
      </c>
      <c r="C988">
        <v>1.350072384</v>
      </c>
      <c r="D988">
        <v>2.0455642E-2</v>
      </c>
      <c r="E988">
        <v>50</v>
      </c>
      <c r="F988">
        <v>1</v>
      </c>
      <c r="G988">
        <v>66</v>
      </c>
      <c r="H988" t="s">
        <v>12</v>
      </c>
      <c r="I988" t="s">
        <v>18</v>
      </c>
      <c r="J988" t="s">
        <v>356</v>
      </c>
      <c r="K988">
        <f t="shared" si="28"/>
        <v>1</v>
      </c>
    </row>
    <row r="989" spans="1:11" x14ac:dyDescent="0.35">
      <c r="A989" t="s">
        <v>19</v>
      </c>
      <c r="B989" t="s">
        <v>29</v>
      </c>
      <c r="C989">
        <v>25.071750399999999</v>
      </c>
      <c r="D989">
        <v>0.121707526</v>
      </c>
      <c r="E989">
        <v>0</v>
      </c>
      <c r="F989">
        <v>0</v>
      </c>
      <c r="G989">
        <v>206</v>
      </c>
      <c r="H989" t="s">
        <v>12</v>
      </c>
      <c r="I989" t="s">
        <v>13</v>
      </c>
      <c r="J989" t="s">
        <v>357</v>
      </c>
      <c r="K989">
        <f t="shared" si="28"/>
        <v>0</v>
      </c>
    </row>
    <row r="990" spans="1:11" x14ac:dyDescent="0.35">
      <c r="A990" t="s">
        <v>19</v>
      </c>
      <c r="B990" t="s">
        <v>15</v>
      </c>
      <c r="C990">
        <v>42.667966130000003</v>
      </c>
      <c r="D990">
        <v>0.20712604900000001</v>
      </c>
      <c r="E990">
        <v>0</v>
      </c>
      <c r="F990">
        <v>0</v>
      </c>
      <c r="G990">
        <v>206</v>
      </c>
      <c r="H990" t="s">
        <v>12</v>
      </c>
      <c r="I990" t="s">
        <v>16</v>
      </c>
      <c r="J990" t="s">
        <v>357</v>
      </c>
      <c r="K990">
        <f t="shared" si="28"/>
        <v>0</v>
      </c>
    </row>
    <row r="991" spans="1:11" x14ac:dyDescent="0.35">
      <c r="A991" t="s">
        <v>19</v>
      </c>
      <c r="B991" t="s">
        <v>17</v>
      </c>
      <c r="C991">
        <v>3.2909095289999999</v>
      </c>
      <c r="D991">
        <v>1.5975289E-2</v>
      </c>
      <c r="E991">
        <v>0</v>
      </c>
      <c r="F991">
        <v>0</v>
      </c>
      <c r="G991">
        <v>206</v>
      </c>
      <c r="H991" t="s">
        <v>12</v>
      </c>
      <c r="I991" t="s">
        <v>18</v>
      </c>
      <c r="J991" t="s">
        <v>357</v>
      </c>
      <c r="K991">
        <f t="shared" si="28"/>
        <v>0</v>
      </c>
    </row>
    <row r="992" spans="1:11" x14ac:dyDescent="0.35">
      <c r="A992" t="s">
        <v>11</v>
      </c>
      <c r="B992" t="s">
        <v>29</v>
      </c>
      <c r="C992">
        <v>11.26878071</v>
      </c>
      <c r="D992">
        <v>0.134152151</v>
      </c>
      <c r="E992">
        <v>0</v>
      </c>
      <c r="F992">
        <v>0</v>
      </c>
      <c r="G992">
        <v>84</v>
      </c>
      <c r="H992" t="s">
        <v>12</v>
      </c>
      <c r="I992" t="s">
        <v>13</v>
      </c>
      <c r="J992" t="s">
        <v>358</v>
      </c>
      <c r="K992">
        <f t="shared" si="28"/>
        <v>0</v>
      </c>
    </row>
    <row r="993" spans="1:11" x14ac:dyDescent="0.35">
      <c r="A993" t="s">
        <v>11</v>
      </c>
      <c r="B993" t="s">
        <v>15</v>
      </c>
      <c r="C993">
        <v>17.513595339999998</v>
      </c>
      <c r="D993">
        <v>0.208495183</v>
      </c>
      <c r="E993">
        <v>100</v>
      </c>
      <c r="F993">
        <v>1</v>
      </c>
      <c r="G993">
        <v>84</v>
      </c>
      <c r="H993" t="s">
        <v>12</v>
      </c>
      <c r="I993" t="s">
        <v>16</v>
      </c>
      <c r="J993" t="s">
        <v>358</v>
      </c>
      <c r="K993">
        <f t="shared" si="28"/>
        <v>1</v>
      </c>
    </row>
    <row r="994" spans="1:11" x14ac:dyDescent="0.35">
      <c r="A994" t="s">
        <v>11</v>
      </c>
      <c r="B994" t="s">
        <v>17</v>
      </c>
      <c r="C994">
        <v>1.4842970369999999</v>
      </c>
      <c r="D994">
        <v>1.7670202999999999E-2</v>
      </c>
      <c r="E994">
        <v>100</v>
      </c>
      <c r="F994">
        <v>1</v>
      </c>
      <c r="G994">
        <v>84</v>
      </c>
      <c r="H994" t="s">
        <v>12</v>
      </c>
      <c r="I994" t="s">
        <v>18</v>
      </c>
      <c r="J994" t="s">
        <v>358</v>
      </c>
      <c r="K994">
        <f t="shared" si="28"/>
        <v>1</v>
      </c>
    </row>
    <row r="995" spans="1:11" x14ac:dyDescent="0.35">
      <c r="A995" t="s">
        <v>11</v>
      </c>
      <c r="B995" t="s">
        <v>29</v>
      </c>
      <c r="C995">
        <v>28.227032179999998</v>
      </c>
      <c r="D995">
        <v>0.12545347600000001</v>
      </c>
      <c r="E995">
        <v>25</v>
      </c>
      <c r="F995">
        <v>0</v>
      </c>
      <c r="G995">
        <v>225</v>
      </c>
      <c r="H995" t="s">
        <v>12</v>
      </c>
      <c r="I995" t="s">
        <v>13</v>
      </c>
      <c r="J995" t="s">
        <v>359</v>
      </c>
      <c r="K995">
        <f t="shared" si="28"/>
        <v>0</v>
      </c>
    </row>
    <row r="996" spans="1:11" x14ac:dyDescent="0.35">
      <c r="A996" t="s">
        <v>11</v>
      </c>
      <c r="B996" t="s">
        <v>15</v>
      </c>
      <c r="C996">
        <v>47.094710589999998</v>
      </c>
      <c r="D996">
        <v>0.209309825</v>
      </c>
      <c r="E996">
        <v>100</v>
      </c>
      <c r="F996">
        <v>1</v>
      </c>
      <c r="G996">
        <v>225</v>
      </c>
      <c r="H996" t="s">
        <v>12</v>
      </c>
      <c r="I996" t="s">
        <v>16</v>
      </c>
      <c r="J996" t="s">
        <v>359</v>
      </c>
      <c r="K996">
        <f t="shared" si="28"/>
        <v>1</v>
      </c>
    </row>
    <row r="997" spans="1:11" x14ac:dyDescent="0.35">
      <c r="A997" t="s">
        <v>11</v>
      </c>
      <c r="B997" t="s">
        <v>17</v>
      </c>
      <c r="C997">
        <v>3.5479514600000002</v>
      </c>
      <c r="D997">
        <v>1.5768673E-2</v>
      </c>
      <c r="E997">
        <v>100</v>
      </c>
      <c r="F997">
        <v>1</v>
      </c>
      <c r="G997">
        <v>225</v>
      </c>
      <c r="H997" t="s">
        <v>12</v>
      </c>
      <c r="I997" t="s">
        <v>18</v>
      </c>
      <c r="J997" t="s">
        <v>359</v>
      </c>
      <c r="K997">
        <f t="shared" si="28"/>
        <v>1</v>
      </c>
    </row>
    <row r="998" spans="1:11" x14ac:dyDescent="0.35">
      <c r="A998" t="s">
        <v>11</v>
      </c>
      <c r="B998" t="s">
        <v>29</v>
      </c>
      <c r="C998">
        <v>9.5843675140000002</v>
      </c>
      <c r="D998">
        <v>0.115474307</v>
      </c>
      <c r="E998">
        <v>0</v>
      </c>
      <c r="F998">
        <v>0</v>
      </c>
      <c r="G998">
        <v>83</v>
      </c>
      <c r="H998" t="s">
        <v>12</v>
      </c>
      <c r="I998" t="s">
        <v>13</v>
      </c>
      <c r="J998" t="s">
        <v>360</v>
      </c>
      <c r="K998">
        <f t="shared" si="28"/>
        <v>0</v>
      </c>
    </row>
    <row r="999" spans="1:11" x14ac:dyDescent="0.35">
      <c r="A999" t="s">
        <v>11</v>
      </c>
      <c r="B999" t="s">
        <v>15</v>
      </c>
      <c r="C999">
        <v>17.669784549999999</v>
      </c>
      <c r="D999">
        <v>0.21288897000000001</v>
      </c>
      <c r="E999">
        <v>100</v>
      </c>
      <c r="F999">
        <v>1</v>
      </c>
      <c r="G999">
        <v>83</v>
      </c>
      <c r="H999" t="s">
        <v>12</v>
      </c>
      <c r="I999" t="s">
        <v>16</v>
      </c>
      <c r="J999" t="s">
        <v>360</v>
      </c>
      <c r="K999">
        <f t="shared" si="28"/>
        <v>1</v>
      </c>
    </row>
    <row r="1000" spans="1:11" x14ac:dyDescent="0.35">
      <c r="A1000" t="s">
        <v>11</v>
      </c>
      <c r="B1000" t="s">
        <v>42</v>
      </c>
      <c r="C1000">
        <v>1.6252076630000001</v>
      </c>
      <c r="D1000">
        <v>1.9580815000000001E-2</v>
      </c>
      <c r="E1000">
        <v>0</v>
      </c>
      <c r="F1000">
        <v>0</v>
      </c>
      <c r="G1000">
        <v>83</v>
      </c>
      <c r="H1000" t="s">
        <v>12</v>
      </c>
      <c r="I1000" t="s">
        <v>18</v>
      </c>
      <c r="J1000" t="s">
        <v>360</v>
      </c>
      <c r="K1000">
        <f t="shared" si="28"/>
        <v>0</v>
      </c>
    </row>
    <row r="1001" spans="1:11" x14ac:dyDescent="0.35">
      <c r="A1001" t="s">
        <v>29</v>
      </c>
      <c r="B1001" t="s">
        <v>29</v>
      </c>
      <c r="C1001">
        <v>21.09546375</v>
      </c>
      <c r="D1001">
        <v>0.13021891199999999</v>
      </c>
      <c r="E1001">
        <v>100</v>
      </c>
      <c r="F1001">
        <v>1</v>
      </c>
      <c r="G1001">
        <v>162</v>
      </c>
      <c r="H1001" t="s">
        <v>12</v>
      </c>
      <c r="I1001" t="s">
        <v>13</v>
      </c>
      <c r="J1001" t="s">
        <v>361</v>
      </c>
      <c r="K1001">
        <f t="shared" si="28"/>
        <v>1</v>
      </c>
    </row>
    <row r="1002" spans="1:11" x14ac:dyDescent="0.35">
      <c r="A1002" t="s">
        <v>29</v>
      </c>
      <c r="B1002" t="s">
        <v>15</v>
      </c>
      <c r="C1002">
        <v>33.643265960000001</v>
      </c>
      <c r="D1002">
        <v>0.20767448099999999</v>
      </c>
      <c r="E1002">
        <v>0</v>
      </c>
      <c r="F1002">
        <v>0</v>
      </c>
      <c r="G1002">
        <v>162</v>
      </c>
      <c r="H1002" t="s">
        <v>12</v>
      </c>
      <c r="I1002" t="s">
        <v>16</v>
      </c>
      <c r="J1002" t="s">
        <v>361</v>
      </c>
      <c r="K1002">
        <f t="shared" si="28"/>
        <v>0</v>
      </c>
    </row>
    <row r="1003" spans="1:11" x14ac:dyDescent="0.35">
      <c r="A1003" t="s">
        <v>29</v>
      </c>
      <c r="B1003" t="s">
        <v>21</v>
      </c>
      <c r="C1003">
        <v>2.4935364720000002</v>
      </c>
      <c r="D1003">
        <v>1.53922E-2</v>
      </c>
      <c r="E1003">
        <v>66.666666669999998</v>
      </c>
      <c r="F1003">
        <v>1</v>
      </c>
      <c r="G1003">
        <v>162</v>
      </c>
      <c r="H1003" t="s">
        <v>12</v>
      </c>
      <c r="I1003" t="s">
        <v>18</v>
      </c>
      <c r="J1003" t="s">
        <v>361</v>
      </c>
      <c r="K1003">
        <f t="shared" si="28"/>
        <v>1</v>
      </c>
    </row>
    <row r="1004" spans="1:11" x14ac:dyDescent="0.35">
      <c r="A1004" t="s">
        <v>19</v>
      </c>
      <c r="B1004" t="s">
        <v>29</v>
      </c>
      <c r="C1004">
        <v>12.039066310000001</v>
      </c>
      <c r="D1004">
        <v>0.12945232600000001</v>
      </c>
      <c r="E1004">
        <v>0</v>
      </c>
      <c r="F1004">
        <v>0</v>
      </c>
      <c r="G1004">
        <v>93</v>
      </c>
      <c r="H1004" t="s">
        <v>12</v>
      </c>
      <c r="I1004" t="s">
        <v>13</v>
      </c>
      <c r="J1004" t="s">
        <v>362</v>
      </c>
      <c r="K1004">
        <f t="shared" si="28"/>
        <v>0</v>
      </c>
    </row>
    <row r="1005" spans="1:11" x14ac:dyDescent="0.35">
      <c r="A1005" t="s">
        <v>19</v>
      </c>
      <c r="B1005" t="s">
        <v>15</v>
      </c>
      <c r="C1005">
        <v>20.562629940000001</v>
      </c>
      <c r="D1005">
        <v>0.22110354800000001</v>
      </c>
      <c r="E1005">
        <v>0</v>
      </c>
      <c r="F1005">
        <v>0</v>
      </c>
      <c r="G1005">
        <v>93</v>
      </c>
      <c r="H1005" t="s">
        <v>12</v>
      </c>
      <c r="I1005" t="s">
        <v>16</v>
      </c>
      <c r="J1005" t="s">
        <v>362</v>
      </c>
      <c r="K1005">
        <f t="shared" si="28"/>
        <v>0</v>
      </c>
    </row>
    <row r="1006" spans="1:11" x14ac:dyDescent="0.35">
      <c r="A1006" t="s">
        <v>19</v>
      </c>
      <c r="B1006" t="s">
        <v>21</v>
      </c>
      <c r="C1006">
        <v>1.71136713</v>
      </c>
      <c r="D1006">
        <v>1.8401797000000001E-2</v>
      </c>
      <c r="E1006">
        <v>0</v>
      </c>
      <c r="F1006">
        <v>0</v>
      </c>
      <c r="G1006">
        <v>93</v>
      </c>
      <c r="H1006" t="s">
        <v>12</v>
      </c>
      <c r="I1006" t="s">
        <v>18</v>
      </c>
      <c r="J1006" t="s">
        <v>362</v>
      </c>
      <c r="K1006">
        <f t="shared" si="28"/>
        <v>0</v>
      </c>
    </row>
    <row r="1007" spans="1:11" x14ac:dyDescent="0.35">
      <c r="A1007" t="s">
        <v>19</v>
      </c>
      <c r="B1007" t="s">
        <v>11</v>
      </c>
      <c r="C1007">
        <v>17.450974460000001</v>
      </c>
      <c r="D1007">
        <v>0.13023115299999999</v>
      </c>
      <c r="E1007">
        <v>0</v>
      </c>
      <c r="F1007">
        <v>0</v>
      </c>
      <c r="G1007">
        <v>134</v>
      </c>
      <c r="H1007" t="s">
        <v>12</v>
      </c>
      <c r="I1007" t="s">
        <v>13</v>
      </c>
      <c r="J1007" t="s">
        <v>363</v>
      </c>
      <c r="K1007">
        <f t="shared" si="28"/>
        <v>0</v>
      </c>
    </row>
    <row r="1008" spans="1:11" x14ac:dyDescent="0.35">
      <c r="A1008" t="s">
        <v>19</v>
      </c>
      <c r="B1008" t="s">
        <v>15</v>
      </c>
      <c r="C1008">
        <v>26.36788249</v>
      </c>
      <c r="D1008">
        <v>0.19677524199999999</v>
      </c>
      <c r="E1008">
        <v>0</v>
      </c>
      <c r="F1008">
        <v>0</v>
      </c>
      <c r="G1008">
        <v>134</v>
      </c>
      <c r="H1008" t="s">
        <v>12</v>
      </c>
      <c r="I1008" t="s">
        <v>16</v>
      </c>
      <c r="J1008" t="s">
        <v>363</v>
      </c>
      <c r="K1008">
        <f t="shared" si="28"/>
        <v>0</v>
      </c>
    </row>
    <row r="1009" spans="1:11" x14ac:dyDescent="0.35">
      <c r="A1009" t="s">
        <v>19</v>
      </c>
      <c r="B1009" t="s">
        <v>17</v>
      </c>
      <c r="C1009">
        <v>2.3155932429999999</v>
      </c>
      <c r="D1009">
        <v>1.7280547E-2</v>
      </c>
      <c r="E1009">
        <v>0</v>
      </c>
      <c r="F1009">
        <v>0</v>
      </c>
      <c r="G1009">
        <v>134</v>
      </c>
      <c r="H1009" t="s">
        <v>12</v>
      </c>
      <c r="I1009" t="s">
        <v>18</v>
      </c>
      <c r="J1009" t="s">
        <v>363</v>
      </c>
      <c r="K1009">
        <f t="shared" si="28"/>
        <v>0</v>
      </c>
    </row>
    <row r="1010" spans="1:11" x14ac:dyDescent="0.35">
      <c r="A1010" t="s">
        <v>19</v>
      </c>
      <c r="B1010" t="s">
        <v>29</v>
      </c>
      <c r="C1010">
        <v>31.27530432</v>
      </c>
      <c r="D1010">
        <v>0.130859014</v>
      </c>
      <c r="E1010">
        <v>0</v>
      </c>
      <c r="F1010">
        <v>0</v>
      </c>
      <c r="G1010">
        <v>239</v>
      </c>
      <c r="H1010" t="s">
        <v>12</v>
      </c>
      <c r="I1010" t="s">
        <v>13</v>
      </c>
      <c r="J1010" t="s">
        <v>364</v>
      </c>
      <c r="K1010">
        <f t="shared" si="28"/>
        <v>0</v>
      </c>
    </row>
    <row r="1011" spans="1:11" x14ac:dyDescent="0.35">
      <c r="A1011" t="s">
        <v>19</v>
      </c>
      <c r="B1011" t="s">
        <v>15</v>
      </c>
      <c r="C1011">
        <v>47.284587379999998</v>
      </c>
      <c r="D1011">
        <v>0.197843462</v>
      </c>
      <c r="E1011">
        <v>0</v>
      </c>
      <c r="F1011">
        <v>0</v>
      </c>
      <c r="G1011">
        <v>239</v>
      </c>
      <c r="H1011" t="s">
        <v>12</v>
      </c>
      <c r="I1011" t="s">
        <v>16</v>
      </c>
      <c r="J1011" t="s">
        <v>364</v>
      </c>
      <c r="K1011">
        <f t="shared" si="28"/>
        <v>0</v>
      </c>
    </row>
    <row r="1012" spans="1:11" x14ac:dyDescent="0.35">
      <c r="A1012" t="s">
        <v>19</v>
      </c>
      <c r="B1012" t="s">
        <v>17</v>
      </c>
      <c r="C1012">
        <v>3.575680733</v>
      </c>
      <c r="D1012">
        <v>1.4961007E-2</v>
      </c>
      <c r="E1012">
        <v>0</v>
      </c>
      <c r="F1012">
        <v>0</v>
      </c>
      <c r="G1012">
        <v>239</v>
      </c>
      <c r="H1012" t="s">
        <v>12</v>
      </c>
      <c r="I1012" t="s">
        <v>18</v>
      </c>
      <c r="J1012" t="s">
        <v>364</v>
      </c>
      <c r="K1012">
        <f t="shared" si="28"/>
        <v>0</v>
      </c>
    </row>
    <row r="1013" spans="1:11" x14ac:dyDescent="0.35">
      <c r="A1013" t="s">
        <v>19</v>
      </c>
      <c r="B1013" t="s">
        <v>40</v>
      </c>
      <c r="C1013">
        <v>12.042684789999999</v>
      </c>
      <c r="D1013">
        <v>0.13089874800000001</v>
      </c>
      <c r="E1013">
        <v>0</v>
      </c>
      <c r="F1013">
        <v>0</v>
      </c>
      <c r="G1013">
        <v>92</v>
      </c>
      <c r="H1013" t="s">
        <v>12</v>
      </c>
      <c r="I1013" t="s">
        <v>13</v>
      </c>
      <c r="J1013" t="s">
        <v>365</v>
      </c>
      <c r="K1013">
        <f t="shared" si="28"/>
        <v>0</v>
      </c>
    </row>
    <row r="1014" spans="1:11" x14ac:dyDescent="0.35">
      <c r="A1014" t="s">
        <v>19</v>
      </c>
      <c r="B1014" t="s">
        <v>15</v>
      </c>
      <c r="C1014">
        <v>20.311368699999999</v>
      </c>
      <c r="D1014">
        <v>0.22077574699999999</v>
      </c>
      <c r="E1014">
        <v>0</v>
      </c>
      <c r="F1014">
        <v>0</v>
      </c>
      <c r="G1014">
        <v>92</v>
      </c>
      <c r="H1014" t="s">
        <v>12</v>
      </c>
      <c r="I1014" t="s">
        <v>16</v>
      </c>
      <c r="J1014" t="s">
        <v>365</v>
      </c>
      <c r="K1014">
        <f t="shared" si="28"/>
        <v>0</v>
      </c>
    </row>
    <row r="1015" spans="1:11" x14ac:dyDescent="0.35">
      <c r="A1015" t="s">
        <v>19</v>
      </c>
      <c r="B1015" t="s">
        <v>21</v>
      </c>
      <c r="C1015">
        <v>1.618986845</v>
      </c>
      <c r="D1015">
        <v>1.7597682999999999E-2</v>
      </c>
      <c r="E1015">
        <v>0</v>
      </c>
      <c r="F1015">
        <v>0</v>
      </c>
      <c r="G1015">
        <v>92</v>
      </c>
      <c r="H1015" t="s">
        <v>12</v>
      </c>
      <c r="I1015" t="s">
        <v>18</v>
      </c>
      <c r="J1015" t="s">
        <v>365</v>
      </c>
      <c r="K1015">
        <f t="shared" si="28"/>
        <v>0</v>
      </c>
    </row>
    <row r="1016" spans="1:11" x14ac:dyDescent="0.35">
      <c r="A1016" t="s">
        <v>19</v>
      </c>
      <c r="B1016" t="s">
        <v>29</v>
      </c>
      <c r="C1016">
        <v>12.289623499999999</v>
      </c>
      <c r="D1016">
        <v>0.12801691100000001</v>
      </c>
      <c r="E1016">
        <v>0</v>
      </c>
      <c r="F1016">
        <v>0</v>
      </c>
      <c r="G1016">
        <v>96</v>
      </c>
      <c r="H1016" t="s">
        <v>12</v>
      </c>
      <c r="I1016" t="s">
        <v>13</v>
      </c>
      <c r="J1016" t="s">
        <v>366</v>
      </c>
      <c r="K1016">
        <f t="shared" si="28"/>
        <v>0</v>
      </c>
    </row>
    <row r="1017" spans="1:11" x14ac:dyDescent="0.35">
      <c r="A1017" t="s">
        <v>19</v>
      </c>
      <c r="B1017" t="s">
        <v>15</v>
      </c>
      <c r="C1017">
        <v>18.98090148</v>
      </c>
      <c r="D1017">
        <v>0.19771772400000001</v>
      </c>
      <c r="E1017">
        <v>0</v>
      </c>
      <c r="F1017">
        <v>0</v>
      </c>
      <c r="G1017">
        <v>96</v>
      </c>
      <c r="H1017" t="s">
        <v>12</v>
      </c>
      <c r="I1017" t="s">
        <v>16</v>
      </c>
      <c r="J1017" t="s">
        <v>366</v>
      </c>
      <c r="K1017">
        <f t="shared" si="28"/>
        <v>0</v>
      </c>
    </row>
    <row r="1018" spans="1:11" x14ac:dyDescent="0.35">
      <c r="A1018" t="s">
        <v>19</v>
      </c>
      <c r="B1018" t="s">
        <v>17</v>
      </c>
      <c r="C1018">
        <v>1.6972620490000001</v>
      </c>
      <c r="D1018">
        <v>1.7679812999999999E-2</v>
      </c>
      <c r="E1018">
        <v>0</v>
      </c>
      <c r="F1018">
        <v>0</v>
      </c>
      <c r="G1018">
        <v>96</v>
      </c>
      <c r="H1018" t="s">
        <v>12</v>
      </c>
      <c r="I1018" t="s">
        <v>18</v>
      </c>
      <c r="J1018" t="s">
        <v>366</v>
      </c>
      <c r="K1018">
        <f t="shared" si="28"/>
        <v>0</v>
      </c>
    </row>
    <row r="1019" spans="1:11" x14ac:dyDescent="0.35">
      <c r="A1019" t="s">
        <v>29</v>
      </c>
      <c r="B1019" t="s">
        <v>29</v>
      </c>
      <c r="C1019">
        <v>9.3555450439999994</v>
      </c>
      <c r="D1019">
        <v>0.12309927699999999</v>
      </c>
      <c r="E1019">
        <v>100</v>
      </c>
      <c r="F1019">
        <v>1</v>
      </c>
      <c r="G1019">
        <v>76</v>
      </c>
      <c r="H1019" t="s">
        <v>12</v>
      </c>
      <c r="I1019" t="s">
        <v>13</v>
      </c>
      <c r="J1019" t="s">
        <v>367</v>
      </c>
      <c r="K1019">
        <f t="shared" si="28"/>
        <v>1</v>
      </c>
    </row>
    <row r="1020" spans="1:11" x14ac:dyDescent="0.35">
      <c r="A1020" t="s">
        <v>29</v>
      </c>
      <c r="B1020" t="s">
        <v>15</v>
      </c>
      <c r="C1020">
        <v>17.320167300000001</v>
      </c>
      <c r="D1020">
        <v>0.22789693799999999</v>
      </c>
      <c r="E1020">
        <v>0</v>
      </c>
      <c r="F1020">
        <v>0</v>
      </c>
      <c r="G1020">
        <v>76</v>
      </c>
      <c r="H1020" t="s">
        <v>12</v>
      </c>
      <c r="I1020" t="s">
        <v>16</v>
      </c>
      <c r="J1020" t="s">
        <v>367</v>
      </c>
      <c r="K1020">
        <f t="shared" si="28"/>
        <v>0</v>
      </c>
    </row>
    <row r="1021" spans="1:11" x14ac:dyDescent="0.35">
      <c r="A1021" t="s">
        <v>29</v>
      </c>
      <c r="B1021" t="s">
        <v>17</v>
      </c>
      <c r="C1021">
        <v>1.539130449</v>
      </c>
      <c r="D1021">
        <v>2.0251715999999999E-2</v>
      </c>
      <c r="E1021">
        <v>0</v>
      </c>
      <c r="F1021">
        <v>0</v>
      </c>
      <c r="G1021">
        <v>76</v>
      </c>
      <c r="H1021" t="s">
        <v>12</v>
      </c>
      <c r="I1021" t="s">
        <v>18</v>
      </c>
      <c r="J1021" t="s">
        <v>367</v>
      </c>
      <c r="K1021">
        <f t="shared" si="28"/>
        <v>0</v>
      </c>
    </row>
    <row r="1022" spans="1:11" x14ac:dyDescent="0.35">
      <c r="A1022" t="s">
        <v>29</v>
      </c>
      <c r="B1022" t="s">
        <v>40</v>
      </c>
      <c r="C1022">
        <v>8.7223625180000006</v>
      </c>
      <c r="D1022">
        <v>0.128270037</v>
      </c>
      <c r="E1022">
        <v>50</v>
      </c>
      <c r="F1022">
        <v>0</v>
      </c>
      <c r="G1022">
        <v>68</v>
      </c>
      <c r="H1022" t="s">
        <v>12</v>
      </c>
      <c r="I1022" t="s">
        <v>13</v>
      </c>
      <c r="J1022" t="s">
        <v>368</v>
      </c>
      <c r="K1022">
        <f t="shared" si="28"/>
        <v>0</v>
      </c>
    </row>
    <row r="1023" spans="1:11" x14ac:dyDescent="0.35">
      <c r="A1023" t="s">
        <v>29</v>
      </c>
      <c r="B1023" t="s">
        <v>15</v>
      </c>
      <c r="C1023">
        <v>16.076964619999998</v>
      </c>
      <c r="D1023">
        <v>0.23642595</v>
      </c>
      <c r="E1023">
        <v>0</v>
      </c>
      <c r="F1023">
        <v>0</v>
      </c>
      <c r="G1023">
        <v>68</v>
      </c>
      <c r="H1023" t="s">
        <v>12</v>
      </c>
      <c r="I1023" t="s">
        <v>16</v>
      </c>
      <c r="J1023" t="s">
        <v>368</v>
      </c>
      <c r="K1023">
        <f t="shared" si="28"/>
        <v>0</v>
      </c>
    </row>
    <row r="1024" spans="1:11" x14ac:dyDescent="0.35">
      <c r="A1024" t="s">
        <v>29</v>
      </c>
      <c r="B1024" t="s">
        <v>17</v>
      </c>
      <c r="C1024">
        <v>1.433319569</v>
      </c>
      <c r="D1024">
        <v>2.1078229E-2</v>
      </c>
      <c r="E1024">
        <v>0</v>
      </c>
      <c r="F1024">
        <v>0</v>
      </c>
      <c r="G1024">
        <v>68</v>
      </c>
      <c r="H1024" t="s">
        <v>12</v>
      </c>
      <c r="I1024" t="s">
        <v>18</v>
      </c>
      <c r="J1024" t="s">
        <v>368</v>
      </c>
      <c r="K1024">
        <f t="shared" si="28"/>
        <v>0</v>
      </c>
    </row>
    <row r="1025" spans="1:11" x14ac:dyDescent="0.35">
      <c r="A1025" t="s">
        <v>132</v>
      </c>
      <c r="B1025" t="s">
        <v>29</v>
      </c>
      <c r="C1025">
        <v>10.1795764</v>
      </c>
      <c r="D1025">
        <v>0.12885539700000001</v>
      </c>
      <c r="E1025">
        <v>0</v>
      </c>
      <c r="F1025">
        <v>0</v>
      </c>
      <c r="G1025">
        <v>79</v>
      </c>
      <c r="H1025" t="s">
        <v>12</v>
      </c>
      <c r="I1025" t="s">
        <v>13</v>
      </c>
      <c r="J1025" t="s">
        <v>369</v>
      </c>
      <c r="K1025">
        <f t="shared" si="28"/>
        <v>0</v>
      </c>
    </row>
    <row r="1026" spans="1:11" x14ac:dyDescent="0.35">
      <c r="A1026" t="s">
        <v>132</v>
      </c>
      <c r="B1026" t="s">
        <v>15</v>
      </c>
      <c r="C1026">
        <v>16.26781106</v>
      </c>
      <c r="D1026">
        <v>0.20592165900000001</v>
      </c>
      <c r="E1026">
        <v>0</v>
      </c>
      <c r="F1026">
        <v>0</v>
      </c>
      <c r="G1026">
        <v>79</v>
      </c>
      <c r="H1026" t="s">
        <v>12</v>
      </c>
      <c r="I1026" t="s">
        <v>16</v>
      </c>
      <c r="J1026" t="s">
        <v>369</v>
      </c>
      <c r="K1026">
        <f t="shared" si="28"/>
        <v>0</v>
      </c>
    </row>
    <row r="1027" spans="1:11" x14ac:dyDescent="0.35">
      <c r="A1027" t="s">
        <v>132</v>
      </c>
      <c r="B1027" t="s">
        <v>21</v>
      </c>
      <c r="C1027">
        <v>1.3350787159999999</v>
      </c>
      <c r="D1027">
        <v>1.6899731000000001E-2</v>
      </c>
      <c r="E1027">
        <v>0</v>
      </c>
      <c r="F1027">
        <v>0</v>
      </c>
      <c r="G1027">
        <v>79</v>
      </c>
      <c r="H1027" t="s">
        <v>12</v>
      </c>
      <c r="I1027" t="s">
        <v>18</v>
      </c>
      <c r="J1027" t="s">
        <v>369</v>
      </c>
      <c r="K1027">
        <f t="shared" ref="K1027:K1090" si="29">IF(ISNUMBER(SEARCH(A1027, B1027)), 1, 0)</f>
        <v>0</v>
      </c>
    </row>
    <row r="1028" spans="1:11" x14ac:dyDescent="0.35">
      <c r="A1028" t="s">
        <v>29</v>
      </c>
      <c r="B1028" t="s">
        <v>29</v>
      </c>
      <c r="C1028">
        <v>5.3688640589999999</v>
      </c>
      <c r="D1028">
        <v>0.11423115</v>
      </c>
      <c r="E1028">
        <v>100</v>
      </c>
      <c r="F1028">
        <v>1</v>
      </c>
      <c r="G1028">
        <v>47</v>
      </c>
      <c r="H1028" t="s">
        <v>12</v>
      </c>
      <c r="I1028" t="s">
        <v>13</v>
      </c>
      <c r="J1028" t="s">
        <v>370</v>
      </c>
      <c r="K1028">
        <f t="shared" si="29"/>
        <v>1</v>
      </c>
    </row>
    <row r="1029" spans="1:11" x14ac:dyDescent="0.35">
      <c r="A1029" t="s">
        <v>29</v>
      </c>
      <c r="B1029" t="s">
        <v>15</v>
      </c>
      <c r="C1029">
        <v>10.386848929999999</v>
      </c>
      <c r="D1029">
        <v>0.220996786</v>
      </c>
      <c r="E1029">
        <v>0</v>
      </c>
      <c r="F1029">
        <v>0</v>
      </c>
      <c r="G1029">
        <v>47</v>
      </c>
      <c r="H1029" t="s">
        <v>12</v>
      </c>
      <c r="I1029" t="s">
        <v>16</v>
      </c>
      <c r="J1029" t="s">
        <v>370</v>
      </c>
      <c r="K1029">
        <f t="shared" si="29"/>
        <v>0</v>
      </c>
    </row>
    <row r="1030" spans="1:11" x14ac:dyDescent="0.35">
      <c r="A1030" t="s">
        <v>29</v>
      </c>
      <c r="B1030" t="s">
        <v>21</v>
      </c>
      <c r="C1030">
        <v>0.85525322000000004</v>
      </c>
      <c r="D1030">
        <v>1.8196877E-2</v>
      </c>
      <c r="E1030">
        <v>100</v>
      </c>
      <c r="F1030">
        <v>1</v>
      </c>
      <c r="G1030">
        <v>47</v>
      </c>
      <c r="H1030" t="s">
        <v>12</v>
      </c>
      <c r="I1030" t="s">
        <v>18</v>
      </c>
      <c r="J1030" t="s">
        <v>370</v>
      </c>
      <c r="K1030">
        <f t="shared" si="29"/>
        <v>1</v>
      </c>
    </row>
    <row r="1031" spans="1:11" x14ac:dyDescent="0.35">
      <c r="A1031" t="s">
        <v>19</v>
      </c>
      <c r="B1031" t="s">
        <v>29</v>
      </c>
      <c r="C1031">
        <v>15.706134560000001</v>
      </c>
      <c r="D1031">
        <v>0.12873880800000001</v>
      </c>
      <c r="E1031">
        <v>0</v>
      </c>
      <c r="F1031">
        <v>0</v>
      </c>
      <c r="G1031">
        <v>122</v>
      </c>
      <c r="H1031" t="s">
        <v>12</v>
      </c>
      <c r="I1031" t="s">
        <v>13</v>
      </c>
      <c r="J1031" t="s">
        <v>371</v>
      </c>
      <c r="K1031">
        <f t="shared" si="29"/>
        <v>0</v>
      </c>
    </row>
    <row r="1032" spans="1:11" x14ac:dyDescent="0.35">
      <c r="A1032" t="s">
        <v>19</v>
      </c>
      <c r="B1032" t="s">
        <v>15</v>
      </c>
      <c r="C1032">
        <v>25.923545839999999</v>
      </c>
      <c r="D1032">
        <v>0.212488081</v>
      </c>
      <c r="E1032">
        <v>0</v>
      </c>
      <c r="F1032">
        <v>0</v>
      </c>
      <c r="G1032">
        <v>122</v>
      </c>
      <c r="H1032" t="s">
        <v>12</v>
      </c>
      <c r="I1032" t="s">
        <v>16</v>
      </c>
      <c r="J1032" t="s">
        <v>371</v>
      </c>
      <c r="K1032">
        <f t="shared" si="29"/>
        <v>0</v>
      </c>
    </row>
    <row r="1033" spans="1:11" x14ac:dyDescent="0.35">
      <c r="A1033" t="s">
        <v>19</v>
      </c>
      <c r="B1033" t="s">
        <v>17</v>
      </c>
      <c r="C1033">
        <v>1.850587845</v>
      </c>
      <c r="D1033">
        <v>1.5168753E-2</v>
      </c>
      <c r="E1033">
        <v>0</v>
      </c>
      <c r="F1033">
        <v>0</v>
      </c>
      <c r="G1033">
        <v>122</v>
      </c>
      <c r="H1033" t="s">
        <v>12</v>
      </c>
      <c r="I1033" t="s">
        <v>18</v>
      </c>
      <c r="J1033" t="s">
        <v>371</v>
      </c>
      <c r="K1033">
        <f t="shared" si="29"/>
        <v>0</v>
      </c>
    </row>
    <row r="1034" spans="1:11" x14ac:dyDescent="0.35">
      <c r="A1034" t="s">
        <v>19</v>
      </c>
      <c r="B1034" t="s">
        <v>29</v>
      </c>
      <c r="C1034">
        <v>37.483414410000002</v>
      </c>
      <c r="D1034">
        <v>0.124944715</v>
      </c>
      <c r="E1034">
        <v>0</v>
      </c>
      <c r="F1034">
        <v>0</v>
      </c>
      <c r="G1034">
        <v>300</v>
      </c>
      <c r="H1034" t="s">
        <v>12</v>
      </c>
      <c r="I1034" t="s">
        <v>13</v>
      </c>
      <c r="J1034" t="s">
        <v>372</v>
      </c>
      <c r="K1034">
        <f t="shared" si="29"/>
        <v>0</v>
      </c>
    </row>
    <row r="1035" spans="1:11" x14ac:dyDescent="0.35">
      <c r="A1035" t="s">
        <v>19</v>
      </c>
      <c r="B1035" t="s">
        <v>15</v>
      </c>
      <c r="C1035">
        <v>61.266633509999998</v>
      </c>
      <c r="D1035">
        <v>0.20422211200000001</v>
      </c>
      <c r="E1035">
        <v>0</v>
      </c>
      <c r="F1035">
        <v>0</v>
      </c>
      <c r="G1035">
        <v>300</v>
      </c>
      <c r="H1035" t="s">
        <v>12</v>
      </c>
      <c r="I1035" t="s">
        <v>16</v>
      </c>
      <c r="J1035" t="s">
        <v>372</v>
      </c>
      <c r="K1035">
        <f t="shared" si="29"/>
        <v>0</v>
      </c>
    </row>
    <row r="1036" spans="1:11" x14ac:dyDescent="0.35">
      <c r="A1036" t="s">
        <v>19</v>
      </c>
      <c r="B1036" t="s">
        <v>17</v>
      </c>
      <c r="C1036">
        <v>4.7075896259999999</v>
      </c>
      <c r="D1036">
        <v>1.5691964999999999E-2</v>
      </c>
      <c r="E1036">
        <v>0</v>
      </c>
      <c r="F1036">
        <v>0</v>
      </c>
      <c r="G1036">
        <v>300</v>
      </c>
      <c r="H1036" t="s">
        <v>12</v>
      </c>
      <c r="I1036" t="s">
        <v>18</v>
      </c>
      <c r="J1036" t="s">
        <v>372</v>
      </c>
      <c r="K1036">
        <f t="shared" si="29"/>
        <v>0</v>
      </c>
    </row>
    <row r="1037" spans="1:11" x14ac:dyDescent="0.35">
      <c r="A1037" t="s">
        <v>19</v>
      </c>
      <c r="B1037" t="s">
        <v>29</v>
      </c>
      <c r="C1037">
        <v>67.97122693</v>
      </c>
      <c r="D1037">
        <v>0.12634057100000001</v>
      </c>
      <c r="E1037">
        <v>0</v>
      </c>
      <c r="F1037">
        <v>0</v>
      </c>
      <c r="G1037">
        <v>538</v>
      </c>
      <c r="H1037" t="s">
        <v>12</v>
      </c>
      <c r="I1037" t="s">
        <v>13</v>
      </c>
      <c r="J1037" t="s">
        <v>373</v>
      </c>
      <c r="K1037">
        <f t="shared" si="29"/>
        <v>0</v>
      </c>
    </row>
    <row r="1038" spans="1:11" x14ac:dyDescent="0.35">
      <c r="A1038" t="s">
        <v>19</v>
      </c>
      <c r="B1038" t="s">
        <v>15</v>
      </c>
      <c r="C1038">
        <v>110.6579697</v>
      </c>
      <c r="D1038">
        <v>0.205683959</v>
      </c>
      <c r="E1038">
        <v>0</v>
      </c>
      <c r="F1038">
        <v>0</v>
      </c>
      <c r="G1038">
        <v>538</v>
      </c>
      <c r="H1038" t="s">
        <v>12</v>
      </c>
      <c r="I1038" t="s">
        <v>16</v>
      </c>
      <c r="J1038" t="s">
        <v>373</v>
      </c>
      <c r="K1038">
        <f t="shared" si="29"/>
        <v>0</v>
      </c>
    </row>
    <row r="1039" spans="1:11" x14ac:dyDescent="0.35">
      <c r="A1039" t="s">
        <v>19</v>
      </c>
      <c r="B1039" t="s">
        <v>17</v>
      </c>
      <c r="C1039">
        <v>8.5789391990000006</v>
      </c>
      <c r="D1039">
        <v>1.5945984E-2</v>
      </c>
      <c r="E1039">
        <v>0</v>
      </c>
      <c r="F1039">
        <v>0</v>
      </c>
      <c r="G1039">
        <v>538</v>
      </c>
      <c r="H1039" t="s">
        <v>12</v>
      </c>
      <c r="I1039" t="s">
        <v>18</v>
      </c>
      <c r="J1039" t="s">
        <v>373</v>
      </c>
      <c r="K1039">
        <f t="shared" si="29"/>
        <v>0</v>
      </c>
    </row>
    <row r="1040" spans="1:11" x14ac:dyDescent="0.35">
      <c r="A1040" t="s">
        <v>11</v>
      </c>
      <c r="B1040" t="s">
        <v>29</v>
      </c>
      <c r="C1040">
        <v>12.174638509999999</v>
      </c>
      <c r="D1040">
        <v>0.115948938</v>
      </c>
      <c r="E1040">
        <v>50</v>
      </c>
      <c r="F1040">
        <v>0</v>
      </c>
      <c r="G1040">
        <v>105</v>
      </c>
      <c r="H1040" t="s">
        <v>12</v>
      </c>
      <c r="I1040" t="s">
        <v>13</v>
      </c>
      <c r="J1040" t="s">
        <v>374</v>
      </c>
      <c r="K1040">
        <f t="shared" si="29"/>
        <v>0</v>
      </c>
    </row>
    <row r="1041" spans="1:11" x14ac:dyDescent="0.35">
      <c r="A1041" t="s">
        <v>11</v>
      </c>
      <c r="B1041" t="s">
        <v>15</v>
      </c>
      <c r="C1041">
        <v>20.649491789999999</v>
      </c>
      <c r="D1041">
        <v>0.19666182700000001</v>
      </c>
      <c r="E1041">
        <v>100</v>
      </c>
      <c r="F1041">
        <v>1</v>
      </c>
      <c r="G1041">
        <v>105</v>
      </c>
      <c r="H1041" t="s">
        <v>12</v>
      </c>
      <c r="I1041" t="s">
        <v>16</v>
      </c>
      <c r="J1041" t="s">
        <v>374</v>
      </c>
      <c r="K1041">
        <f t="shared" si="29"/>
        <v>1</v>
      </c>
    </row>
    <row r="1042" spans="1:11" x14ac:dyDescent="0.35">
      <c r="A1042" t="s">
        <v>11</v>
      </c>
      <c r="B1042" t="s">
        <v>17</v>
      </c>
      <c r="C1042">
        <v>1.784702301</v>
      </c>
      <c r="D1042">
        <v>1.6997165000000002E-2</v>
      </c>
      <c r="E1042">
        <v>100</v>
      </c>
      <c r="F1042">
        <v>1</v>
      </c>
      <c r="G1042">
        <v>105</v>
      </c>
      <c r="H1042" t="s">
        <v>12</v>
      </c>
      <c r="I1042" t="s">
        <v>18</v>
      </c>
      <c r="J1042" t="s">
        <v>374</v>
      </c>
      <c r="K1042">
        <f t="shared" si="29"/>
        <v>1</v>
      </c>
    </row>
    <row r="1043" spans="1:11" x14ac:dyDescent="0.35">
      <c r="A1043" t="s">
        <v>29</v>
      </c>
      <c r="B1043" t="s">
        <v>11</v>
      </c>
      <c r="C1043">
        <v>9.5958955289999999</v>
      </c>
      <c r="D1043">
        <v>0.127945274</v>
      </c>
      <c r="E1043">
        <v>0</v>
      </c>
      <c r="F1043">
        <v>0</v>
      </c>
      <c r="G1043">
        <v>75</v>
      </c>
      <c r="H1043" t="s">
        <v>12</v>
      </c>
      <c r="I1043" t="s">
        <v>13</v>
      </c>
      <c r="J1043" t="s">
        <v>375</v>
      </c>
      <c r="K1043">
        <f t="shared" si="29"/>
        <v>0</v>
      </c>
    </row>
    <row r="1044" spans="1:11" x14ac:dyDescent="0.35">
      <c r="A1044" t="s">
        <v>29</v>
      </c>
      <c r="B1044" t="s">
        <v>15</v>
      </c>
      <c r="C1044">
        <v>16.54955292</v>
      </c>
      <c r="D1044">
        <v>0.22066070600000001</v>
      </c>
      <c r="E1044">
        <v>0</v>
      </c>
      <c r="F1044">
        <v>0</v>
      </c>
      <c r="G1044">
        <v>75</v>
      </c>
      <c r="H1044" t="s">
        <v>12</v>
      </c>
      <c r="I1044" t="s">
        <v>16</v>
      </c>
      <c r="J1044" t="s">
        <v>375</v>
      </c>
      <c r="K1044">
        <f t="shared" si="29"/>
        <v>0</v>
      </c>
    </row>
    <row r="1045" spans="1:11" x14ac:dyDescent="0.35">
      <c r="A1045" t="s">
        <v>29</v>
      </c>
      <c r="B1045" t="s">
        <v>17</v>
      </c>
      <c r="C1045">
        <v>1.295756578</v>
      </c>
      <c r="D1045">
        <v>1.7276753999999998E-2</v>
      </c>
      <c r="E1045">
        <v>0</v>
      </c>
      <c r="F1045">
        <v>0</v>
      </c>
      <c r="G1045">
        <v>75</v>
      </c>
      <c r="H1045" t="s">
        <v>12</v>
      </c>
      <c r="I1045" t="s">
        <v>18</v>
      </c>
      <c r="J1045" t="s">
        <v>375</v>
      </c>
      <c r="K1045">
        <f t="shared" si="29"/>
        <v>0</v>
      </c>
    </row>
    <row r="1046" spans="1:11" x14ac:dyDescent="0.35">
      <c r="A1046" t="s">
        <v>29</v>
      </c>
      <c r="B1046" t="s">
        <v>29</v>
      </c>
      <c r="C1046">
        <v>7.3566558359999998</v>
      </c>
      <c r="D1046">
        <v>0.129064137</v>
      </c>
      <c r="E1046">
        <v>100</v>
      </c>
      <c r="F1046">
        <v>1</v>
      </c>
      <c r="G1046">
        <v>57</v>
      </c>
      <c r="H1046" t="s">
        <v>12</v>
      </c>
      <c r="I1046" t="s">
        <v>13</v>
      </c>
      <c r="J1046" t="s">
        <v>376</v>
      </c>
      <c r="K1046">
        <f t="shared" si="29"/>
        <v>1</v>
      </c>
    </row>
    <row r="1047" spans="1:11" x14ac:dyDescent="0.35">
      <c r="A1047" t="s">
        <v>29</v>
      </c>
      <c r="B1047" t="s">
        <v>15</v>
      </c>
      <c r="C1047">
        <v>11.80012393</v>
      </c>
      <c r="D1047">
        <v>0.20701971799999999</v>
      </c>
      <c r="E1047">
        <v>0</v>
      </c>
      <c r="F1047">
        <v>0</v>
      </c>
      <c r="G1047">
        <v>57</v>
      </c>
      <c r="H1047" t="s">
        <v>12</v>
      </c>
      <c r="I1047" t="s">
        <v>16</v>
      </c>
      <c r="J1047" t="s">
        <v>376</v>
      </c>
      <c r="K1047">
        <f t="shared" si="29"/>
        <v>0</v>
      </c>
    </row>
    <row r="1048" spans="1:11" x14ac:dyDescent="0.35">
      <c r="A1048" t="s">
        <v>29</v>
      </c>
      <c r="B1048" t="s">
        <v>17</v>
      </c>
      <c r="C1048">
        <v>0.86320185699999996</v>
      </c>
      <c r="D1048">
        <v>1.5143892000000001E-2</v>
      </c>
      <c r="E1048">
        <v>0</v>
      </c>
      <c r="F1048">
        <v>0</v>
      </c>
      <c r="G1048">
        <v>57</v>
      </c>
      <c r="H1048" t="s">
        <v>12</v>
      </c>
      <c r="I1048" t="s">
        <v>18</v>
      </c>
      <c r="J1048" t="s">
        <v>376</v>
      </c>
      <c r="K1048">
        <f t="shared" si="29"/>
        <v>0</v>
      </c>
    </row>
    <row r="1049" spans="1:11" x14ac:dyDescent="0.35">
      <c r="A1049" t="s">
        <v>19</v>
      </c>
      <c r="B1049" t="s">
        <v>29</v>
      </c>
      <c r="C1049">
        <v>13.434526440000001</v>
      </c>
      <c r="D1049">
        <v>0.117846723</v>
      </c>
      <c r="E1049">
        <v>0</v>
      </c>
      <c r="F1049">
        <v>0</v>
      </c>
      <c r="G1049">
        <v>114</v>
      </c>
      <c r="H1049" t="s">
        <v>12</v>
      </c>
      <c r="I1049" t="s">
        <v>13</v>
      </c>
      <c r="J1049" t="s">
        <v>377</v>
      </c>
      <c r="K1049">
        <f t="shared" si="29"/>
        <v>0</v>
      </c>
    </row>
    <row r="1050" spans="1:11" x14ac:dyDescent="0.35">
      <c r="A1050" t="s">
        <v>19</v>
      </c>
      <c r="B1050" t="s">
        <v>15</v>
      </c>
      <c r="C1050">
        <v>23.42691422</v>
      </c>
      <c r="D1050">
        <v>0.205499248</v>
      </c>
      <c r="E1050">
        <v>0</v>
      </c>
      <c r="F1050">
        <v>0</v>
      </c>
      <c r="G1050">
        <v>114</v>
      </c>
      <c r="H1050" t="s">
        <v>12</v>
      </c>
      <c r="I1050" t="s">
        <v>16</v>
      </c>
      <c r="J1050" t="s">
        <v>377</v>
      </c>
      <c r="K1050">
        <f t="shared" si="29"/>
        <v>0</v>
      </c>
    </row>
    <row r="1051" spans="1:11" x14ac:dyDescent="0.35">
      <c r="A1051" t="s">
        <v>19</v>
      </c>
      <c r="B1051" t="s">
        <v>21</v>
      </c>
      <c r="C1051">
        <v>2.0055360790000001</v>
      </c>
      <c r="D1051">
        <v>1.7592422E-2</v>
      </c>
      <c r="E1051">
        <v>0</v>
      </c>
      <c r="F1051">
        <v>0</v>
      </c>
      <c r="G1051">
        <v>114</v>
      </c>
      <c r="H1051" t="s">
        <v>12</v>
      </c>
      <c r="I1051" t="s">
        <v>18</v>
      </c>
      <c r="J1051" t="s">
        <v>377</v>
      </c>
      <c r="K1051">
        <f t="shared" si="29"/>
        <v>0</v>
      </c>
    </row>
    <row r="1052" spans="1:11" x14ac:dyDescent="0.35">
      <c r="A1052" t="s">
        <v>19</v>
      </c>
      <c r="B1052" t="s">
        <v>11</v>
      </c>
      <c r="C1052">
        <v>30.935362820000002</v>
      </c>
      <c r="D1052">
        <v>0.130528957</v>
      </c>
      <c r="E1052">
        <v>0</v>
      </c>
      <c r="F1052">
        <v>0</v>
      </c>
      <c r="G1052">
        <v>237</v>
      </c>
      <c r="H1052" t="s">
        <v>12</v>
      </c>
      <c r="I1052" t="s">
        <v>13</v>
      </c>
      <c r="J1052" t="s">
        <v>378</v>
      </c>
      <c r="K1052">
        <f t="shared" si="29"/>
        <v>0</v>
      </c>
    </row>
    <row r="1053" spans="1:11" x14ac:dyDescent="0.35">
      <c r="A1053" t="s">
        <v>19</v>
      </c>
      <c r="B1053" t="s">
        <v>15</v>
      </c>
      <c r="C1053">
        <v>45.369390959999997</v>
      </c>
      <c r="D1053">
        <v>0.191432029</v>
      </c>
      <c r="E1053">
        <v>0</v>
      </c>
      <c r="F1053">
        <v>0</v>
      </c>
      <c r="G1053">
        <v>237</v>
      </c>
      <c r="H1053" t="s">
        <v>12</v>
      </c>
      <c r="I1053" t="s">
        <v>16</v>
      </c>
      <c r="J1053" t="s">
        <v>378</v>
      </c>
      <c r="K1053">
        <f t="shared" si="29"/>
        <v>0</v>
      </c>
    </row>
    <row r="1054" spans="1:11" x14ac:dyDescent="0.35">
      <c r="A1054" t="s">
        <v>19</v>
      </c>
      <c r="B1054" t="s">
        <v>21</v>
      </c>
      <c r="C1054">
        <v>3.5985288620000002</v>
      </c>
      <c r="D1054">
        <v>1.5183666E-2</v>
      </c>
      <c r="E1054">
        <v>0</v>
      </c>
      <c r="F1054">
        <v>0</v>
      </c>
      <c r="G1054">
        <v>237</v>
      </c>
      <c r="H1054" t="s">
        <v>12</v>
      </c>
      <c r="I1054" t="s">
        <v>18</v>
      </c>
      <c r="J1054" t="s">
        <v>378</v>
      </c>
      <c r="K1054">
        <f t="shared" si="29"/>
        <v>0</v>
      </c>
    </row>
    <row r="1055" spans="1:11" x14ac:dyDescent="0.35">
      <c r="A1055" t="s">
        <v>19</v>
      </c>
      <c r="B1055" t="s">
        <v>29</v>
      </c>
      <c r="C1055">
        <v>44.942672969999997</v>
      </c>
      <c r="D1055">
        <v>0.12212682900000001</v>
      </c>
      <c r="E1055">
        <v>0</v>
      </c>
      <c r="F1055">
        <v>0</v>
      </c>
      <c r="G1055">
        <v>368</v>
      </c>
      <c r="H1055" t="s">
        <v>12</v>
      </c>
      <c r="I1055" t="s">
        <v>13</v>
      </c>
      <c r="J1055" t="s">
        <v>379</v>
      </c>
      <c r="K1055">
        <f t="shared" si="29"/>
        <v>0</v>
      </c>
    </row>
    <row r="1056" spans="1:11" x14ac:dyDescent="0.35">
      <c r="A1056" t="s">
        <v>19</v>
      </c>
      <c r="B1056" t="s">
        <v>15</v>
      </c>
      <c r="C1056">
        <v>73.940074679999995</v>
      </c>
      <c r="D1056">
        <v>0.20092411600000001</v>
      </c>
      <c r="E1056">
        <v>0</v>
      </c>
      <c r="F1056">
        <v>0</v>
      </c>
      <c r="G1056">
        <v>368</v>
      </c>
      <c r="H1056" t="s">
        <v>12</v>
      </c>
      <c r="I1056" t="s">
        <v>16</v>
      </c>
      <c r="J1056" t="s">
        <v>379</v>
      </c>
      <c r="K1056">
        <f t="shared" si="29"/>
        <v>0</v>
      </c>
    </row>
    <row r="1057" spans="1:11" x14ac:dyDescent="0.35">
      <c r="A1057" t="s">
        <v>19</v>
      </c>
      <c r="B1057" t="s">
        <v>17</v>
      </c>
      <c r="C1057">
        <v>5.3526787760000003</v>
      </c>
      <c r="D1057">
        <v>1.4545323000000001E-2</v>
      </c>
      <c r="E1057">
        <v>0</v>
      </c>
      <c r="F1057">
        <v>0</v>
      </c>
      <c r="G1057">
        <v>368</v>
      </c>
      <c r="H1057" t="s">
        <v>12</v>
      </c>
      <c r="I1057" t="s">
        <v>18</v>
      </c>
      <c r="J1057" t="s">
        <v>379</v>
      </c>
      <c r="K1057">
        <f t="shared" si="29"/>
        <v>0</v>
      </c>
    </row>
    <row r="1058" spans="1:11" x14ac:dyDescent="0.35">
      <c r="A1058" t="s">
        <v>19</v>
      </c>
      <c r="B1058" t="s">
        <v>29</v>
      </c>
      <c r="C1058">
        <v>11.58221245</v>
      </c>
      <c r="D1058">
        <v>0.104344256</v>
      </c>
      <c r="E1058">
        <v>0</v>
      </c>
      <c r="F1058">
        <v>0</v>
      </c>
      <c r="G1058">
        <v>111</v>
      </c>
      <c r="H1058" t="s">
        <v>12</v>
      </c>
      <c r="I1058" t="s">
        <v>13</v>
      </c>
      <c r="J1058" t="s">
        <v>380</v>
      </c>
      <c r="K1058">
        <f t="shared" si="29"/>
        <v>0</v>
      </c>
    </row>
    <row r="1059" spans="1:11" x14ac:dyDescent="0.35">
      <c r="A1059" t="s">
        <v>19</v>
      </c>
      <c r="B1059" t="s">
        <v>15</v>
      </c>
      <c r="C1059">
        <v>23.592496629999999</v>
      </c>
      <c r="D1059">
        <v>0.212545015</v>
      </c>
      <c r="E1059">
        <v>0</v>
      </c>
      <c r="F1059">
        <v>0</v>
      </c>
      <c r="G1059">
        <v>111</v>
      </c>
      <c r="H1059" t="s">
        <v>12</v>
      </c>
      <c r="I1059" t="s">
        <v>16</v>
      </c>
      <c r="J1059" t="s">
        <v>380</v>
      </c>
      <c r="K1059">
        <f t="shared" si="29"/>
        <v>0</v>
      </c>
    </row>
    <row r="1060" spans="1:11" x14ac:dyDescent="0.35">
      <c r="A1060" t="s">
        <v>19</v>
      </c>
      <c r="B1060" t="s">
        <v>17</v>
      </c>
      <c r="C1060">
        <v>1.866447449</v>
      </c>
      <c r="D1060">
        <v>1.6814842E-2</v>
      </c>
      <c r="E1060">
        <v>0</v>
      </c>
      <c r="F1060">
        <v>0</v>
      </c>
      <c r="G1060">
        <v>111</v>
      </c>
      <c r="H1060" t="s">
        <v>12</v>
      </c>
      <c r="I1060" t="s">
        <v>18</v>
      </c>
      <c r="J1060" t="s">
        <v>380</v>
      </c>
      <c r="K1060">
        <f t="shared" si="29"/>
        <v>0</v>
      </c>
    </row>
    <row r="1061" spans="1:11" x14ac:dyDescent="0.35">
      <c r="A1061" t="s">
        <v>50</v>
      </c>
      <c r="B1061" t="s">
        <v>29</v>
      </c>
      <c r="C1061">
        <v>24.003320930000001</v>
      </c>
      <c r="D1061">
        <v>0.127001698</v>
      </c>
      <c r="E1061">
        <v>0</v>
      </c>
      <c r="F1061">
        <v>0</v>
      </c>
      <c r="G1061">
        <v>189</v>
      </c>
      <c r="H1061" t="s">
        <v>12</v>
      </c>
      <c r="I1061" t="s">
        <v>13</v>
      </c>
      <c r="J1061" t="s">
        <v>381</v>
      </c>
      <c r="K1061">
        <f t="shared" si="29"/>
        <v>0</v>
      </c>
    </row>
    <row r="1062" spans="1:11" x14ac:dyDescent="0.35">
      <c r="A1062" t="s">
        <v>50</v>
      </c>
      <c r="B1062" t="s">
        <v>15</v>
      </c>
      <c r="C1062">
        <v>35.820535659999997</v>
      </c>
      <c r="D1062">
        <v>0.18952664399999999</v>
      </c>
      <c r="E1062">
        <v>0</v>
      </c>
      <c r="F1062">
        <v>0</v>
      </c>
      <c r="G1062">
        <v>189</v>
      </c>
      <c r="H1062" t="s">
        <v>12</v>
      </c>
      <c r="I1062" t="s">
        <v>16</v>
      </c>
      <c r="J1062" t="s">
        <v>381</v>
      </c>
      <c r="K1062">
        <f t="shared" si="29"/>
        <v>0</v>
      </c>
    </row>
    <row r="1063" spans="1:11" x14ac:dyDescent="0.35">
      <c r="A1063" t="s">
        <v>50</v>
      </c>
      <c r="B1063" t="s">
        <v>17</v>
      </c>
      <c r="C1063">
        <v>2.8130707739999998</v>
      </c>
      <c r="D1063">
        <v>1.4883972000000001E-2</v>
      </c>
      <c r="E1063">
        <v>0</v>
      </c>
      <c r="F1063">
        <v>0</v>
      </c>
      <c r="G1063">
        <v>189</v>
      </c>
      <c r="H1063" t="s">
        <v>12</v>
      </c>
      <c r="I1063" t="s">
        <v>18</v>
      </c>
      <c r="J1063" t="s">
        <v>381</v>
      </c>
      <c r="K1063">
        <f t="shared" si="29"/>
        <v>0</v>
      </c>
    </row>
    <row r="1064" spans="1:11" x14ac:dyDescent="0.35">
      <c r="A1064" t="s">
        <v>40</v>
      </c>
      <c r="B1064" t="s">
        <v>29</v>
      </c>
      <c r="C1064">
        <v>22.022381070000002</v>
      </c>
      <c r="D1064">
        <v>0.12803709899999999</v>
      </c>
      <c r="E1064">
        <v>0</v>
      </c>
      <c r="F1064">
        <v>0</v>
      </c>
      <c r="G1064">
        <v>172</v>
      </c>
      <c r="H1064" t="s">
        <v>12</v>
      </c>
      <c r="I1064" t="s">
        <v>13</v>
      </c>
      <c r="J1064" t="s">
        <v>382</v>
      </c>
      <c r="K1064">
        <f t="shared" si="29"/>
        <v>0</v>
      </c>
    </row>
    <row r="1065" spans="1:11" x14ac:dyDescent="0.35">
      <c r="A1065" t="s">
        <v>40</v>
      </c>
      <c r="B1065" t="s">
        <v>15</v>
      </c>
      <c r="C1065">
        <v>35.370108369999997</v>
      </c>
      <c r="D1065">
        <v>0.20564016500000001</v>
      </c>
      <c r="E1065">
        <v>0</v>
      </c>
      <c r="F1065">
        <v>0</v>
      </c>
      <c r="G1065">
        <v>172</v>
      </c>
      <c r="H1065" t="s">
        <v>12</v>
      </c>
      <c r="I1065" t="s">
        <v>16</v>
      </c>
      <c r="J1065" t="s">
        <v>382</v>
      </c>
      <c r="K1065">
        <f t="shared" si="29"/>
        <v>0</v>
      </c>
    </row>
    <row r="1066" spans="1:11" x14ac:dyDescent="0.35">
      <c r="A1066" t="s">
        <v>40</v>
      </c>
      <c r="B1066" t="s">
        <v>17</v>
      </c>
      <c r="C1066">
        <v>2.6008162499999998</v>
      </c>
      <c r="D1066">
        <v>1.5121025E-2</v>
      </c>
      <c r="E1066">
        <v>0</v>
      </c>
      <c r="F1066">
        <v>0</v>
      </c>
      <c r="G1066">
        <v>172</v>
      </c>
      <c r="H1066" t="s">
        <v>12</v>
      </c>
      <c r="I1066" t="s">
        <v>18</v>
      </c>
      <c r="J1066" t="s">
        <v>382</v>
      </c>
      <c r="K1066">
        <f t="shared" si="29"/>
        <v>0</v>
      </c>
    </row>
    <row r="1067" spans="1:11" x14ac:dyDescent="0.35">
      <c r="A1067" t="s">
        <v>50</v>
      </c>
      <c r="B1067" t="s">
        <v>29</v>
      </c>
      <c r="C1067">
        <v>22.077517029999999</v>
      </c>
      <c r="D1067">
        <v>0.121975232</v>
      </c>
      <c r="E1067">
        <v>0</v>
      </c>
      <c r="F1067">
        <v>0</v>
      </c>
      <c r="G1067">
        <v>181</v>
      </c>
      <c r="H1067" t="s">
        <v>12</v>
      </c>
      <c r="I1067" t="s">
        <v>13</v>
      </c>
      <c r="J1067" t="s">
        <v>383</v>
      </c>
      <c r="K1067">
        <f t="shared" si="29"/>
        <v>0</v>
      </c>
    </row>
    <row r="1068" spans="1:11" x14ac:dyDescent="0.35">
      <c r="A1068" t="s">
        <v>50</v>
      </c>
      <c r="B1068" t="s">
        <v>15</v>
      </c>
      <c r="C1068">
        <v>37.61273551</v>
      </c>
      <c r="D1068">
        <v>0.20780516900000001</v>
      </c>
      <c r="E1068">
        <v>0</v>
      </c>
      <c r="F1068">
        <v>0</v>
      </c>
      <c r="G1068">
        <v>181</v>
      </c>
      <c r="H1068" t="s">
        <v>12</v>
      </c>
      <c r="I1068" t="s">
        <v>16</v>
      </c>
      <c r="J1068" t="s">
        <v>383</v>
      </c>
      <c r="K1068">
        <f t="shared" si="29"/>
        <v>0</v>
      </c>
    </row>
    <row r="1069" spans="1:11" x14ac:dyDescent="0.35">
      <c r="A1069" t="s">
        <v>50</v>
      </c>
      <c r="B1069" t="s">
        <v>17</v>
      </c>
      <c r="C1069">
        <v>2.824253798</v>
      </c>
      <c r="D1069">
        <v>1.5603611999999999E-2</v>
      </c>
      <c r="E1069">
        <v>0</v>
      </c>
      <c r="F1069">
        <v>0</v>
      </c>
      <c r="G1069">
        <v>181</v>
      </c>
      <c r="H1069" t="s">
        <v>12</v>
      </c>
      <c r="I1069" t="s">
        <v>18</v>
      </c>
      <c r="J1069" t="s">
        <v>383</v>
      </c>
      <c r="K1069">
        <f t="shared" si="29"/>
        <v>0</v>
      </c>
    </row>
    <row r="1070" spans="1:11" x14ac:dyDescent="0.35">
      <c r="A1070" t="s">
        <v>50</v>
      </c>
      <c r="B1070" t="s">
        <v>29</v>
      </c>
      <c r="C1070">
        <v>15.4986937</v>
      </c>
      <c r="D1070">
        <v>0.122036958</v>
      </c>
      <c r="E1070">
        <v>0</v>
      </c>
      <c r="F1070">
        <v>0</v>
      </c>
      <c r="G1070">
        <v>127</v>
      </c>
      <c r="H1070" t="s">
        <v>12</v>
      </c>
      <c r="I1070" t="s">
        <v>13</v>
      </c>
      <c r="J1070" t="s">
        <v>384</v>
      </c>
      <c r="K1070">
        <f t="shared" si="29"/>
        <v>0</v>
      </c>
    </row>
    <row r="1071" spans="1:11" x14ac:dyDescent="0.35">
      <c r="A1071" t="s">
        <v>50</v>
      </c>
      <c r="B1071" t="s">
        <v>15</v>
      </c>
      <c r="C1071">
        <v>25.45576239</v>
      </c>
      <c r="D1071">
        <v>0.20043907399999999</v>
      </c>
      <c r="E1071">
        <v>0</v>
      </c>
      <c r="F1071">
        <v>0</v>
      </c>
      <c r="G1071">
        <v>127</v>
      </c>
      <c r="H1071" t="s">
        <v>12</v>
      </c>
      <c r="I1071" t="s">
        <v>16</v>
      </c>
      <c r="J1071" t="s">
        <v>384</v>
      </c>
      <c r="K1071">
        <f t="shared" si="29"/>
        <v>0</v>
      </c>
    </row>
    <row r="1072" spans="1:11" x14ac:dyDescent="0.35">
      <c r="A1072" t="s">
        <v>50</v>
      </c>
      <c r="B1072" t="s">
        <v>21</v>
      </c>
      <c r="C1072">
        <v>1.8754734989999999</v>
      </c>
      <c r="D1072">
        <v>1.4767508E-2</v>
      </c>
      <c r="E1072">
        <v>0</v>
      </c>
      <c r="F1072">
        <v>0</v>
      </c>
      <c r="G1072">
        <v>127</v>
      </c>
      <c r="H1072" t="s">
        <v>12</v>
      </c>
      <c r="I1072" t="s">
        <v>18</v>
      </c>
      <c r="J1072" t="s">
        <v>384</v>
      </c>
      <c r="K1072">
        <f t="shared" si="29"/>
        <v>0</v>
      </c>
    </row>
    <row r="1073" spans="1:11" x14ac:dyDescent="0.35">
      <c r="A1073" t="s">
        <v>50</v>
      </c>
      <c r="B1073" t="s">
        <v>11</v>
      </c>
      <c r="C1073">
        <v>14.09517336</v>
      </c>
      <c r="D1073">
        <v>0.12931351699999999</v>
      </c>
      <c r="E1073">
        <v>0</v>
      </c>
      <c r="F1073">
        <v>0</v>
      </c>
      <c r="G1073">
        <v>109</v>
      </c>
      <c r="H1073" t="s">
        <v>12</v>
      </c>
      <c r="I1073" t="s">
        <v>13</v>
      </c>
      <c r="J1073" t="s">
        <v>385</v>
      </c>
      <c r="K1073">
        <f t="shared" si="29"/>
        <v>0</v>
      </c>
    </row>
    <row r="1074" spans="1:11" x14ac:dyDescent="0.35">
      <c r="A1074" t="s">
        <v>50</v>
      </c>
      <c r="B1074" t="s">
        <v>15</v>
      </c>
      <c r="C1074">
        <v>23.205382589999999</v>
      </c>
      <c r="D1074">
        <v>0.212893418</v>
      </c>
      <c r="E1074">
        <v>0</v>
      </c>
      <c r="F1074">
        <v>0</v>
      </c>
      <c r="G1074">
        <v>109</v>
      </c>
      <c r="H1074" t="s">
        <v>12</v>
      </c>
      <c r="I1074" t="s">
        <v>16</v>
      </c>
      <c r="J1074" t="s">
        <v>385</v>
      </c>
      <c r="K1074">
        <f t="shared" si="29"/>
        <v>0</v>
      </c>
    </row>
    <row r="1075" spans="1:11" x14ac:dyDescent="0.35">
      <c r="A1075" t="s">
        <v>50</v>
      </c>
      <c r="B1075" t="s">
        <v>17</v>
      </c>
      <c r="C1075">
        <v>1.7493104930000001</v>
      </c>
      <c r="D1075">
        <v>1.6048719999999999E-2</v>
      </c>
      <c r="E1075">
        <v>0</v>
      </c>
      <c r="F1075">
        <v>0</v>
      </c>
      <c r="G1075">
        <v>109</v>
      </c>
      <c r="H1075" t="s">
        <v>12</v>
      </c>
      <c r="I1075" t="s">
        <v>18</v>
      </c>
      <c r="J1075" t="s">
        <v>385</v>
      </c>
      <c r="K1075">
        <f t="shared" si="29"/>
        <v>0</v>
      </c>
    </row>
    <row r="1076" spans="1:11" x14ac:dyDescent="0.35">
      <c r="A1076" t="s">
        <v>19</v>
      </c>
      <c r="B1076" t="s">
        <v>29</v>
      </c>
      <c r="C1076">
        <v>14.793003560000001</v>
      </c>
      <c r="D1076">
        <v>0.114674446</v>
      </c>
      <c r="E1076">
        <v>0</v>
      </c>
      <c r="F1076">
        <v>0</v>
      </c>
      <c r="G1076">
        <v>129</v>
      </c>
      <c r="H1076" t="s">
        <v>12</v>
      </c>
      <c r="I1076" t="s">
        <v>13</v>
      </c>
      <c r="J1076" t="s">
        <v>386</v>
      </c>
      <c r="K1076">
        <f t="shared" si="29"/>
        <v>0</v>
      </c>
    </row>
    <row r="1077" spans="1:11" x14ac:dyDescent="0.35">
      <c r="A1077" t="s">
        <v>19</v>
      </c>
      <c r="B1077" t="s">
        <v>15</v>
      </c>
      <c r="C1077">
        <v>27.991137030000001</v>
      </c>
      <c r="D1077">
        <v>0.216985558</v>
      </c>
      <c r="E1077">
        <v>0</v>
      </c>
      <c r="F1077">
        <v>0</v>
      </c>
      <c r="G1077">
        <v>129</v>
      </c>
      <c r="H1077" t="s">
        <v>12</v>
      </c>
      <c r="I1077" t="s">
        <v>16</v>
      </c>
      <c r="J1077" t="s">
        <v>386</v>
      </c>
      <c r="K1077">
        <f t="shared" si="29"/>
        <v>0</v>
      </c>
    </row>
    <row r="1078" spans="1:11" x14ac:dyDescent="0.35">
      <c r="A1078" t="s">
        <v>19</v>
      </c>
      <c r="B1078" t="s">
        <v>21</v>
      </c>
      <c r="C1078">
        <v>2.2423222059999999</v>
      </c>
      <c r="D1078">
        <v>1.7382343000000001E-2</v>
      </c>
      <c r="E1078">
        <v>0</v>
      </c>
      <c r="F1078">
        <v>0</v>
      </c>
      <c r="G1078">
        <v>129</v>
      </c>
      <c r="H1078" t="s">
        <v>12</v>
      </c>
      <c r="I1078" t="s">
        <v>18</v>
      </c>
      <c r="J1078" t="s">
        <v>386</v>
      </c>
      <c r="K1078">
        <f t="shared" si="29"/>
        <v>0</v>
      </c>
    </row>
    <row r="1079" spans="1:11" x14ac:dyDescent="0.35">
      <c r="A1079" t="s">
        <v>40</v>
      </c>
      <c r="B1079" t="s">
        <v>29</v>
      </c>
      <c r="C1079">
        <v>48.548050879999998</v>
      </c>
      <c r="D1079">
        <v>0.12609883299999999</v>
      </c>
      <c r="E1079">
        <v>0</v>
      </c>
      <c r="F1079">
        <v>0</v>
      </c>
      <c r="G1079">
        <v>385</v>
      </c>
      <c r="H1079" t="s">
        <v>12</v>
      </c>
      <c r="I1079" t="s">
        <v>13</v>
      </c>
      <c r="J1079" t="s">
        <v>387</v>
      </c>
      <c r="K1079">
        <f t="shared" si="29"/>
        <v>0</v>
      </c>
    </row>
    <row r="1080" spans="1:11" x14ac:dyDescent="0.35">
      <c r="A1080" t="s">
        <v>40</v>
      </c>
      <c r="B1080" t="s">
        <v>15</v>
      </c>
      <c r="C1080">
        <v>79.032050369999993</v>
      </c>
      <c r="D1080">
        <v>0.20527805299999999</v>
      </c>
      <c r="E1080">
        <v>0</v>
      </c>
      <c r="F1080">
        <v>0</v>
      </c>
      <c r="G1080">
        <v>385</v>
      </c>
      <c r="H1080" t="s">
        <v>12</v>
      </c>
      <c r="I1080" t="s">
        <v>16</v>
      </c>
      <c r="J1080" t="s">
        <v>387</v>
      </c>
      <c r="K1080">
        <f t="shared" si="29"/>
        <v>0</v>
      </c>
    </row>
    <row r="1081" spans="1:11" x14ac:dyDescent="0.35">
      <c r="A1081" t="s">
        <v>40</v>
      </c>
      <c r="B1081" t="s">
        <v>17</v>
      </c>
      <c r="C1081">
        <v>5.528840303</v>
      </c>
      <c r="D1081">
        <v>1.4360624000000001E-2</v>
      </c>
      <c r="E1081">
        <v>0</v>
      </c>
      <c r="F1081">
        <v>0</v>
      </c>
      <c r="G1081">
        <v>385</v>
      </c>
      <c r="H1081" t="s">
        <v>12</v>
      </c>
      <c r="I1081" t="s">
        <v>18</v>
      </c>
      <c r="J1081" t="s">
        <v>387</v>
      </c>
      <c r="K1081">
        <f t="shared" si="29"/>
        <v>0</v>
      </c>
    </row>
    <row r="1082" spans="1:11" x14ac:dyDescent="0.35">
      <c r="A1082" t="s">
        <v>40</v>
      </c>
      <c r="B1082" t="s">
        <v>29</v>
      </c>
      <c r="C1082">
        <v>8.6081511969999998</v>
      </c>
      <c r="D1082">
        <v>0.119557656</v>
      </c>
      <c r="E1082">
        <v>0</v>
      </c>
      <c r="F1082">
        <v>0</v>
      </c>
      <c r="G1082">
        <v>72</v>
      </c>
      <c r="H1082" t="s">
        <v>12</v>
      </c>
      <c r="I1082" t="s">
        <v>13</v>
      </c>
      <c r="J1082" t="s">
        <v>388</v>
      </c>
      <c r="K1082">
        <f t="shared" si="29"/>
        <v>0</v>
      </c>
    </row>
    <row r="1083" spans="1:11" x14ac:dyDescent="0.35">
      <c r="A1083" t="s">
        <v>40</v>
      </c>
      <c r="B1083" t="s">
        <v>15</v>
      </c>
      <c r="C1083">
        <v>16.059023620000001</v>
      </c>
      <c r="D1083">
        <v>0.22304199499999999</v>
      </c>
      <c r="E1083">
        <v>0</v>
      </c>
      <c r="F1083">
        <v>0</v>
      </c>
      <c r="G1083">
        <v>72</v>
      </c>
      <c r="H1083" t="s">
        <v>12</v>
      </c>
      <c r="I1083" t="s">
        <v>16</v>
      </c>
      <c r="J1083" t="s">
        <v>388</v>
      </c>
      <c r="K1083">
        <f t="shared" si="29"/>
        <v>0</v>
      </c>
    </row>
    <row r="1084" spans="1:11" x14ac:dyDescent="0.35">
      <c r="A1084" t="s">
        <v>40</v>
      </c>
      <c r="B1084" t="s">
        <v>21</v>
      </c>
      <c r="C1084">
        <v>1.31282711</v>
      </c>
      <c r="D1084">
        <v>1.823371E-2</v>
      </c>
      <c r="E1084">
        <v>0</v>
      </c>
      <c r="F1084">
        <v>0</v>
      </c>
      <c r="G1084">
        <v>72</v>
      </c>
      <c r="H1084" t="s">
        <v>12</v>
      </c>
      <c r="I1084" t="s">
        <v>18</v>
      </c>
      <c r="J1084" t="s">
        <v>388</v>
      </c>
      <c r="K1084">
        <f t="shared" si="29"/>
        <v>0</v>
      </c>
    </row>
    <row r="1085" spans="1:11" x14ac:dyDescent="0.35">
      <c r="A1085" t="s">
        <v>19</v>
      </c>
      <c r="B1085" t="s">
        <v>29</v>
      </c>
      <c r="C1085">
        <v>26.685446979999998</v>
      </c>
      <c r="D1085">
        <v>0.12528378900000001</v>
      </c>
      <c r="E1085">
        <v>0</v>
      </c>
      <c r="F1085">
        <v>0</v>
      </c>
      <c r="G1085">
        <v>213</v>
      </c>
      <c r="H1085" t="s">
        <v>12</v>
      </c>
      <c r="I1085" t="s">
        <v>13</v>
      </c>
      <c r="J1085" t="s">
        <v>389</v>
      </c>
      <c r="K1085">
        <f t="shared" si="29"/>
        <v>0</v>
      </c>
    </row>
    <row r="1086" spans="1:11" x14ac:dyDescent="0.35">
      <c r="A1086" t="s">
        <v>19</v>
      </c>
      <c r="B1086" t="s">
        <v>15</v>
      </c>
      <c r="C1086">
        <v>45.1081748</v>
      </c>
      <c r="D1086">
        <v>0.21177546899999999</v>
      </c>
      <c r="E1086">
        <v>0</v>
      </c>
      <c r="F1086">
        <v>0</v>
      </c>
      <c r="G1086">
        <v>213</v>
      </c>
      <c r="H1086" t="s">
        <v>12</v>
      </c>
      <c r="I1086" t="s">
        <v>16</v>
      </c>
      <c r="J1086" t="s">
        <v>389</v>
      </c>
      <c r="K1086">
        <f t="shared" si="29"/>
        <v>0</v>
      </c>
    </row>
    <row r="1087" spans="1:11" x14ac:dyDescent="0.35">
      <c r="A1087" t="s">
        <v>19</v>
      </c>
      <c r="B1087" t="s">
        <v>17</v>
      </c>
      <c r="C1087">
        <v>3.5957703589999999</v>
      </c>
      <c r="D1087">
        <v>1.6881551000000002E-2</v>
      </c>
      <c r="E1087">
        <v>0</v>
      </c>
      <c r="F1087">
        <v>0</v>
      </c>
      <c r="G1087">
        <v>213</v>
      </c>
      <c r="H1087" t="s">
        <v>12</v>
      </c>
      <c r="I1087" t="s">
        <v>18</v>
      </c>
      <c r="J1087" t="s">
        <v>389</v>
      </c>
      <c r="K1087">
        <f t="shared" si="29"/>
        <v>0</v>
      </c>
    </row>
    <row r="1088" spans="1:11" x14ac:dyDescent="0.35">
      <c r="A1088" t="s">
        <v>132</v>
      </c>
      <c r="B1088" t="s">
        <v>11</v>
      </c>
      <c r="C1088">
        <v>33.883982660000001</v>
      </c>
      <c r="D1088">
        <v>0.107568199</v>
      </c>
      <c r="E1088">
        <v>0</v>
      </c>
      <c r="F1088">
        <v>0</v>
      </c>
      <c r="G1088">
        <v>315</v>
      </c>
      <c r="H1088" t="s">
        <v>12</v>
      </c>
      <c r="I1088" t="s">
        <v>13</v>
      </c>
      <c r="J1088" t="s">
        <v>390</v>
      </c>
      <c r="K1088">
        <f t="shared" si="29"/>
        <v>0</v>
      </c>
    </row>
    <row r="1089" spans="1:11" x14ac:dyDescent="0.35">
      <c r="A1089" t="s">
        <v>132</v>
      </c>
      <c r="B1089" t="s">
        <v>15</v>
      </c>
      <c r="C1089">
        <v>62.935786010000001</v>
      </c>
      <c r="D1089">
        <v>0.19979614600000001</v>
      </c>
      <c r="E1089">
        <v>0</v>
      </c>
      <c r="F1089">
        <v>0</v>
      </c>
      <c r="G1089">
        <v>315</v>
      </c>
      <c r="H1089" t="s">
        <v>12</v>
      </c>
      <c r="I1089" t="s">
        <v>16</v>
      </c>
      <c r="J1089" t="s">
        <v>390</v>
      </c>
      <c r="K1089">
        <f t="shared" si="29"/>
        <v>0</v>
      </c>
    </row>
    <row r="1090" spans="1:11" x14ac:dyDescent="0.35">
      <c r="A1090" t="s">
        <v>132</v>
      </c>
      <c r="B1090" t="s">
        <v>17</v>
      </c>
      <c r="C1090">
        <v>4.5994527339999998</v>
      </c>
      <c r="D1090">
        <v>1.4601437E-2</v>
      </c>
      <c r="E1090">
        <v>0</v>
      </c>
      <c r="F1090">
        <v>0</v>
      </c>
      <c r="G1090">
        <v>315</v>
      </c>
      <c r="H1090" t="s">
        <v>12</v>
      </c>
      <c r="I1090" t="s">
        <v>18</v>
      </c>
      <c r="J1090" t="s">
        <v>390</v>
      </c>
      <c r="K1090">
        <f t="shared" si="29"/>
        <v>0</v>
      </c>
    </row>
    <row r="1091" spans="1:11" x14ac:dyDescent="0.35">
      <c r="A1091" t="s">
        <v>50</v>
      </c>
      <c r="B1091" t="s">
        <v>11</v>
      </c>
      <c r="C1091">
        <v>10.30887055</v>
      </c>
      <c r="D1091">
        <v>0.107384068</v>
      </c>
      <c r="E1091">
        <v>0</v>
      </c>
      <c r="F1091">
        <v>0</v>
      </c>
      <c r="G1091">
        <v>96</v>
      </c>
      <c r="H1091" t="s">
        <v>12</v>
      </c>
      <c r="I1091" t="s">
        <v>13</v>
      </c>
      <c r="J1091" t="s">
        <v>391</v>
      </c>
      <c r="K1091">
        <f t="shared" ref="K1091:K1154" si="30">IF(ISNUMBER(SEARCH(A1091, B1091)), 1, 0)</f>
        <v>0</v>
      </c>
    </row>
    <row r="1092" spans="1:11" x14ac:dyDescent="0.35">
      <c r="A1092" t="s">
        <v>50</v>
      </c>
      <c r="B1092" t="s">
        <v>15</v>
      </c>
      <c r="C1092">
        <v>16.175155879999998</v>
      </c>
      <c r="D1092">
        <v>0.168491207</v>
      </c>
      <c r="E1092">
        <v>0</v>
      </c>
      <c r="F1092">
        <v>0</v>
      </c>
      <c r="G1092">
        <v>96</v>
      </c>
      <c r="H1092" t="s">
        <v>12</v>
      </c>
      <c r="I1092" t="s">
        <v>16</v>
      </c>
      <c r="J1092" t="s">
        <v>391</v>
      </c>
      <c r="K1092">
        <f t="shared" si="30"/>
        <v>0</v>
      </c>
    </row>
    <row r="1093" spans="1:11" x14ac:dyDescent="0.35">
      <c r="A1093" t="s">
        <v>50</v>
      </c>
      <c r="B1093" t="s">
        <v>17</v>
      </c>
      <c r="C1093">
        <v>1.7493269440000001</v>
      </c>
      <c r="D1093">
        <v>1.8222156E-2</v>
      </c>
      <c r="E1093">
        <v>0</v>
      </c>
      <c r="F1093">
        <v>0</v>
      </c>
      <c r="G1093">
        <v>96</v>
      </c>
      <c r="H1093" t="s">
        <v>12</v>
      </c>
      <c r="I1093" t="s">
        <v>18</v>
      </c>
      <c r="J1093" t="s">
        <v>391</v>
      </c>
      <c r="K1093">
        <f t="shared" si="30"/>
        <v>0</v>
      </c>
    </row>
    <row r="1094" spans="1:11" x14ac:dyDescent="0.35">
      <c r="A1094" t="s">
        <v>29</v>
      </c>
      <c r="B1094" t="s">
        <v>29</v>
      </c>
      <c r="C1094">
        <v>26.887975449999999</v>
      </c>
      <c r="D1094">
        <v>0.1286506</v>
      </c>
      <c r="E1094">
        <v>75</v>
      </c>
      <c r="F1094">
        <v>1</v>
      </c>
      <c r="G1094">
        <v>209</v>
      </c>
      <c r="H1094" t="s">
        <v>12</v>
      </c>
      <c r="I1094" t="s">
        <v>13</v>
      </c>
      <c r="J1094" t="s">
        <v>392</v>
      </c>
      <c r="K1094">
        <f t="shared" si="30"/>
        <v>1</v>
      </c>
    </row>
    <row r="1095" spans="1:11" x14ac:dyDescent="0.35">
      <c r="A1095" t="s">
        <v>29</v>
      </c>
      <c r="B1095" t="s">
        <v>15</v>
      </c>
      <c r="C1095">
        <v>43.30177999</v>
      </c>
      <c r="D1095">
        <v>0.20718555</v>
      </c>
      <c r="E1095">
        <v>0</v>
      </c>
      <c r="F1095">
        <v>0</v>
      </c>
      <c r="G1095">
        <v>209</v>
      </c>
      <c r="H1095" t="s">
        <v>12</v>
      </c>
      <c r="I1095" t="s">
        <v>16</v>
      </c>
      <c r="J1095" t="s">
        <v>392</v>
      </c>
      <c r="K1095">
        <f t="shared" si="30"/>
        <v>0</v>
      </c>
    </row>
    <row r="1096" spans="1:11" x14ac:dyDescent="0.35">
      <c r="A1096" t="s">
        <v>29</v>
      </c>
      <c r="B1096" t="s">
        <v>17</v>
      </c>
      <c r="C1096">
        <v>3.1396045680000002</v>
      </c>
      <c r="D1096">
        <v>1.5022031E-2</v>
      </c>
      <c r="E1096">
        <v>25</v>
      </c>
      <c r="F1096">
        <v>0</v>
      </c>
      <c r="G1096">
        <v>209</v>
      </c>
      <c r="H1096" t="s">
        <v>12</v>
      </c>
      <c r="I1096" t="s">
        <v>18</v>
      </c>
      <c r="J1096" t="s">
        <v>392</v>
      </c>
      <c r="K1096">
        <f t="shared" si="30"/>
        <v>0</v>
      </c>
    </row>
    <row r="1097" spans="1:11" x14ac:dyDescent="0.35">
      <c r="A1097" t="s">
        <v>19</v>
      </c>
      <c r="B1097" t="s">
        <v>11</v>
      </c>
      <c r="C1097">
        <v>51.947029350000001</v>
      </c>
      <c r="D1097">
        <v>0.126391799</v>
      </c>
      <c r="E1097">
        <v>0</v>
      </c>
      <c r="F1097">
        <v>0</v>
      </c>
      <c r="G1097">
        <v>411</v>
      </c>
      <c r="H1097" t="s">
        <v>12</v>
      </c>
      <c r="I1097" t="s">
        <v>13</v>
      </c>
      <c r="J1097" t="s">
        <v>393</v>
      </c>
      <c r="K1097">
        <f t="shared" si="30"/>
        <v>0</v>
      </c>
    </row>
    <row r="1098" spans="1:11" x14ac:dyDescent="0.35">
      <c r="A1098" t="s">
        <v>19</v>
      </c>
      <c r="B1098" t="s">
        <v>15</v>
      </c>
      <c r="C1098">
        <v>82.673182010000005</v>
      </c>
      <c r="D1098">
        <v>0.20115129400000001</v>
      </c>
      <c r="E1098">
        <v>0</v>
      </c>
      <c r="F1098">
        <v>0</v>
      </c>
      <c r="G1098">
        <v>411</v>
      </c>
      <c r="H1098" t="s">
        <v>12</v>
      </c>
      <c r="I1098" t="s">
        <v>16</v>
      </c>
      <c r="J1098" t="s">
        <v>393</v>
      </c>
      <c r="K1098">
        <f t="shared" si="30"/>
        <v>0</v>
      </c>
    </row>
    <row r="1099" spans="1:11" x14ac:dyDescent="0.35">
      <c r="A1099" t="s">
        <v>19</v>
      </c>
      <c r="B1099" t="s">
        <v>17</v>
      </c>
      <c r="C1099">
        <v>6.5018548970000003</v>
      </c>
      <c r="D1099">
        <v>1.5819598000000001E-2</v>
      </c>
      <c r="E1099">
        <v>0</v>
      </c>
      <c r="F1099">
        <v>0</v>
      </c>
      <c r="G1099">
        <v>411</v>
      </c>
      <c r="H1099" t="s">
        <v>12</v>
      </c>
      <c r="I1099" t="s">
        <v>18</v>
      </c>
      <c r="J1099" t="s">
        <v>393</v>
      </c>
      <c r="K1099">
        <f t="shared" si="30"/>
        <v>0</v>
      </c>
    </row>
    <row r="1100" spans="1:11" x14ac:dyDescent="0.35">
      <c r="A1100" t="s">
        <v>11</v>
      </c>
      <c r="B1100" t="s">
        <v>29</v>
      </c>
      <c r="C1100">
        <v>60.502910849999999</v>
      </c>
      <c r="D1100">
        <v>0.123981375</v>
      </c>
      <c r="E1100">
        <v>0</v>
      </c>
      <c r="F1100">
        <v>0</v>
      </c>
      <c r="G1100">
        <v>488</v>
      </c>
      <c r="H1100" t="s">
        <v>12</v>
      </c>
      <c r="I1100" t="s">
        <v>13</v>
      </c>
      <c r="J1100" t="s">
        <v>394</v>
      </c>
      <c r="K1100">
        <f t="shared" si="30"/>
        <v>0</v>
      </c>
    </row>
    <row r="1101" spans="1:11" x14ac:dyDescent="0.35">
      <c r="A1101" t="s">
        <v>11</v>
      </c>
      <c r="B1101" t="s">
        <v>15</v>
      </c>
      <c r="C1101">
        <v>97.544075730000003</v>
      </c>
      <c r="D1101">
        <v>0.19988540099999999</v>
      </c>
      <c r="E1101">
        <v>100</v>
      </c>
      <c r="F1101">
        <v>1</v>
      </c>
      <c r="G1101">
        <v>488</v>
      </c>
      <c r="H1101" t="s">
        <v>12</v>
      </c>
      <c r="I1101" t="s">
        <v>16</v>
      </c>
      <c r="J1101" t="s">
        <v>394</v>
      </c>
      <c r="K1101">
        <f t="shared" si="30"/>
        <v>1</v>
      </c>
    </row>
    <row r="1102" spans="1:11" x14ac:dyDescent="0.35">
      <c r="A1102" t="s">
        <v>11</v>
      </c>
      <c r="B1102" t="s">
        <v>17</v>
      </c>
      <c r="C1102">
        <v>7.4247171879999998</v>
      </c>
      <c r="D1102">
        <v>1.5214584E-2</v>
      </c>
      <c r="E1102">
        <v>100</v>
      </c>
      <c r="F1102">
        <v>1</v>
      </c>
      <c r="G1102">
        <v>488</v>
      </c>
      <c r="H1102" t="s">
        <v>12</v>
      </c>
      <c r="I1102" t="s">
        <v>18</v>
      </c>
      <c r="J1102" t="s">
        <v>394</v>
      </c>
      <c r="K1102">
        <f t="shared" si="30"/>
        <v>1</v>
      </c>
    </row>
    <row r="1103" spans="1:11" x14ac:dyDescent="0.35">
      <c r="A1103" t="s">
        <v>19</v>
      </c>
      <c r="B1103" t="s">
        <v>11</v>
      </c>
      <c r="C1103">
        <v>11.61427975</v>
      </c>
      <c r="D1103">
        <v>0.13504976499999999</v>
      </c>
      <c r="E1103">
        <v>0</v>
      </c>
      <c r="F1103">
        <v>0</v>
      </c>
      <c r="G1103">
        <v>86</v>
      </c>
      <c r="H1103" t="s">
        <v>12</v>
      </c>
      <c r="I1103" t="s">
        <v>13</v>
      </c>
      <c r="J1103" t="s">
        <v>395</v>
      </c>
      <c r="K1103">
        <f t="shared" si="30"/>
        <v>0</v>
      </c>
    </row>
    <row r="1104" spans="1:11" x14ac:dyDescent="0.35">
      <c r="A1104" t="s">
        <v>19</v>
      </c>
      <c r="B1104" t="s">
        <v>15</v>
      </c>
      <c r="C1104">
        <v>19.29965091</v>
      </c>
      <c r="D1104">
        <v>0.22441454499999999</v>
      </c>
      <c r="E1104">
        <v>0</v>
      </c>
      <c r="F1104">
        <v>0</v>
      </c>
      <c r="G1104">
        <v>86</v>
      </c>
      <c r="H1104" t="s">
        <v>12</v>
      </c>
      <c r="I1104" t="s">
        <v>16</v>
      </c>
      <c r="J1104" t="s">
        <v>395</v>
      </c>
      <c r="K1104">
        <f t="shared" si="30"/>
        <v>0</v>
      </c>
    </row>
    <row r="1105" spans="1:11" x14ac:dyDescent="0.35">
      <c r="A1105" t="s">
        <v>19</v>
      </c>
      <c r="B1105" t="s">
        <v>17</v>
      </c>
      <c r="C1105">
        <v>1.671531439</v>
      </c>
      <c r="D1105">
        <v>1.9436412E-2</v>
      </c>
      <c r="E1105">
        <v>0</v>
      </c>
      <c r="F1105">
        <v>0</v>
      </c>
      <c r="G1105">
        <v>86</v>
      </c>
      <c r="H1105" t="s">
        <v>12</v>
      </c>
      <c r="I1105" t="s">
        <v>18</v>
      </c>
      <c r="J1105" t="s">
        <v>395</v>
      </c>
      <c r="K1105">
        <f t="shared" si="30"/>
        <v>0</v>
      </c>
    </row>
    <row r="1106" spans="1:11" x14ac:dyDescent="0.35">
      <c r="A1106" t="s">
        <v>40</v>
      </c>
      <c r="B1106" t="s">
        <v>29</v>
      </c>
      <c r="C1106">
        <v>10.18764567</v>
      </c>
      <c r="D1106">
        <v>0.12577340300000001</v>
      </c>
      <c r="E1106">
        <v>0</v>
      </c>
      <c r="F1106">
        <v>0</v>
      </c>
      <c r="G1106">
        <v>81</v>
      </c>
      <c r="H1106" t="s">
        <v>12</v>
      </c>
      <c r="I1106" t="s">
        <v>13</v>
      </c>
      <c r="J1106" t="s">
        <v>396</v>
      </c>
      <c r="K1106">
        <f t="shared" si="30"/>
        <v>0</v>
      </c>
    </row>
    <row r="1107" spans="1:11" x14ac:dyDescent="0.35">
      <c r="A1107" t="s">
        <v>40</v>
      </c>
      <c r="B1107" t="s">
        <v>15</v>
      </c>
      <c r="C1107">
        <v>17.02975082</v>
      </c>
      <c r="D1107">
        <v>0.21024383699999999</v>
      </c>
      <c r="E1107">
        <v>0</v>
      </c>
      <c r="F1107">
        <v>0</v>
      </c>
      <c r="G1107">
        <v>81</v>
      </c>
      <c r="H1107" t="s">
        <v>12</v>
      </c>
      <c r="I1107" t="s">
        <v>16</v>
      </c>
      <c r="J1107" t="s">
        <v>396</v>
      </c>
      <c r="K1107">
        <f t="shared" si="30"/>
        <v>0</v>
      </c>
    </row>
    <row r="1108" spans="1:11" x14ac:dyDescent="0.35">
      <c r="A1108" t="s">
        <v>40</v>
      </c>
      <c r="B1108" t="s">
        <v>17</v>
      </c>
      <c r="C1108">
        <v>1.499801159</v>
      </c>
      <c r="D1108">
        <v>1.8516063999999999E-2</v>
      </c>
      <c r="E1108">
        <v>0</v>
      </c>
      <c r="F1108">
        <v>0</v>
      </c>
      <c r="G1108">
        <v>81</v>
      </c>
      <c r="H1108" t="s">
        <v>12</v>
      </c>
      <c r="I1108" t="s">
        <v>18</v>
      </c>
      <c r="J1108" t="s">
        <v>396</v>
      </c>
      <c r="K1108">
        <f t="shared" si="30"/>
        <v>0</v>
      </c>
    </row>
    <row r="1109" spans="1:11" x14ac:dyDescent="0.35">
      <c r="A1109" t="s">
        <v>132</v>
      </c>
      <c r="B1109" t="s">
        <v>11</v>
      </c>
      <c r="C1109">
        <v>25.361764910000002</v>
      </c>
      <c r="D1109">
        <v>0.13209252599999999</v>
      </c>
      <c r="E1109">
        <v>0</v>
      </c>
      <c r="F1109">
        <v>0</v>
      </c>
      <c r="G1109">
        <v>192</v>
      </c>
      <c r="H1109" t="s">
        <v>12</v>
      </c>
      <c r="I1109" t="s">
        <v>13</v>
      </c>
      <c r="J1109" t="s">
        <v>397</v>
      </c>
      <c r="K1109">
        <f t="shared" si="30"/>
        <v>0</v>
      </c>
    </row>
    <row r="1110" spans="1:11" x14ac:dyDescent="0.35">
      <c r="A1110" t="s">
        <v>132</v>
      </c>
      <c r="B1110" t="s">
        <v>15</v>
      </c>
      <c r="C1110">
        <v>39.631277560000001</v>
      </c>
      <c r="D1110">
        <v>0.20641290400000001</v>
      </c>
      <c r="E1110">
        <v>0</v>
      </c>
      <c r="F1110">
        <v>0</v>
      </c>
      <c r="G1110">
        <v>192</v>
      </c>
      <c r="H1110" t="s">
        <v>12</v>
      </c>
      <c r="I1110" t="s">
        <v>16</v>
      </c>
      <c r="J1110" t="s">
        <v>397</v>
      </c>
      <c r="K1110">
        <f t="shared" si="30"/>
        <v>0</v>
      </c>
    </row>
    <row r="1111" spans="1:11" x14ac:dyDescent="0.35">
      <c r="A1111" t="s">
        <v>132</v>
      </c>
      <c r="B1111" t="s">
        <v>17</v>
      </c>
      <c r="C1111">
        <v>2.7444989679999998</v>
      </c>
      <c r="D1111">
        <v>1.4294265E-2</v>
      </c>
      <c r="E1111">
        <v>0</v>
      </c>
      <c r="F1111">
        <v>0</v>
      </c>
      <c r="G1111">
        <v>192</v>
      </c>
      <c r="H1111" t="s">
        <v>12</v>
      </c>
      <c r="I1111" t="s">
        <v>18</v>
      </c>
      <c r="J1111" t="s">
        <v>397</v>
      </c>
      <c r="K1111">
        <f t="shared" si="30"/>
        <v>0</v>
      </c>
    </row>
    <row r="1112" spans="1:11" x14ac:dyDescent="0.35">
      <c r="A1112" t="s">
        <v>29</v>
      </c>
      <c r="B1112" t="s">
        <v>29</v>
      </c>
      <c r="C1112">
        <v>8.3252117630000004</v>
      </c>
      <c r="D1112">
        <v>0.118931597</v>
      </c>
      <c r="E1112">
        <v>100</v>
      </c>
      <c r="F1112">
        <v>1</v>
      </c>
      <c r="G1112">
        <v>70</v>
      </c>
      <c r="H1112" t="s">
        <v>12</v>
      </c>
      <c r="I1112" t="s">
        <v>13</v>
      </c>
      <c r="J1112" t="s">
        <v>398</v>
      </c>
      <c r="K1112">
        <f t="shared" si="30"/>
        <v>1</v>
      </c>
    </row>
    <row r="1113" spans="1:11" x14ac:dyDescent="0.35">
      <c r="A1113" t="s">
        <v>29</v>
      </c>
      <c r="B1113" t="s">
        <v>15</v>
      </c>
      <c r="C1113">
        <v>14.966371540000001</v>
      </c>
      <c r="D1113">
        <v>0.213805308</v>
      </c>
      <c r="E1113">
        <v>0</v>
      </c>
      <c r="F1113">
        <v>0</v>
      </c>
      <c r="G1113">
        <v>70</v>
      </c>
      <c r="H1113" t="s">
        <v>12</v>
      </c>
      <c r="I1113" t="s">
        <v>16</v>
      </c>
      <c r="J1113" t="s">
        <v>398</v>
      </c>
      <c r="K1113">
        <f t="shared" si="30"/>
        <v>0</v>
      </c>
    </row>
    <row r="1114" spans="1:11" x14ac:dyDescent="0.35">
      <c r="A1114" t="s">
        <v>29</v>
      </c>
      <c r="B1114" t="s">
        <v>21</v>
      </c>
      <c r="C1114">
        <v>1.272623777</v>
      </c>
      <c r="D1114">
        <v>1.818034E-2</v>
      </c>
      <c r="E1114">
        <v>100</v>
      </c>
      <c r="F1114">
        <v>1</v>
      </c>
      <c r="G1114">
        <v>70</v>
      </c>
      <c r="H1114" t="s">
        <v>12</v>
      </c>
      <c r="I1114" t="s">
        <v>18</v>
      </c>
      <c r="J1114" t="s">
        <v>398</v>
      </c>
      <c r="K1114">
        <f t="shared" si="30"/>
        <v>1</v>
      </c>
    </row>
    <row r="1115" spans="1:11" x14ac:dyDescent="0.35">
      <c r="A1115" t="s">
        <v>19</v>
      </c>
      <c r="B1115" t="s">
        <v>29</v>
      </c>
      <c r="C1115">
        <v>6.789648294</v>
      </c>
      <c r="D1115">
        <v>0.13057015999999999</v>
      </c>
      <c r="E1115">
        <v>0</v>
      </c>
      <c r="F1115">
        <v>0</v>
      </c>
      <c r="G1115">
        <v>52</v>
      </c>
      <c r="H1115" t="s">
        <v>12</v>
      </c>
      <c r="I1115" t="s">
        <v>13</v>
      </c>
      <c r="J1115" t="s">
        <v>399</v>
      </c>
      <c r="K1115">
        <f t="shared" si="30"/>
        <v>0</v>
      </c>
    </row>
    <row r="1116" spans="1:11" x14ac:dyDescent="0.35">
      <c r="A1116" t="s">
        <v>19</v>
      </c>
      <c r="B1116" t="s">
        <v>15</v>
      </c>
      <c r="C1116">
        <v>11.6620369</v>
      </c>
      <c r="D1116">
        <v>0.22426994</v>
      </c>
      <c r="E1116">
        <v>0</v>
      </c>
      <c r="F1116">
        <v>0</v>
      </c>
      <c r="G1116">
        <v>52</v>
      </c>
      <c r="H1116" t="s">
        <v>12</v>
      </c>
      <c r="I1116" t="s">
        <v>16</v>
      </c>
      <c r="J1116" t="s">
        <v>399</v>
      </c>
      <c r="K1116">
        <f t="shared" si="30"/>
        <v>0</v>
      </c>
    </row>
    <row r="1117" spans="1:11" x14ac:dyDescent="0.35">
      <c r="A1117" t="s">
        <v>19</v>
      </c>
      <c r="B1117" t="s">
        <v>17</v>
      </c>
      <c r="C1117">
        <v>1.1329982279999999</v>
      </c>
      <c r="D1117">
        <v>2.1788426999999999E-2</v>
      </c>
      <c r="E1117">
        <v>0</v>
      </c>
      <c r="F1117">
        <v>0</v>
      </c>
      <c r="G1117">
        <v>52</v>
      </c>
      <c r="H1117" t="s">
        <v>12</v>
      </c>
      <c r="I1117" t="s">
        <v>18</v>
      </c>
      <c r="J1117" t="s">
        <v>399</v>
      </c>
      <c r="K1117">
        <f t="shared" si="30"/>
        <v>0</v>
      </c>
    </row>
    <row r="1118" spans="1:11" x14ac:dyDescent="0.35">
      <c r="A1118" t="s">
        <v>40</v>
      </c>
      <c r="B1118" t="s">
        <v>29</v>
      </c>
      <c r="C1118">
        <v>15.264244079999999</v>
      </c>
      <c r="D1118">
        <v>0.132732557</v>
      </c>
      <c r="E1118">
        <v>0</v>
      </c>
      <c r="F1118">
        <v>0</v>
      </c>
      <c r="G1118">
        <v>115</v>
      </c>
      <c r="H1118" t="s">
        <v>12</v>
      </c>
      <c r="I1118" t="s">
        <v>13</v>
      </c>
      <c r="J1118" t="s">
        <v>400</v>
      </c>
      <c r="K1118">
        <f t="shared" si="30"/>
        <v>0</v>
      </c>
    </row>
    <row r="1119" spans="1:11" x14ac:dyDescent="0.35">
      <c r="A1119" t="s">
        <v>40</v>
      </c>
      <c r="B1119" t="s">
        <v>15</v>
      </c>
      <c r="C1119">
        <v>23.011905670000001</v>
      </c>
      <c r="D1119">
        <v>0.200103528</v>
      </c>
      <c r="E1119">
        <v>0</v>
      </c>
      <c r="F1119">
        <v>0</v>
      </c>
      <c r="G1119">
        <v>115</v>
      </c>
      <c r="H1119" t="s">
        <v>12</v>
      </c>
      <c r="I1119" t="s">
        <v>16</v>
      </c>
      <c r="J1119" t="s">
        <v>400</v>
      </c>
      <c r="K1119">
        <f t="shared" si="30"/>
        <v>0</v>
      </c>
    </row>
    <row r="1120" spans="1:11" x14ac:dyDescent="0.35">
      <c r="A1120" t="s">
        <v>40</v>
      </c>
      <c r="B1120" t="s">
        <v>17</v>
      </c>
      <c r="C1120">
        <v>1.6849360470000001</v>
      </c>
      <c r="D1120">
        <v>1.4651618E-2</v>
      </c>
      <c r="E1120">
        <v>0</v>
      </c>
      <c r="F1120">
        <v>0</v>
      </c>
      <c r="G1120">
        <v>115</v>
      </c>
      <c r="H1120" t="s">
        <v>12</v>
      </c>
      <c r="I1120" t="s">
        <v>18</v>
      </c>
      <c r="J1120" t="s">
        <v>400</v>
      </c>
      <c r="K1120">
        <f t="shared" si="30"/>
        <v>0</v>
      </c>
    </row>
    <row r="1121" spans="1:11" x14ac:dyDescent="0.35">
      <c r="A1121" t="s">
        <v>29</v>
      </c>
      <c r="B1121" t="s">
        <v>29</v>
      </c>
      <c r="C1121">
        <v>7.2892255779999999</v>
      </c>
      <c r="D1121">
        <v>0.12788115</v>
      </c>
      <c r="E1121">
        <v>100</v>
      </c>
      <c r="F1121">
        <v>1</v>
      </c>
      <c r="G1121">
        <v>57</v>
      </c>
      <c r="H1121" t="s">
        <v>12</v>
      </c>
      <c r="I1121" t="s">
        <v>13</v>
      </c>
      <c r="J1121" t="s">
        <v>401</v>
      </c>
      <c r="K1121">
        <f t="shared" si="30"/>
        <v>1</v>
      </c>
    </row>
    <row r="1122" spans="1:11" x14ac:dyDescent="0.35">
      <c r="A1122" t="s">
        <v>29</v>
      </c>
      <c r="B1122" t="s">
        <v>15</v>
      </c>
      <c r="C1122">
        <v>11.681766270000001</v>
      </c>
      <c r="D1122">
        <v>0.20494326800000001</v>
      </c>
      <c r="E1122">
        <v>0</v>
      </c>
      <c r="F1122">
        <v>0</v>
      </c>
      <c r="G1122">
        <v>57</v>
      </c>
      <c r="H1122" t="s">
        <v>12</v>
      </c>
      <c r="I1122" t="s">
        <v>16</v>
      </c>
      <c r="J1122" t="s">
        <v>401</v>
      </c>
      <c r="K1122">
        <f t="shared" si="30"/>
        <v>0</v>
      </c>
    </row>
    <row r="1123" spans="1:11" x14ac:dyDescent="0.35">
      <c r="A1123" t="s">
        <v>29</v>
      </c>
      <c r="B1123" t="s">
        <v>17</v>
      </c>
      <c r="C1123">
        <v>0.91093397099999995</v>
      </c>
      <c r="D1123">
        <v>1.5981298000000001E-2</v>
      </c>
      <c r="E1123">
        <v>0</v>
      </c>
      <c r="F1123">
        <v>0</v>
      </c>
      <c r="G1123">
        <v>57</v>
      </c>
      <c r="H1123" t="s">
        <v>12</v>
      </c>
      <c r="I1123" t="s">
        <v>18</v>
      </c>
      <c r="J1123" t="s">
        <v>401</v>
      </c>
      <c r="K1123">
        <f t="shared" si="30"/>
        <v>0</v>
      </c>
    </row>
    <row r="1124" spans="1:11" x14ac:dyDescent="0.35">
      <c r="A1124" t="s">
        <v>40</v>
      </c>
      <c r="B1124" t="s">
        <v>29</v>
      </c>
      <c r="C1124">
        <v>8.1000723840000006</v>
      </c>
      <c r="D1124">
        <v>0.13064632900000001</v>
      </c>
      <c r="E1124">
        <v>0</v>
      </c>
      <c r="F1124">
        <v>0</v>
      </c>
      <c r="G1124">
        <v>62</v>
      </c>
      <c r="H1124" t="s">
        <v>12</v>
      </c>
      <c r="I1124" t="s">
        <v>13</v>
      </c>
      <c r="J1124" t="s">
        <v>402</v>
      </c>
      <c r="K1124">
        <f t="shared" si="30"/>
        <v>0</v>
      </c>
    </row>
    <row r="1125" spans="1:11" x14ac:dyDescent="0.35">
      <c r="A1125" t="s">
        <v>40</v>
      </c>
      <c r="B1125" t="s">
        <v>15</v>
      </c>
      <c r="C1125">
        <v>12.852462770000001</v>
      </c>
      <c r="D1125">
        <v>0.20729778700000001</v>
      </c>
      <c r="E1125">
        <v>0</v>
      </c>
      <c r="F1125">
        <v>0</v>
      </c>
      <c r="G1125">
        <v>62</v>
      </c>
      <c r="H1125" t="s">
        <v>12</v>
      </c>
      <c r="I1125" t="s">
        <v>16</v>
      </c>
      <c r="J1125" t="s">
        <v>402</v>
      </c>
      <c r="K1125">
        <f t="shared" si="30"/>
        <v>0</v>
      </c>
    </row>
    <row r="1126" spans="1:11" x14ac:dyDescent="0.35">
      <c r="A1126" t="s">
        <v>40</v>
      </c>
      <c r="B1126" t="s">
        <v>17</v>
      </c>
      <c r="C1126">
        <v>0.97451973000000003</v>
      </c>
      <c r="D1126">
        <v>1.5718059999999999E-2</v>
      </c>
      <c r="E1126">
        <v>0</v>
      </c>
      <c r="F1126">
        <v>0</v>
      </c>
      <c r="G1126">
        <v>62</v>
      </c>
      <c r="H1126" t="s">
        <v>12</v>
      </c>
      <c r="I1126" t="s">
        <v>18</v>
      </c>
      <c r="J1126" t="s">
        <v>402</v>
      </c>
      <c r="K1126">
        <f t="shared" si="30"/>
        <v>0</v>
      </c>
    </row>
    <row r="1127" spans="1:11" x14ac:dyDescent="0.35">
      <c r="A1127" t="s">
        <v>19</v>
      </c>
      <c r="B1127" t="s">
        <v>11</v>
      </c>
      <c r="C1127">
        <v>16.20093155</v>
      </c>
      <c r="D1127">
        <v>0.12756639</v>
      </c>
      <c r="E1127">
        <v>0</v>
      </c>
      <c r="F1127">
        <v>0</v>
      </c>
      <c r="G1127">
        <v>127</v>
      </c>
      <c r="H1127" t="s">
        <v>12</v>
      </c>
      <c r="I1127" t="s">
        <v>13</v>
      </c>
      <c r="J1127" t="s">
        <v>403</v>
      </c>
      <c r="K1127">
        <f t="shared" si="30"/>
        <v>0</v>
      </c>
    </row>
    <row r="1128" spans="1:11" x14ac:dyDescent="0.35">
      <c r="A1128" t="s">
        <v>19</v>
      </c>
      <c r="B1128" t="s">
        <v>15</v>
      </c>
      <c r="C1128">
        <v>20.202417369999999</v>
      </c>
      <c r="D1128">
        <v>0.159074153</v>
      </c>
      <c r="E1128">
        <v>0</v>
      </c>
      <c r="F1128">
        <v>0</v>
      </c>
      <c r="G1128">
        <v>127</v>
      </c>
      <c r="H1128" t="s">
        <v>12</v>
      </c>
      <c r="I1128" t="s">
        <v>16</v>
      </c>
      <c r="J1128" t="s">
        <v>403</v>
      </c>
      <c r="K1128">
        <f t="shared" si="30"/>
        <v>0</v>
      </c>
    </row>
    <row r="1129" spans="1:11" x14ac:dyDescent="0.35">
      <c r="A1129" t="s">
        <v>19</v>
      </c>
      <c r="B1129" t="s">
        <v>17</v>
      </c>
      <c r="C1129">
        <v>1.653965712</v>
      </c>
      <c r="D1129">
        <v>1.3023352E-2</v>
      </c>
      <c r="E1129">
        <v>0</v>
      </c>
      <c r="F1129">
        <v>0</v>
      </c>
      <c r="G1129">
        <v>127</v>
      </c>
      <c r="H1129" t="s">
        <v>12</v>
      </c>
      <c r="I1129" t="s">
        <v>18</v>
      </c>
      <c r="J1129" t="s">
        <v>403</v>
      </c>
      <c r="K1129">
        <f t="shared" si="30"/>
        <v>0</v>
      </c>
    </row>
    <row r="1130" spans="1:11" x14ac:dyDescent="0.35">
      <c r="A1130" t="s">
        <v>40</v>
      </c>
      <c r="B1130" t="s">
        <v>29</v>
      </c>
      <c r="C1130">
        <v>4.7603478429999999</v>
      </c>
      <c r="D1130">
        <v>0.108189724</v>
      </c>
      <c r="E1130">
        <v>0</v>
      </c>
      <c r="F1130">
        <v>0</v>
      </c>
      <c r="G1130">
        <v>44</v>
      </c>
      <c r="H1130" t="s">
        <v>12</v>
      </c>
      <c r="I1130" t="s">
        <v>13</v>
      </c>
      <c r="J1130" t="s">
        <v>404</v>
      </c>
      <c r="K1130">
        <f t="shared" si="30"/>
        <v>0</v>
      </c>
    </row>
    <row r="1131" spans="1:11" x14ac:dyDescent="0.35">
      <c r="A1131" t="s">
        <v>40</v>
      </c>
      <c r="B1131" t="s">
        <v>15</v>
      </c>
      <c r="C1131">
        <v>7.4642076490000004</v>
      </c>
      <c r="D1131">
        <v>0.169641083</v>
      </c>
      <c r="E1131">
        <v>0</v>
      </c>
      <c r="F1131">
        <v>0</v>
      </c>
      <c r="G1131">
        <v>44</v>
      </c>
      <c r="H1131" t="s">
        <v>12</v>
      </c>
      <c r="I1131" t="s">
        <v>16</v>
      </c>
      <c r="J1131" t="s">
        <v>404</v>
      </c>
      <c r="K1131">
        <f t="shared" si="30"/>
        <v>0</v>
      </c>
    </row>
    <row r="1132" spans="1:11" x14ac:dyDescent="0.35">
      <c r="A1132" t="s">
        <v>40</v>
      </c>
      <c r="B1132" t="s">
        <v>21</v>
      </c>
      <c r="C1132">
        <v>0.86444354099999998</v>
      </c>
      <c r="D1132">
        <v>1.9646443999999999E-2</v>
      </c>
      <c r="E1132">
        <v>0</v>
      </c>
      <c r="F1132">
        <v>0</v>
      </c>
      <c r="G1132">
        <v>44</v>
      </c>
      <c r="H1132" t="s">
        <v>12</v>
      </c>
      <c r="I1132" t="s">
        <v>18</v>
      </c>
      <c r="J1132" t="s">
        <v>404</v>
      </c>
      <c r="K1132">
        <f t="shared" si="30"/>
        <v>0</v>
      </c>
    </row>
    <row r="1133" spans="1:11" x14ac:dyDescent="0.35">
      <c r="A1133" t="s">
        <v>40</v>
      </c>
      <c r="B1133" t="s">
        <v>29</v>
      </c>
      <c r="C1133">
        <v>22.172915459999999</v>
      </c>
      <c r="D1133">
        <v>0.129666172</v>
      </c>
      <c r="E1133">
        <v>0</v>
      </c>
      <c r="F1133">
        <v>0</v>
      </c>
      <c r="G1133">
        <v>171</v>
      </c>
      <c r="H1133" t="s">
        <v>12</v>
      </c>
      <c r="I1133" t="s">
        <v>13</v>
      </c>
      <c r="J1133" t="s">
        <v>405</v>
      </c>
      <c r="K1133">
        <f t="shared" si="30"/>
        <v>0</v>
      </c>
    </row>
    <row r="1134" spans="1:11" x14ac:dyDescent="0.35">
      <c r="A1134" t="s">
        <v>40</v>
      </c>
      <c r="B1134" t="s">
        <v>15</v>
      </c>
      <c r="C1134">
        <v>35.97986341</v>
      </c>
      <c r="D1134">
        <v>0.210408558</v>
      </c>
      <c r="E1134">
        <v>0</v>
      </c>
      <c r="F1134">
        <v>0</v>
      </c>
      <c r="G1134">
        <v>171</v>
      </c>
      <c r="H1134" t="s">
        <v>12</v>
      </c>
      <c r="I1134" t="s">
        <v>16</v>
      </c>
      <c r="J1134" t="s">
        <v>405</v>
      </c>
      <c r="K1134">
        <f t="shared" si="30"/>
        <v>0</v>
      </c>
    </row>
    <row r="1135" spans="1:11" x14ac:dyDescent="0.35">
      <c r="A1135" t="s">
        <v>40</v>
      </c>
      <c r="B1135" t="s">
        <v>21</v>
      </c>
      <c r="C1135">
        <v>2.4433090690000001</v>
      </c>
      <c r="D1135">
        <v>1.4288357E-2</v>
      </c>
      <c r="E1135">
        <v>0</v>
      </c>
      <c r="F1135">
        <v>0</v>
      </c>
      <c r="G1135">
        <v>171</v>
      </c>
      <c r="H1135" t="s">
        <v>12</v>
      </c>
      <c r="I1135" t="s">
        <v>18</v>
      </c>
      <c r="J1135" t="s">
        <v>405</v>
      </c>
      <c r="K1135">
        <f t="shared" si="30"/>
        <v>0</v>
      </c>
    </row>
    <row r="1136" spans="1:11" x14ac:dyDescent="0.35">
      <c r="A1136" t="s">
        <v>19</v>
      </c>
      <c r="B1136" t="s">
        <v>29</v>
      </c>
      <c r="C1136">
        <v>19.084738730000002</v>
      </c>
      <c r="D1136">
        <v>0.11496830600000001</v>
      </c>
      <c r="E1136">
        <v>0</v>
      </c>
      <c r="F1136">
        <v>0</v>
      </c>
      <c r="G1136">
        <v>166</v>
      </c>
      <c r="H1136" t="s">
        <v>12</v>
      </c>
      <c r="I1136" t="s">
        <v>13</v>
      </c>
      <c r="J1136" t="s">
        <v>406</v>
      </c>
      <c r="K1136">
        <f t="shared" si="30"/>
        <v>0</v>
      </c>
    </row>
    <row r="1137" spans="1:11" x14ac:dyDescent="0.35">
      <c r="A1137" t="s">
        <v>19</v>
      </c>
      <c r="B1137" t="s">
        <v>15</v>
      </c>
      <c r="C1137">
        <v>34.93111038</v>
      </c>
      <c r="D1137">
        <v>0.210428376</v>
      </c>
      <c r="E1137">
        <v>0</v>
      </c>
      <c r="F1137">
        <v>0</v>
      </c>
      <c r="G1137">
        <v>166</v>
      </c>
      <c r="H1137" t="s">
        <v>12</v>
      </c>
      <c r="I1137" t="s">
        <v>16</v>
      </c>
      <c r="J1137" t="s">
        <v>406</v>
      </c>
      <c r="K1137">
        <f t="shared" si="30"/>
        <v>0</v>
      </c>
    </row>
    <row r="1138" spans="1:11" x14ac:dyDescent="0.35">
      <c r="A1138" t="s">
        <v>19</v>
      </c>
      <c r="B1138" t="s">
        <v>17</v>
      </c>
      <c r="C1138">
        <v>2.6762421129999998</v>
      </c>
      <c r="D1138">
        <v>1.6121940000000001E-2</v>
      </c>
      <c r="E1138">
        <v>0</v>
      </c>
      <c r="F1138">
        <v>0</v>
      </c>
      <c r="G1138">
        <v>166</v>
      </c>
      <c r="H1138" t="s">
        <v>12</v>
      </c>
      <c r="I1138" t="s">
        <v>18</v>
      </c>
      <c r="J1138" t="s">
        <v>406</v>
      </c>
      <c r="K1138">
        <f t="shared" si="30"/>
        <v>0</v>
      </c>
    </row>
    <row r="1139" spans="1:11" x14ac:dyDescent="0.35">
      <c r="A1139" t="s">
        <v>40</v>
      </c>
      <c r="B1139" t="s">
        <v>29</v>
      </c>
      <c r="C1139">
        <v>24.884757759999999</v>
      </c>
      <c r="D1139">
        <v>0.12568059500000001</v>
      </c>
      <c r="E1139">
        <v>0</v>
      </c>
      <c r="F1139">
        <v>0</v>
      </c>
      <c r="G1139">
        <v>198</v>
      </c>
      <c r="H1139" t="s">
        <v>12</v>
      </c>
      <c r="I1139" t="s">
        <v>13</v>
      </c>
      <c r="J1139" t="s">
        <v>407</v>
      </c>
      <c r="K1139">
        <f t="shared" si="30"/>
        <v>0</v>
      </c>
    </row>
    <row r="1140" spans="1:11" x14ac:dyDescent="0.35">
      <c r="A1140" t="s">
        <v>40</v>
      </c>
      <c r="B1140" t="s">
        <v>15</v>
      </c>
      <c r="C1140">
        <v>41.0072124</v>
      </c>
      <c r="D1140">
        <v>0.207107133</v>
      </c>
      <c r="E1140">
        <v>0</v>
      </c>
      <c r="F1140">
        <v>0</v>
      </c>
      <c r="G1140">
        <v>198</v>
      </c>
      <c r="H1140" t="s">
        <v>12</v>
      </c>
      <c r="I1140" t="s">
        <v>16</v>
      </c>
      <c r="J1140" t="s">
        <v>407</v>
      </c>
      <c r="K1140">
        <f t="shared" si="30"/>
        <v>0</v>
      </c>
    </row>
    <row r="1141" spans="1:11" x14ac:dyDescent="0.35">
      <c r="A1141" t="s">
        <v>40</v>
      </c>
      <c r="B1141" t="s">
        <v>17</v>
      </c>
      <c r="C1141">
        <v>3.1978030199999998</v>
      </c>
      <c r="D1141">
        <v>1.6150520000000002E-2</v>
      </c>
      <c r="E1141">
        <v>0</v>
      </c>
      <c r="F1141">
        <v>0</v>
      </c>
      <c r="G1141">
        <v>198</v>
      </c>
      <c r="H1141" t="s">
        <v>12</v>
      </c>
      <c r="I1141" t="s">
        <v>18</v>
      </c>
      <c r="J1141" t="s">
        <v>407</v>
      </c>
      <c r="K1141">
        <f t="shared" si="30"/>
        <v>0</v>
      </c>
    </row>
    <row r="1142" spans="1:11" x14ac:dyDescent="0.35">
      <c r="A1142" t="s">
        <v>40</v>
      </c>
      <c r="B1142" t="s">
        <v>29</v>
      </c>
      <c r="C1142">
        <v>12.12318134</v>
      </c>
      <c r="D1142">
        <v>0.12897001399999999</v>
      </c>
      <c r="E1142">
        <v>0</v>
      </c>
      <c r="F1142">
        <v>0</v>
      </c>
      <c r="G1142">
        <v>94</v>
      </c>
      <c r="H1142" t="s">
        <v>12</v>
      </c>
      <c r="I1142" t="s">
        <v>13</v>
      </c>
      <c r="J1142" t="s">
        <v>408</v>
      </c>
      <c r="K1142">
        <f t="shared" si="30"/>
        <v>0</v>
      </c>
    </row>
    <row r="1143" spans="1:11" x14ac:dyDescent="0.35">
      <c r="A1143" t="s">
        <v>40</v>
      </c>
      <c r="B1143" t="s">
        <v>15</v>
      </c>
      <c r="C1143">
        <v>18.904383899999999</v>
      </c>
      <c r="D1143">
        <v>0.20111046699999999</v>
      </c>
      <c r="E1143">
        <v>0</v>
      </c>
      <c r="F1143">
        <v>0</v>
      </c>
      <c r="G1143">
        <v>94</v>
      </c>
      <c r="H1143" t="s">
        <v>12</v>
      </c>
      <c r="I1143" t="s">
        <v>16</v>
      </c>
      <c r="J1143" t="s">
        <v>408</v>
      </c>
      <c r="K1143">
        <f t="shared" si="30"/>
        <v>0</v>
      </c>
    </row>
    <row r="1144" spans="1:11" x14ac:dyDescent="0.35">
      <c r="A1144" t="s">
        <v>40</v>
      </c>
      <c r="B1144" t="s">
        <v>21</v>
      </c>
      <c r="C1144">
        <v>1.590560913</v>
      </c>
      <c r="D1144">
        <v>1.6920860999999999E-2</v>
      </c>
      <c r="E1144">
        <v>0</v>
      </c>
      <c r="F1144">
        <v>0</v>
      </c>
      <c r="G1144">
        <v>94</v>
      </c>
      <c r="H1144" t="s">
        <v>12</v>
      </c>
      <c r="I1144" t="s">
        <v>18</v>
      </c>
      <c r="J1144" t="s">
        <v>408</v>
      </c>
      <c r="K1144">
        <f t="shared" si="30"/>
        <v>0</v>
      </c>
    </row>
    <row r="1145" spans="1:11" x14ac:dyDescent="0.35">
      <c r="A1145" t="s">
        <v>132</v>
      </c>
      <c r="B1145" t="s">
        <v>29</v>
      </c>
      <c r="C1145">
        <v>14.81910515</v>
      </c>
      <c r="D1145">
        <v>0.110590337</v>
      </c>
      <c r="E1145">
        <v>0</v>
      </c>
      <c r="F1145">
        <v>0</v>
      </c>
      <c r="G1145">
        <v>134</v>
      </c>
      <c r="H1145" t="s">
        <v>12</v>
      </c>
      <c r="I1145" t="s">
        <v>13</v>
      </c>
      <c r="J1145" t="s">
        <v>409</v>
      </c>
      <c r="K1145">
        <f t="shared" si="30"/>
        <v>0</v>
      </c>
    </row>
    <row r="1146" spans="1:11" x14ac:dyDescent="0.35">
      <c r="A1146" t="s">
        <v>132</v>
      </c>
      <c r="B1146" t="s">
        <v>15</v>
      </c>
      <c r="C1146">
        <v>29.263688800000001</v>
      </c>
      <c r="D1146">
        <v>0.218385737</v>
      </c>
      <c r="E1146">
        <v>0</v>
      </c>
      <c r="F1146">
        <v>0</v>
      </c>
      <c r="G1146">
        <v>134</v>
      </c>
      <c r="H1146" t="s">
        <v>12</v>
      </c>
      <c r="I1146" t="s">
        <v>16</v>
      </c>
      <c r="J1146" t="s">
        <v>409</v>
      </c>
      <c r="K1146">
        <f t="shared" si="30"/>
        <v>0</v>
      </c>
    </row>
    <row r="1147" spans="1:11" x14ac:dyDescent="0.35">
      <c r="A1147" t="s">
        <v>132</v>
      </c>
      <c r="B1147" t="s">
        <v>17</v>
      </c>
      <c r="C1147">
        <v>2.4282894129999999</v>
      </c>
      <c r="D1147">
        <v>1.8121563E-2</v>
      </c>
      <c r="E1147">
        <v>0</v>
      </c>
      <c r="F1147">
        <v>0</v>
      </c>
      <c r="G1147">
        <v>134</v>
      </c>
      <c r="H1147" t="s">
        <v>12</v>
      </c>
      <c r="I1147" t="s">
        <v>18</v>
      </c>
      <c r="J1147" t="s">
        <v>409</v>
      </c>
      <c r="K1147">
        <f t="shared" si="30"/>
        <v>0</v>
      </c>
    </row>
    <row r="1148" spans="1:11" x14ac:dyDescent="0.35">
      <c r="A1148" t="s">
        <v>132</v>
      </c>
      <c r="B1148" t="s">
        <v>29</v>
      </c>
      <c r="C1148">
        <v>49.950376030000001</v>
      </c>
      <c r="D1148">
        <v>0.122728197</v>
      </c>
      <c r="E1148">
        <v>0</v>
      </c>
      <c r="F1148">
        <v>0</v>
      </c>
      <c r="G1148">
        <v>407</v>
      </c>
      <c r="H1148" t="s">
        <v>12</v>
      </c>
      <c r="I1148" t="s">
        <v>13</v>
      </c>
      <c r="J1148" t="s">
        <v>410</v>
      </c>
      <c r="K1148">
        <f t="shared" si="30"/>
        <v>0</v>
      </c>
    </row>
    <row r="1149" spans="1:11" x14ac:dyDescent="0.35">
      <c r="A1149" t="s">
        <v>132</v>
      </c>
      <c r="B1149" t="s">
        <v>15</v>
      </c>
      <c r="C1149">
        <v>83.226985220000003</v>
      </c>
      <c r="D1149">
        <v>0.204488907</v>
      </c>
      <c r="E1149">
        <v>0</v>
      </c>
      <c r="F1149">
        <v>0</v>
      </c>
      <c r="G1149">
        <v>407</v>
      </c>
      <c r="H1149" t="s">
        <v>12</v>
      </c>
      <c r="I1149" t="s">
        <v>16</v>
      </c>
      <c r="J1149" t="s">
        <v>410</v>
      </c>
      <c r="K1149">
        <f t="shared" si="30"/>
        <v>0</v>
      </c>
    </row>
    <row r="1150" spans="1:11" x14ac:dyDescent="0.35">
      <c r="A1150" t="s">
        <v>132</v>
      </c>
      <c r="B1150" t="s">
        <v>17</v>
      </c>
      <c r="C1150">
        <v>6.3816971779999996</v>
      </c>
      <c r="D1150">
        <v>1.5679846000000001E-2</v>
      </c>
      <c r="E1150">
        <v>0</v>
      </c>
      <c r="F1150">
        <v>0</v>
      </c>
      <c r="G1150">
        <v>407</v>
      </c>
      <c r="H1150" t="s">
        <v>12</v>
      </c>
      <c r="I1150" t="s">
        <v>18</v>
      </c>
      <c r="J1150" t="s">
        <v>410</v>
      </c>
      <c r="K1150">
        <f t="shared" si="30"/>
        <v>0</v>
      </c>
    </row>
    <row r="1151" spans="1:11" x14ac:dyDescent="0.35">
      <c r="A1151" t="s">
        <v>132</v>
      </c>
      <c r="B1151" t="s">
        <v>29</v>
      </c>
      <c r="C1151">
        <v>8.6384320260000003</v>
      </c>
      <c r="D1151">
        <v>0.13088533399999999</v>
      </c>
      <c r="E1151">
        <v>0</v>
      </c>
      <c r="F1151">
        <v>0</v>
      </c>
      <c r="G1151">
        <v>66</v>
      </c>
      <c r="H1151" t="s">
        <v>12</v>
      </c>
      <c r="I1151" t="s">
        <v>13</v>
      </c>
      <c r="J1151" t="s">
        <v>411</v>
      </c>
      <c r="K1151">
        <f t="shared" si="30"/>
        <v>0</v>
      </c>
    </row>
    <row r="1152" spans="1:11" x14ac:dyDescent="0.35">
      <c r="A1152" t="s">
        <v>132</v>
      </c>
      <c r="B1152" t="s">
        <v>15</v>
      </c>
      <c r="C1152">
        <v>15.236359119999999</v>
      </c>
      <c r="D1152">
        <v>0.23085392599999999</v>
      </c>
      <c r="E1152">
        <v>0</v>
      </c>
      <c r="F1152">
        <v>0</v>
      </c>
      <c r="G1152">
        <v>66</v>
      </c>
      <c r="H1152" t="s">
        <v>12</v>
      </c>
      <c r="I1152" t="s">
        <v>16</v>
      </c>
      <c r="J1152" t="s">
        <v>411</v>
      </c>
      <c r="K1152">
        <f t="shared" si="30"/>
        <v>0</v>
      </c>
    </row>
    <row r="1153" spans="1:11" x14ac:dyDescent="0.35">
      <c r="A1153" t="s">
        <v>132</v>
      </c>
      <c r="B1153" t="s">
        <v>17</v>
      </c>
      <c r="C1153">
        <v>1.439739943</v>
      </c>
      <c r="D1153">
        <v>2.1814242000000001E-2</v>
      </c>
      <c r="E1153">
        <v>0</v>
      </c>
      <c r="F1153">
        <v>0</v>
      </c>
      <c r="G1153">
        <v>66</v>
      </c>
      <c r="H1153" t="s">
        <v>12</v>
      </c>
      <c r="I1153" t="s">
        <v>18</v>
      </c>
      <c r="J1153" t="s">
        <v>411</v>
      </c>
      <c r="K1153">
        <f t="shared" si="30"/>
        <v>0</v>
      </c>
    </row>
    <row r="1154" spans="1:11" x14ac:dyDescent="0.35">
      <c r="A1154" t="s">
        <v>88</v>
      </c>
      <c r="B1154" t="s">
        <v>11</v>
      </c>
      <c r="C1154">
        <v>26.081715580000001</v>
      </c>
      <c r="D1154">
        <v>0.117485205</v>
      </c>
      <c r="E1154">
        <v>0</v>
      </c>
      <c r="F1154">
        <v>0</v>
      </c>
      <c r="G1154">
        <v>222</v>
      </c>
      <c r="H1154" t="s">
        <v>12</v>
      </c>
      <c r="I1154" t="s">
        <v>13</v>
      </c>
      <c r="J1154" t="s">
        <v>412</v>
      </c>
      <c r="K1154">
        <f t="shared" si="30"/>
        <v>0</v>
      </c>
    </row>
    <row r="1155" spans="1:11" x14ac:dyDescent="0.35">
      <c r="A1155" t="s">
        <v>88</v>
      </c>
      <c r="B1155" t="s">
        <v>15</v>
      </c>
      <c r="C1155">
        <v>43.383785009999997</v>
      </c>
      <c r="D1155">
        <v>0.19542245499999999</v>
      </c>
      <c r="E1155">
        <v>0</v>
      </c>
      <c r="F1155">
        <v>0</v>
      </c>
      <c r="G1155">
        <v>222</v>
      </c>
      <c r="H1155" t="s">
        <v>12</v>
      </c>
      <c r="I1155" t="s">
        <v>16</v>
      </c>
      <c r="J1155" t="s">
        <v>412</v>
      </c>
      <c r="K1155">
        <f t="shared" ref="K1155:K1218" si="31">IF(ISNUMBER(SEARCH(A1155, B1155)), 1, 0)</f>
        <v>0</v>
      </c>
    </row>
    <row r="1156" spans="1:11" x14ac:dyDescent="0.35">
      <c r="A1156" t="s">
        <v>88</v>
      </c>
      <c r="B1156" t="s">
        <v>17</v>
      </c>
      <c r="C1156">
        <v>3.860012293</v>
      </c>
      <c r="D1156">
        <v>1.7387442999999999E-2</v>
      </c>
      <c r="E1156">
        <v>0</v>
      </c>
      <c r="F1156">
        <v>0</v>
      </c>
      <c r="G1156">
        <v>222</v>
      </c>
      <c r="H1156" t="s">
        <v>12</v>
      </c>
      <c r="I1156" t="s">
        <v>18</v>
      </c>
      <c r="J1156" t="s">
        <v>412</v>
      </c>
      <c r="K1156">
        <f t="shared" si="31"/>
        <v>0</v>
      </c>
    </row>
    <row r="1157" spans="1:11" x14ac:dyDescent="0.35">
      <c r="A1157" t="s">
        <v>88</v>
      </c>
      <c r="B1157" t="s">
        <v>11</v>
      </c>
      <c r="C1157">
        <v>13.19582295</v>
      </c>
      <c r="D1157">
        <v>0.12688291300000001</v>
      </c>
      <c r="E1157">
        <v>0</v>
      </c>
      <c r="F1157">
        <v>0</v>
      </c>
      <c r="G1157">
        <v>104</v>
      </c>
      <c r="H1157" t="s">
        <v>12</v>
      </c>
      <c r="I1157" t="s">
        <v>13</v>
      </c>
      <c r="J1157" t="s">
        <v>413</v>
      </c>
      <c r="K1157">
        <f t="shared" si="31"/>
        <v>0</v>
      </c>
    </row>
    <row r="1158" spans="1:11" x14ac:dyDescent="0.35">
      <c r="A1158" t="s">
        <v>88</v>
      </c>
      <c r="B1158" t="s">
        <v>15</v>
      </c>
      <c r="C1158">
        <v>21.323213819999999</v>
      </c>
      <c r="D1158">
        <v>0.20503090199999999</v>
      </c>
      <c r="E1158">
        <v>0</v>
      </c>
      <c r="F1158">
        <v>0</v>
      </c>
      <c r="G1158">
        <v>104</v>
      </c>
      <c r="H1158" t="s">
        <v>12</v>
      </c>
      <c r="I1158" t="s">
        <v>16</v>
      </c>
      <c r="J1158" t="s">
        <v>413</v>
      </c>
      <c r="K1158">
        <f t="shared" si="31"/>
        <v>0</v>
      </c>
    </row>
    <row r="1159" spans="1:11" x14ac:dyDescent="0.35">
      <c r="A1159" t="s">
        <v>88</v>
      </c>
      <c r="B1159" t="s">
        <v>17</v>
      </c>
      <c r="C1159">
        <v>1.686528206</v>
      </c>
      <c r="D1159">
        <v>1.6216616999999999E-2</v>
      </c>
      <c r="E1159">
        <v>0</v>
      </c>
      <c r="F1159">
        <v>0</v>
      </c>
      <c r="G1159">
        <v>104</v>
      </c>
      <c r="H1159" t="s">
        <v>12</v>
      </c>
      <c r="I1159" t="s">
        <v>18</v>
      </c>
      <c r="J1159" t="s">
        <v>413</v>
      </c>
      <c r="K1159">
        <f t="shared" si="31"/>
        <v>0</v>
      </c>
    </row>
    <row r="1160" spans="1:11" x14ac:dyDescent="0.35">
      <c r="A1160" t="s">
        <v>19</v>
      </c>
      <c r="B1160" t="s">
        <v>29</v>
      </c>
      <c r="C1160">
        <v>12.83054018</v>
      </c>
      <c r="D1160">
        <v>0.11354460299999999</v>
      </c>
      <c r="E1160">
        <v>0</v>
      </c>
      <c r="F1160">
        <v>0</v>
      </c>
      <c r="G1160">
        <v>113</v>
      </c>
      <c r="H1160" t="s">
        <v>12</v>
      </c>
      <c r="I1160" t="s">
        <v>13</v>
      </c>
      <c r="J1160" t="s">
        <v>414</v>
      </c>
      <c r="K1160">
        <f t="shared" si="31"/>
        <v>0</v>
      </c>
    </row>
    <row r="1161" spans="1:11" x14ac:dyDescent="0.35">
      <c r="A1161" t="s">
        <v>19</v>
      </c>
      <c r="B1161" t="s">
        <v>15</v>
      </c>
      <c r="C1161">
        <v>23.810097689999999</v>
      </c>
      <c r="D1161">
        <v>0.21070882899999999</v>
      </c>
      <c r="E1161">
        <v>0</v>
      </c>
      <c r="F1161">
        <v>0</v>
      </c>
      <c r="G1161">
        <v>113</v>
      </c>
      <c r="H1161" t="s">
        <v>12</v>
      </c>
      <c r="I1161" t="s">
        <v>16</v>
      </c>
      <c r="J1161" t="s">
        <v>414</v>
      </c>
      <c r="K1161">
        <f t="shared" si="31"/>
        <v>0</v>
      </c>
    </row>
    <row r="1162" spans="1:11" x14ac:dyDescent="0.35">
      <c r="A1162" t="s">
        <v>19</v>
      </c>
      <c r="B1162" t="s">
        <v>17</v>
      </c>
      <c r="C1162">
        <v>1.9461662770000001</v>
      </c>
      <c r="D1162">
        <v>1.7222709999999999E-2</v>
      </c>
      <c r="E1162">
        <v>0</v>
      </c>
      <c r="F1162">
        <v>0</v>
      </c>
      <c r="G1162">
        <v>113</v>
      </c>
      <c r="H1162" t="s">
        <v>12</v>
      </c>
      <c r="I1162" t="s">
        <v>18</v>
      </c>
      <c r="J1162" t="s">
        <v>414</v>
      </c>
      <c r="K1162">
        <f t="shared" si="31"/>
        <v>0</v>
      </c>
    </row>
    <row r="1163" spans="1:11" x14ac:dyDescent="0.35">
      <c r="A1163" t="s">
        <v>132</v>
      </c>
      <c r="B1163" t="s">
        <v>29</v>
      </c>
      <c r="C1163">
        <v>38.103828909999997</v>
      </c>
      <c r="D1163">
        <v>0.127012763</v>
      </c>
      <c r="E1163">
        <v>0</v>
      </c>
      <c r="F1163">
        <v>0</v>
      </c>
      <c r="G1163">
        <v>300</v>
      </c>
      <c r="H1163" t="s">
        <v>12</v>
      </c>
      <c r="I1163" t="s">
        <v>13</v>
      </c>
      <c r="J1163" t="s">
        <v>415</v>
      </c>
      <c r="K1163">
        <f t="shared" si="31"/>
        <v>0</v>
      </c>
    </row>
    <row r="1164" spans="1:11" x14ac:dyDescent="0.35">
      <c r="A1164" t="s">
        <v>132</v>
      </c>
      <c r="B1164" t="s">
        <v>15</v>
      </c>
      <c r="C1164">
        <v>62.399369239999999</v>
      </c>
      <c r="D1164">
        <v>0.20799789699999999</v>
      </c>
      <c r="E1164">
        <v>0</v>
      </c>
      <c r="F1164">
        <v>0</v>
      </c>
      <c r="G1164">
        <v>300</v>
      </c>
      <c r="H1164" t="s">
        <v>12</v>
      </c>
      <c r="I1164" t="s">
        <v>16</v>
      </c>
      <c r="J1164" t="s">
        <v>415</v>
      </c>
      <c r="K1164">
        <f t="shared" si="31"/>
        <v>0</v>
      </c>
    </row>
    <row r="1165" spans="1:11" x14ac:dyDescent="0.35">
      <c r="A1165" t="s">
        <v>132</v>
      </c>
      <c r="B1165" t="s">
        <v>17</v>
      </c>
      <c r="C1165">
        <v>4.648956299</v>
      </c>
      <c r="D1165">
        <v>1.5496520999999999E-2</v>
      </c>
      <c r="E1165">
        <v>0</v>
      </c>
      <c r="F1165">
        <v>0</v>
      </c>
      <c r="G1165">
        <v>300</v>
      </c>
      <c r="H1165" t="s">
        <v>12</v>
      </c>
      <c r="I1165" t="s">
        <v>18</v>
      </c>
      <c r="J1165" t="s">
        <v>415</v>
      </c>
      <c r="K1165">
        <f t="shared" si="31"/>
        <v>0</v>
      </c>
    </row>
    <row r="1166" spans="1:11" x14ac:dyDescent="0.35">
      <c r="A1166" t="s">
        <v>29</v>
      </c>
      <c r="B1166" t="s">
        <v>29</v>
      </c>
      <c r="C1166">
        <v>20.51508784</v>
      </c>
      <c r="D1166">
        <v>0.121391052</v>
      </c>
      <c r="E1166">
        <v>66.666666669999998</v>
      </c>
      <c r="F1166">
        <v>1</v>
      </c>
      <c r="G1166">
        <v>169</v>
      </c>
      <c r="H1166" t="s">
        <v>12</v>
      </c>
      <c r="I1166" t="s">
        <v>13</v>
      </c>
      <c r="J1166" t="s">
        <v>416</v>
      </c>
      <c r="K1166">
        <f t="shared" si="31"/>
        <v>1</v>
      </c>
    </row>
    <row r="1167" spans="1:11" x14ac:dyDescent="0.35">
      <c r="A1167" t="s">
        <v>29</v>
      </c>
      <c r="B1167" t="s">
        <v>15</v>
      </c>
      <c r="C1167">
        <v>35.717967989999998</v>
      </c>
      <c r="D1167">
        <v>0.21134892299999999</v>
      </c>
      <c r="E1167">
        <v>0</v>
      </c>
      <c r="F1167">
        <v>0</v>
      </c>
      <c r="G1167">
        <v>169</v>
      </c>
      <c r="H1167" t="s">
        <v>12</v>
      </c>
      <c r="I1167" t="s">
        <v>16</v>
      </c>
      <c r="J1167" t="s">
        <v>416</v>
      </c>
      <c r="K1167">
        <f t="shared" si="31"/>
        <v>0</v>
      </c>
    </row>
    <row r="1168" spans="1:11" x14ac:dyDescent="0.35">
      <c r="A1168" t="s">
        <v>29</v>
      </c>
      <c r="B1168" t="s">
        <v>17</v>
      </c>
      <c r="C1168">
        <v>2.604104757</v>
      </c>
      <c r="D1168">
        <v>1.5408903999999999E-2</v>
      </c>
      <c r="E1168">
        <v>33.333333330000002</v>
      </c>
      <c r="F1168">
        <v>0</v>
      </c>
      <c r="G1168">
        <v>169</v>
      </c>
      <c r="H1168" t="s">
        <v>12</v>
      </c>
      <c r="I1168" t="s">
        <v>18</v>
      </c>
      <c r="J1168" t="s">
        <v>416</v>
      </c>
      <c r="K1168">
        <f t="shared" si="31"/>
        <v>0</v>
      </c>
    </row>
    <row r="1169" spans="1:11" x14ac:dyDescent="0.35">
      <c r="A1169" t="s">
        <v>11</v>
      </c>
      <c r="B1169" t="s">
        <v>29</v>
      </c>
      <c r="C1169">
        <v>24.065600159999999</v>
      </c>
      <c r="D1169">
        <v>0.128693049</v>
      </c>
      <c r="E1169">
        <v>0</v>
      </c>
      <c r="F1169">
        <v>0</v>
      </c>
      <c r="G1169">
        <v>187</v>
      </c>
      <c r="H1169" t="s">
        <v>12</v>
      </c>
      <c r="I1169" t="s">
        <v>13</v>
      </c>
      <c r="J1169" t="s">
        <v>417</v>
      </c>
      <c r="K1169">
        <f t="shared" si="31"/>
        <v>0</v>
      </c>
    </row>
    <row r="1170" spans="1:11" x14ac:dyDescent="0.35">
      <c r="A1170" t="s">
        <v>11</v>
      </c>
      <c r="B1170" t="s">
        <v>15</v>
      </c>
      <c r="C1170">
        <v>38.703276629999998</v>
      </c>
      <c r="D1170">
        <v>0.206969394</v>
      </c>
      <c r="E1170">
        <v>100</v>
      </c>
      <c r="F1170">
        <v>1</v>
      </c>
      <c r="G1170">
        <v>187</v>
      </c>
      <c r="H1170" t="s">
        <v>12</v>
      </c>
      <c r="I1170" t="s">
        <v>16</v>
      </c>
      <c r="J1170" t="s">
        <v>417</v>
      </c>
      <c r="K1170">
        <f t="shared" si="31"/>
        <v>1</v>
      </c>
    </row>
    <row r="1171" spans="1:11" x14ac:dyDescent="0.35">
      <c r="A1171" t="s">
        <v>11</v>
      </c>
      <c r="B1171" t="s">
        <v>17</v>
      </c>
      <c r="C1171">
        <v>2.6235370640000002</v>
      </c>
      <c r="D1171">
        <v>1.402961E-2</v>
      </c>
      <c r="E1171">
        <v>100</v>
      </c>
      <c r="F1171">
        <v>1</v>
      </c>
      <c r="G1171">
        <v>187</v>
      </c>
      <c r="H1171" t="s">
        <v>12</v>
      </c>
      <c r="I1171" t="s">
        <v>18</v>
      </c>
      <c r="J1171" t="s">
        <v>417</v>
      </c>
      <c r="K1171">
        <f t="shared" si="31"/>
        <v>1</v>
      </c>
    </row>
    <row r="1172" spans="1:11" x14ac:dyDescent="0.35">
      <c r="A1172" t="s">
        <v>11</v>
      </c>
      <c r="B1172" t="s">
        <v>29</v>
      </c>
      <c r="C1172">
        <v>13.490274429999999</v>
      </c>
      <c r="D1172">
        <v>0.116295469</v>
      </c>
      <c r="E1172">
        <v>0</v>
      </c>
      <c r="F1172">
        <v>0</v>
      </c>
      <c r="G1172">
        <v>116</v>
      </c>
      <c r="H1172" t="s">
        <v>12</v>
      </c>
      <c r="I1172" t="s">
        <v>13</v>
      </c>
      <c r="J1172" t="s">
        <v>418</v>
      </c>
      <c r="K1172">
        <f t="shared" si="31"/>
        <v>0</v>
      </c>
    </row>
    <row r="1173" spans="1:11" x14ac:dyDescent="0.35">
      <c r="A1173" t="s">
        <v>11</v>
      </c>
      <c r="B1173" t="s">
        <v>15</v>
      </c>
      <c r="C1173">
        <v>23.688767670000001</v>
      </c>
      <c r="D1173">
        <v>0.20421351400000001</v>
      </c>
      <c r="E1173">
        <v>100</v>
      </c>
      <c r="F1173">
        <v>1</v>
      </c>
      <c r="G1173">
        <v>116</v>
      </c>
      <c r="H1173" t="s">
        <v>12</v>
      </c>
      <c r="I1173" t="s">
        <v>16</v>
      </c>
      <c r="J1173" t="s">
        <v>418</v>
      </c>
      <c r="K1173">
        <f t="shared" si="31"/>
        <v>1</v>
      </c>
    </row>
    <row r="1174" spans="1:11" x14ac:dyDescent="0.35">
      <c r="A1174" t="s">
        <v>11</v>
      </c>
      <c r="B1174" t="s">
        <v>17</v>
      </c>
      <c r="C1174">
        <v>1.915527821</v>
      </c>
      <c r="D1174">
        <v>1.6513171E-2</v>
      </c>
      <c r="E1174">
        <v>100</v>
      </c>
      <c r="F1174">
        <v>1</v>
      </c>
      <c r="G1174">
        <v>116</v>
      </c>
      <c r="H1174" t="s">
        <v>12</v>
      </c>
      <c r="I1174" t="s">
        <v>18</v>
      </c>
      <c r="J1174" t="s">
        <v>418</v>
      </c>
      <c r="K1174">
        <f t="shared" si="31"/>
        <v>1</v>
      </c>
    </row>
    <row r="1175" spans="1:11" x14ac:dyDescent="0.35">
      <c r="A1175" t="s">
        <v>11</v>
      </c>
      <c r="B1175" t="s">
        <v>29</v>
      </c>
      <c r="C1175">
        <v>8.6751818660000009</v>
      </c>
      <c r="D1175">
        <v>0.13346433599999999</v>
      </c>
      <c r="E1175">
        <v>50</v>
      </c>
      <c r="F1175">
        <v>0</v>
      </c>
      <c r="G1175">
        <v>65</v>
      </c>
      <c r="H1175" t="s">
        <v>12</v>
      </c>
      <c r="I1175" t="s">
        <v>13</v>
      </c>
      <c r="J1175" t="s">
        <v>419</v>
      </c>
      <c r="K1175">
        <f t="shared" si="31"/>
        <v>0</v>
      </c>
    </row>
    <row r="1176" spans="1:11" x14ac:dyDescent="0.35">
      <c r="A1176" t="s">
        <v>11</v>
      </c>
      <c r="B1176" t="s">
        <v>15</v>
      </c>
      <c r="C1176">
        <v>15.35825253</v>
      </c>
      <c r="D1176">
        <v>0.23628080800000001</v>
      </c>
      <c r="E1176">
        <v>100</v>
      </c>
      <c r="F1176">
        <v>1</v>
      </c>
      <c r="G1176">
        <v>65</v>
      </c>
      <c r="H1176" t="s">
        <v>12</v>
      </c>
      <c r="I1176" t="s">
        <v>16</v>
      </c>
      <c r="J1176" t="s">
        <v>419</v>
      </c>
      <c r="K1176">
        <f t="shared" si="31"/>
        <v>1</v>
      </c>
    </row>
    <row r="1177" spans="1:11" x14ac:dyDescent="0.35">
      <c r="A1177" t="s">
        <v>11</v>
      </c>
      <c r="B1177" t="s">
        <v>21</v>
      </c>
      <c r="C1177">
        <v>1.4761381149999999</v>
      </c>
      <c r="D1177">
        <v>2.2709817E-2</v>
      </c>
      <c r="E1177">
        <v>50</v>
      </c>
      <c r="F1177">
        <v>0</v>
      </c>
      <c r="G1177">
        <v>65</v>
      </c>
      <c r="H1177" t="s">
        <v>12</v>
      </c>
      <c r="I1177" t="s">
        <v>18</v>
      </c>
      <c r="J1177" t="s">
        <v>419</v>
      </c>
      <c r="K1177">
        <f t="shared" si="31"/>
        <v>0</v>
      </c>
    </row>
    <row r="1178" spans="1:11" x14ac:dyDescent="0.35">
      <c r="A1178" t="s">
        <v>11</v>
      </c>
      <c r="B1178" t="s">
        <v>29</v>
      </c>
      <c r="C1178">
        <v>16.428548339999999</v>
      </c>
      <c r="D1178">
        <v>0.119047452</v>
      </c>
      <c r="E1178">
        <v>33.333333330000002</v>
      </c>
      <c r="F1178">
        <v>0</v>
      </c>
      <c r="G1178">
        <v>138</v>
      </c>
      <c r="H1178" t="s">
        <v>12</v>
      </c>
      <c r="I1178" t="s">
        <v>13</v>
      </c>
      <c r="J1178" t="s">
        <v>420</v>
      </c>
      <c r="K1178">
        <f t="shared" si="31"/>
        <v>0</v>
      </c>
    </row>
    <row r="1179" spans="1:11" x14ac:dyDescent="0.35">
      <c r="A1179" t="s">
        <v>11</v>
      </c>
      <c r="B1179" t="s">
        <v>15</v>
      </c>
      <c r="C1179">
        <v>25.020555259999998</v>
      </c>
      <c r="D1179">
        <v>0.181308371</v>
      </c>
      <c r="E1179">
        <v>100</v>
      </c>
      <c r="F1179">
        <v>1</v>
      </c>
      <c r="G1179">
        <v>138</v>
      </c>
      <c r="H1179" t="s">
        <v>12</v>
      </c>
      <c r="I1179" t="s">
        <v>16</v>
      </c>
      <c r="J1179" t="s">
        <v>420</v>
      </c>
      <c r="K1179">
        <f t="shared" si="31"/>
        <v>1</v>
      </c>
    </row>
    <row r="1180" spans="1:11" x14ac:dyDescent="0.35">
      <c r="A1180" t="s">
        <v>11</v>
      </c>
      <c r="B1180" t="s">
        <v>17</v>
      </c>
      <c r="C1180">
        <v>2.3249456880000001</v>
      </c>
      <c r="D1180">
        <v>1.6847432999999998E-2</v>
      </c>
      <c r="E1180">
        <v>100</v>
      </c>
      <c r="F1180">
        <v>1</v>
      </c>
      <c r="G1180">
        <v>138</v>
      </c>
      <c r="H1180" t="s">
        <v>12</v>
      </c>
      <c r="I1180" t="s">
        <v>18</v>
      </c>
      <c r="J1180" t="s">
        <v>420</v>
      </c>
      <c r="K1180">
        <f t="shared" si="31"/>
        <v>1</v>
      </c>
    </row>
    <row r="1181" spans="1:11" x14ac:dyDescent="0.35">
      <c r="A1181" t="s">
        <v>132</v>
      </c>
      <c r="B1181" t="s">
        <v>29</v>
      </c>
      <c r="C1181">
        <v>9.9334957599999996</v>
      </c>
      <c r="D1181">
        <v>0.129006438</v>
      </c>
      <c r="E1181">
        <v>0</v>
      </c>
      <c r="F1181">
        <v>0</v>
      </c>
      <c r="G1181">
        <v>77</v>
      </c>
      <c r="H1181" t="s">
        <v>12</v>
      </c>
      <c r="I1181" t="s">
        <v>13</v>
      </c>
      <c r="J1181" t="s">
        <v>421</v>
      </c>
      <c r="K1181">
        <f t="shared" si="31"/>
        <v>0</v>
      </c>
    </row>
    <row r="1182" spans="1:11" x14ac:dyDescent="0.35">
      <c r="A1182" t="s">
        <v>132</v>
      </c>
      <c r="B1182" t="s">
        <v>15</v>
      </c>
      <c r="C1182">
        <v>17.788388489999999</v>
      </c>
      <c r="D1182">
        <v>0.23101803200000001</v>
      </c>
      <c r="E1182">
        <v>0</v>
      </c>
      <c r="F1182">
        <v>0</v>
      </c>
      <c r="G1182">
        <v>77</v>
      </c>
      <c r="H1182" t="s">
        <v>12</v>
      </c>
      <c r="I1182" t="s">
        <v>16</v>
      </c>
      <c r="J1182" t="s">
        <v>421</v>
      </c>
      <c r="K1182">
        <f t="shared" si="31"/>
        <v>0</v>
      </c>
    </row>
    <row r="1183" spans="1:11" x14ac:dyDescent="0.35">
      <c r="A1183" t="s">
        <v>132</v>
      </c>
      <c r="B1183" t="s">
        <v>21</v>
      </c>
      <c r="C1183">
        <v>1.446619272</v>
      </c>
      <c r="D1183">
        <v>1.8787262999999998E-2</v>
      </c>
      <c r="E1183">
        <v>0</v>
      </c>
      <c r="F1183">
        <v>0</v>
      </c>
      <c r="G1183">
        <v>77</v>
      </c>
      <c r="H1183" t="s">
        <v>12</v>
      </c>
      <c r="I1183" t="s">
        <v>18</v>
      </c>
      <c r="J1183" t="s">
        <v>421</v>
      </c>
      <c r="K1183">
        <f t="shared" si="31"/>
        <v>0</v>
      </c>
    </row>
    <row r="1184" spans="1:11" x14ac:dyDescent="0.35">
      <c r="A1184" t="s">
        <v>29</v>
      </c>
      <c r="B1184" t="s">
        <v>29</v>
      </c>
      <c r="C1184">
        <v>11.477134230000001</v>
      </c>
      <c r="D1184">
        <v>0.128956564</v>
      </c>
      <c r="E1184">
        <v>100</v>
      </c>
      <c r="F1184">
        <v>1</v>
      </c>
      <c r="G1184">
        <v>89</v>
      </c>
      <c r="H1184" t="s">
        <v>12</v>
      </c>
      <c r="I1184" t="s">
        <v>13</v>
      </c>
      <c r="J1184" t="s">
        <v>422</v>
      </c>
      <c r="K1184">
        <f t="shared" si="31"/>
        <v>1</v>
      </c>
    </row>
    <row r="1185" spans="1:11" x14ac:dyDescent="0.35">
      <c r="A1185" t="s">
        <v>29</v>
      </c>
      <c r="B1185" t="s">
        <v>15</v>
      </c>
      <c r="C1185">
        <v>16.699771170000002</v>
      </c>
      <c r="D1185">
        <v>0.18763787800000001</v>
      </c>
      <c r="E1185">
        <v>0</v>
      </c>
      <c r="F1185">
        <v>0</v>
      </c>
      <c r="G1185">
        <v>89</v>
      </c>
      <c r="H1185" t="s">
        <v>12</v>
      </c>
      <c r="I1185" t="s">
        <v>16</v>
      </c>
      <c r="J1185" t="s">
        <v>422</v>
      </c>
      <c r="K1185">
        <f t="shared" si="31"/>
        <v>0</v>
      </c>
    </row>
    <row r="1186" spans="1:11" x14ac:dyDescent="0.35">
      <c r="A1186" t="s">
        <v>29</v>
      </c>
      <c r="B1186" t="s">
        <v>21</v>
      </c>
      <c r="C1186">
        <v>1.331588507</v>
      </c>
      <c r="D1186">
        <v>1.4961669E-2</v>
      </c>
      <c r="E1186">
        <v>50</v>
      </c>
      <c r="F1186">
        <v>1</v>
      </c>
      <c r="G1186">
        <v>89</v>
      </c>
      <c r="H1186" t="s">
        <v>12</v>
      </c>
      <c r="I1186" t="s">
        <v>18</v>
      </c>
      <c r="J1186" t="s">
        <v>422</v>
      </c>
      <c r="K1186">
        <f t="shared" si="31"/>
        <v>1</v>
      </c>
    </row>
    <row r="1187" spans="1:11" x14ac:dyDescent="0.35">
      <c r="A1187" t="s">
        <v>29</v>
      </c>
      <c r="B1187" t="s">
        <v>29</v>
      </c>
      <c r="C1187">
        <v>7.8141491409999997</v>
      </c>
      <c r="D1187">
        <v>0.124034113</v>
      </c>
      <c r="E1187">
        <v>100</v>
      </c>
      <c r="F1187">
        <v>1</v>
      </c>
      <c r="G1187">
        <v>63</v>
      </c>
      <c r="H1187" t="s">
        <v>12</v>
      </c>
      <c r="I1187" t="s">
        <v>13</v>
      </c>
      <c r="J1187" t="s">
        <v>423</v>
      </c>
      <c r="K1187">
        <f t="shared" si="31"/>
        <v>1</v>
      </c>
    </row>
    <row r="1188" spans="1:11" x14ac:dyDescent="0.35">
      <c r="A1188" t="s">
        <v>29</v>
      </c>
      <c r="B1188" t="s">
        <v>15</v>
      </c>
      <c r="C1188">
        <v>13.303552870000001</v>
      </c>
      <c r="D1188">
        <v>0.211167506</v>
      </c>
      <c r="E1188">
        <v>0</v>
      </c>
      <c r="F1188">
        <v>0</v>
      </c>
      <c r="G1188">
        <v>63</v>
      </c>
      <c r="H1188" t="s">
        <v>12</v>
      </c>
      <c r="I1188" t="s">
        <v>16</v>
      </c>
      <c r="J1188" t="s">
        <v>423</v>
      </c>
      <c r="K1188">
        <f t="shared" si="31"/>
        <v>0</v>
      </c>
    </row>
    <row r="1189" spans="1:11" x14ac:dyDescent="0.35">
      <c r="A1189" t="s">
        <v>29</v>
      </c>
      <c r="B1189" t="s">
        <v>21</v>
      </c>
      <c r="C1189">
        <v>0.86008524900000005</v>
      </c>
      <c r="D1189">
        <v>1.3652147E-2</v>
      </c>
      <c r="E1189">
        <v>100</v>
      </c>
      <c r="F1189">
        <v>1</v>
      </c>
      <c r="G1189">
        <v>63</v>
      </c>
      <c r="H1189" t="s">
        <v>12</v>
      </c>
      <c r="I1189" t="s">
        <v>18</v>
      </c>
      <c r="J1189" t="s">
        <v>423</v>
      </c>
      <c r="K1189">
        <f t="shared" si="31"/>
        <v>1</v>
      </c>
    </row>
    <row r="1190" spans="1:11" x14ac:dyDescent="0.35">
      <c r="A1190" t="s">
        <v>40</v>
      </c>
      <c r="B1190" t="s">
        <v>29</v>
      </c>
      <c r="C1190">
        <v>5.9813456540000001</v>
      </c>
      <c r="D1190">
        <v>0.13002925300000001</v>
      </c>
      <c r="E1190">
        <v>0</v>
      </c>
      <c r="F1190">
        <v>0</v>
      </c>
      <c r="G1190">
        <v>46</v>
      </c>
      <c r="H1190" t="s">
        <v>12</v>
      </c>
      <c r="I1190" t="s">
        <v>13</v>
      </c>
      <c r="J1190" t="s">
        <v>424</v>
      </c>
      <c r="K1190">
        <f t="shared" si="31"/>
        <v>0</v>
      </c>
    </row>
    <row r="1191" spans="1:11" x14ac:dyDescent="0.35">
      <c r="A1191" t="s">
        <v>40</v>
      </c>
      <c r="B1191" t="s">
        <v>15</v>
      </c>
      <c r="C1191">
        <v>9.9808294770000003</v>
      </c>
      <c r="D1191">
        <v>0.21697455399999999</v>
      </c>
      <c r="E1191">
        <v>0</v>
      </c>
      <c r="F1191">
        <v>0</v>
      </c>
      <c r="G1191">
        <v>46</v>
      </c>
      <c r="H1191" t="s">
        <v>12</v>
      </c>
      <c r="I1191" t="s">
        <v>16</v>
      </c>
      <c r="J1191" t="s">
        <v>424</v>
      </c>
      <c r="K1191">
        <f t="shared" si="31"/>
        <v>0</v>
      </c>
    </row>
    <row r="1192" spans="1:11" x14ac:dyDescent="0.35">
      <c r="A1192" t="s">
        <v>40</v>
      </c>
      <c r="B1192" t="s">
        <v>17</v>
      </c>
      <c r="C1192">
        <v>0.89333343499999995</v>
      </c>
      <c r="D1192">
        <v>1.9420291999999999E-2</v>
      </c>
      <c r="E1192">
        <v>0</v>
      </c>
      <c r="F1192">
        <v>0</v>
      </c>
      <c r="G1192">
        <v>46</v>
      </c>
      <c r="H1192" t="s">
        <v>12</v>
      </c>
      <c r="I1192" t="s">
        <v>18</v>
      </c>
      <c r="J1192" t="s">
        <v>424</v>
      </c>
      <c r="K1192">
        <f t="shared" si="31"/>
        <v>0</v>
      </c>
    </row>
    <row r="1193" spans="1:11" x14ac:dyDescent="0.35">
      <c r="A1193" t="s">
        <v>19</v>
      </c>
      <c r="B1193" t="s">
        <v>11</v>
      </c>
      <c r="C1193">
        <v>4.3930125240000004</v>
      </c>
      <c r="D1193">
        <v>0.13312159200000001</v>
      </c>
      <c r="E1193">
        <v>0</v>
      </c>
      <c r="F1193">
        <v>0</v>
      </c>
      <c r="G1193">
        <v>33</v>
      </c>
      <c r="H1193" t="s">
        <v>12</v>
      </c>
      <c r="I1193" t="s">
        <v>13</v>
      </c>
      <c r="J1193" t="s">
        <v>425</v>
      </c>
      <c r="K1193">
        <f t="shared" si="31"/>
        <v>0</v>
      </c>
    </row>
    <row r="1194" spans="1:11" x14ac:dyDescent="0.35">
      <c r="A1194" t="s">
        <v>19</v>
      </c>
      <c r="B1194" t="s">
        <v>15</v>
      </c>
      <c r="C1194">
        <v>7.579015493</v>
      </c>
      <c r="D1194">
        <v>0.22966713599999999</v>
      </c>
      <c r="E1194">
        <v>0</v>
      </c>
      <c r="F1194">
        <v>0</v>
      </c>
      <c r="G1194">
        <v>33</v>
      </c>
      <c r="H1194" t="s">
        <v>12</v>
      </c>
      <c r="I1194" t="s">
        <v>16</v>
      </c>
      <c r="J1194" t="s">
        <v>425</v>
      </c>
      <c r="K1194">
        <f t="shared" si="31"/>
        <v>0</v>
      </c>
    </row>
    <row r="1195" spans="1:11" x14ac:dyDescent="0.35">
      <c r="A1195" t="s">
        <v>19</v>
      </c>
      <c r="B1195" t="s">
        <v>17</v>
      </c>
      <c r="C1195">
        <v>0.89485549900000005</v>
      </c>
      <c r="D1195">
        <v>2.7116833E-2</v>
      </c>
      <c r="E1195">
        <v>0</v>
      </c>
      <c r="F1195">
        <v>0</v>
      </c>
      <c r="G1195">
        <v>33</v>
      </c>
      <c r="H1195" t="s">
        <v>12</v>
      </c>
      <c r="I1195" t="s">
        <v>18</v>
      </c>
      <c r="J1195" t="s">
        <v>425</v>
      </c>
      <c r="K1195">
        <f t="shared" si="31"/>
        <v>0</v>
      </c>
    </row>
    <row r="1196" spans="1:11" x14ac:dyDescent="0.35">
      <c r="A1196" t="s">
        <v>88</v>
      </c>
      <c r="B1196" t="s">
        <v>29</v>
      </c>
      <c r="C1196">
        <v>7.828399181</v>
      </c>
      <c r="D1196">
        <v>0.13047332</v>
      </c>
      <c r="E1196">
        <v>0</v>
      </c>
      <c r="F1196">
        <v>0</v>
      </c>
      <c r="G1196">
        <v>60</v>
      </c>
      <c r="H1196" t="s">
        <v>12</v>
      </c>
      <c r="I1196" t="s">
        <v>13</v>
      </c>
      <c r="J1196" t="s">
        <v>426</v>
      </c>
      <c r="K1196">
        <f t="shared" si="31"/>
        <v>0</v>
      </c>
    </row>
    <row r="1197" spans="1:11" x14ac:dyDescent="0.35">
      <c r="A1197" t="s">
        <v>88</v>
      </c>
      <c r="B1197" t="s">
        <v>15</v>
      </c>
      <c r="C1197">
        <v>10.67816973</v>
      </c>
      <c r="D1197">
        <v>0.17796949500000001</v>
      </c>
      <c r="E1197">
        <v>0</v>
      </c>
      <c r="F1197">
        <v>0</v>
      </c>
      <c r="G1197">
        <v>60</v>
      </c>
      <c r="H1197" t="s">
        <v>12</v>
      </c>
      <c r="I1197" t="s">
        <v>16</v>
      </c>
      <c r="J1197" t="s">
        <v>426</v>
      </c>
      <c r="K1197">
        <f t="shared" si="31"/>
        <v>0</v>
      </c>
    </row>
    <row r="1198" spans="1:11" x14ac:dyDescent="0.35">
      <c r="A1198" t="s">
        <v>88</v>
      </c>
      <c r="B1198" t="s">
        <v>21</v>
      </c>
      <c r="C1198">
        <v>0.79160785700000003</v>
      </c>
      <c r="D1198">
        <v>1.3193464E-2</v>
      </c>
      <c r="E1198">
        <v>0</v>
      </c>
      <c r="F1198">
        <v>0</v>
      </c>
      <c r="G1198">
        <v>60</v>
      </c>
      <c r="H1198" t="s">
        <v>12</v>
      </c>
      <c r="I1198" t="s">
        <v>18</v>
      </c>
      <c r="J1198" t="s">
        <v>426</v>
      </c>
      <c r="K1198">
        <f t="shared" si="31"/>
        <v>0</v>
      </c>
    </row>
    <row r="1199" spans="1:11" x14ac:dyDescent="0.35">
      <c r="A1199" t="s">
        <v>29</v>
      </c>
      <c r="B1199" t="s">
        <v>29</v>
      </c>
      <c r="C1199">
        <v>8.5008594990000006</v>
      </c>
      <c r="D1199">
        <v>0.128800901</v>
      </c>
      <c r="E1199">
        <v>100</v>
      </c>
      <c r="F1199">
        <v>1</v>
      </c>
      <c r="G1199">
        <v>66</v>
      </c>
      <c r="H1199" t="s">
        <v>12</v>
      </c>
      <c r="I1199" t="s">
        <v>13</v>
      </c>
      <c r="J1199" t="s">
        <v>427</v>
      </c>
      <c r="K1199">
        <f t="shared" si="31"/>
        <v>1</v>
      </c>
    </row>
    <row r="1200" spans="1:11" x14ac:dyDescent="0.35">
      <c r="A1200" t="s">
        <v>29</v>
      </c>
      <c r="B1200" t="s">
        <v>15</v>
      </c>
      <c r="C1200">
        <v>16.088682410000001</v>
      </c>
      <c r="D1200">
        <v>0.243767915</v>
      </c>
      <c r="E1200">
        <v>0</v>
      </c>
      <c r="F1200">
        <v>0</v>
      </c>
      <c r="G1200">
        <v>66</v>
      </c>
      <c r="H1200" t="s">
        <v>12</v>
      </c>
      <c r="I1200" t="s">
        <v>16</v>
      </c>
      <c r="J1200" t="s">
        <v>427</v>
      </c>
      <c r="K1200">
        <f t="shared" si="31"/>
        <v>0</v>
      </c>
    </row>
    <row r="1201" spans="1:11" x14ac:dyDescent="0.35">
      <c r="A1201" t="s">
        <v>29</v>
      </c>
      <c r="B1201" t="s">
        <v>17</v>
      </c>
      <c r="C1201">
        <v>1.2272624969999999</v>
      </c>
      <c r="D1201">
        <v>1.8594886000000001E-2</v>
      </c>
      <c r="E1201">
        <v>50</v>
      </c>
      <c r="F1201">
        <v>0</v>
      </c>
      <c r="G1201">
        <v>66</v>
      </c>
      <c r="H1201" t="s">
        <v>12</v>
      </c>
      <c r="I1201" t="s">
        <v>18</v>
      </c>
      <c r="J1201" t="s">
        <v>427</v>
      </c>
      <c r="K1201">
        <f t="shared" si="31"/>
        <v>0</v>
      </c>
    </row>
    <row r="1202" spans="1:11" x14ac:dyDescent="0.35">
      <c r="A1202" t="s">
        <v>19</v>
      </c>
      <c r="B1202" t="s">
        <v>29</v>
      </c>
      <c r="C1202">
        <v>9.8322167399999998</v>
      </c>
      <c r="D1202">
        <v>0.13655856599999999</v>
      </c>
      <c r="E1202">
        <v>0</v>
      </c>
      <c r="F1202">
        <v>0</v>
      </c>
      <c r="G1202">
        <v>72</v>
      </c>
      <c r="H1202" t="s">
        <v>12</v>
      </c>
      <c r="I1202" t="s">
        <v>13</v>
      </c>
      <c r="J1202" t="s">
        <v>428</v>
      </c>
      <c r="K1202">
        <f t="shared" si="31"/>
        <v>0</v>
      </c>
    </row>
    <row r="1203" spans="1:11" x14ac:dyDescent="0.35">
      <c r="A1203" t="s">
        <v>19</v>
      </c>
      <c r="B1203" t="s">
        <v>15</v>
      </c>
      <c r="C1203">
        <v>16.684392450000001</v>
      </c>
      <c r="D1203">
        <v>0.231727673</v>
      </c>
      <c r="E1203">
        <v>0</v>
      </c>
      <c r="F1203">
        <v>0</v>
      </c>
      <c r="G1203">
        <v>72</v>
      </c>
      <c r="H1203" t="s">
        <v>12</v>
      </c>
      <c r="I1203" t="s">
        <v>16</v>
      </c>
      <c r="J1203" t="s">
        <v>428</v>
      </c>
      <c r="K1203">
        <f t="shared" si="31"/>
        <v>0</v>
      </c>
    </row>
    <row r="1204" spans="1:11" x14ac:dyDescent="0.35">
      <c r="A1204" t="s">
        <v>19</v>
      </c>
      <c r="B1204" t="s">
        <v>21</v>
      </c>
      <c r="C1204">
        <v>1.2030701640000001</v>
      </c>
      <c r="D1204">
        <v>1.6709307999999999E-2</v>
      </c>
      <c r="E1204">
        <v>0</v>
      </c>
      <c r="F1204">
        <v>0</v>
      </c>
      <c r="G1204">
        <v>72</v>
      </c>
      <c r="H1204" t="s">
        <v>12</v>
      </c>
      <c r="I1204" t="s">
        <v>18</v>
      </c>
      <c r="J1204" t="s">
        <v>428</v>
      </c>
      <c r="K1204">
        <f t="shared" si="31"/>
        <v>0</v>
      </c>
    </row>
    <row r="1205" spans="1:11" x14ac:dyDescent="0.35">
      <c r="A1205" t="s">
        <v>50</v>
      </c>
      <c r="B1205" t="s">
        <v>29</v>
      </c>
      <c r="C1205">
        <v>11.28556275</v>
      </c>
      <c r="D1205">
        <v>0.12539514199999999</v>
      </c>
      <c r="E1205">
        <v>0</v>
      </c>
      <c r="F1205">
        <v>0</v>
      </c>
      <c r="G1205">
        <v>90</v>
      </c>
      <c r="H1205" t="s">
        <v>12</v>
      </c>
      <c r="I1205" t="s">
        <v>13</v>
      </c>
      <c r="J1205" t="s">
        <v>429</v>
      </c>
      <c r="K1205">
        <f t="shared" si="31"/>
        <v>0</v>
      </c>
    </row>
    <row r="1206" spans="1:11" x14ac:dyDescent="0.35">
      <c r="A1206" t="s">
        <v>50</v>
      </c>
      <c r="B1206" t="s">
        <v>15</v>
      </c>
      <c r="C1206">
        <v>17.37341571</v>
      </c>
      <c r="D1206">
        <v>0.19303795200000001</v>
      </c>
      <c r="E1206">
        <v>0</v>
      </c>
      <c r="F1206">
        <v>0</v>
      </c>
      <c r="G1206">
        <v>90</v>
      </c>
      <c r="H1206" t="s">
        <v>12</v>
      </c>
      <c r="I1206" t="s">
        <v>16</v>
      </c>
      <c r="J1206" t="s">
        <v>429</v>
      </c>
      <c r="K1206">
        <f t="shared" si="31"/>
        <v>0</v>
      </c>
    </row>
    <row r="1207" spans="1:11" x14ac:dyDescent="0.35">
      <c r="A1207" t="s">
        <v>50</v>
      </c>
      <c r="B1207" t="s">
        <v>21</v>
      </c>
      <c r="C1207">
        <v>1.6415958399999999</v>
      </c>
      <c r="D1207">
        <v>1.8239953999999999E-2</v>
      </c>
      <c r="E1207">
        <v>0</v>
      </c>
      <c r="F1207">
        <v>0</v>
      </c>
      <c r="G1207">
        <v>90</v>
      </c>
      <c r="H1207" t="s">
        <v>12</v>
      </c>
      <c r="I1207" t="s">
        <v>18</v>
      </c>
      <c r="J1207" t="s">
        <v>429</v>
      </c>
      <c r="K1207">
        <f t="shared" si="31"/>
        <v>0</v>
      </c>
    </row>
    <row r="1208" spans="1:11" x14ac:dyDescent="0.35">
      <c r="A1208" t="s">
        <v>50</v>
      </c>
      <c r="B1208" t="s">
        <v>29</v>
      </c>
      <c r="C1208">
        <v>7.3088080880000001</v>
      </c>
      <c r="D1208">
        <v>0.13051442999999999</v>
      </c>
      <c r="E1208">
        <v>0</v>
      </c>
      <c r="F1208">
        <v>0</v>
      </c>
      <c r="G1208">
        <v>56</v>
      </c>
      <c r="H1208" t="s">
        <v>12</v>
      </c>
      <c r="I1208" t="s">
        <v>13</v>
      </c>
      <c r="J1208" t="s">
        <v>430</v>
      </c>
      <c r="K1208">
        <f t="shared" si="31"/>
        <v>0</v>
      </c>
    </row>
    <row r="1209" spans="1:11" x14ac:dyDescent="0.35">
      <c r="A1209" t="s">
        <v>50</v>
      </c>
      <c r="B1209" t="s">
        <v>15</v>
      </c>
      <c r="C1209">
        <v>11.925059320000001</v>
      </c>
      <c r="D1209">
        <v>0.21294748799999999</v>
      </c>
      <c r="E1209">
        <v>0</v>
      </c>
      <c r="F1209">
        <v>0</v>
      </c>
      <c r="G1209">
        <v>56</v>
      </c>
      <c r="H1209" t="s">
        <v>12</v>
      </c>
      <c r="I1209" t="s">
        <v>16</v>
      </c>
      <c r="J1209" t="s">
        <v>430</v>
      </c>
      <c r="K1209">
        <f t="shared" si="31"/>
        <v>0</v>
      </c>
    </row>
    <row r="1210" spans="1:11" x14ac:dyDescent="0.35">
      <c r="A1210" t="s">
        <v>50</v>
      </c>
      <c r="B1210" t="s">
        <v>17</v>
      </c>
      <c r="C1210">
        <v>0.90492916099999998</v>
      </c>
      <c r="D1210">
        <v>1.6159448999999999E-2</v>
      </c>
      <c r="E1210">
        <v>0</v>
      </c>
      <c r="F1210">
        <v>0</v>
      </c>
      <c r="G1210">
        <v>56</v>
      </c>
      <c r="H1210" t="s">
        <v>12</v>
      </c>
      <c r="I1210" t="s">
        <v>18</v>
      </c>
      <c r="J1210" t="s">
        <v>430</v>
      </c>
      <c r="K1210">
        <f t="shared" si="31"/>
        <v>0</v>
      </c>
    </row>
    <row r="1211" spans="1:11" x14ac:dyDescent="0.35">
      <c r="A1211" t="s">
        <v>29</v>
      </c>
      <c r="B1211" t="s">
        <v>29</v>
      </c>
      <c r="C1211">
        <v>5.484885931</v>
      </c>
      <c r="D1211">
        <v>0.13059252199999999</v>
      </c>
      <c r="E1211">
        <v>100</v>
      </c>
      <c r="F1211">
        <v>1</v>
      </c>
      <c r="G1211">
        <v>42</v>
      </c>
      <c r="H1211" t="s">
        <v>12</v>
      </c>
      <c r="I1211" t="s">
        <v>13</v>
      </c>
      <c r="J1211" t="s">
        <v>431</v>
      </c>
      <c r="K1211">
        <f t="shared" si="31"/>
        <v>1</v>
      </c>
    </row>
    <row r="1212" spans="1:11" x14ac:dyDescent="0.35">
      <c r="A1212" t="s">
        <v>29</v>
      </c>
      <c r="B1212" t="s">
        <v>15</v>
      </c>
      <c r="C1212">
        <v>9.4362056259999996</v>
      </c>
      <c r="D1212">
        <v>0.22467156299999999</v>
      </c>
      <c r="E1212">
        <v>0</v>
      </c>
      <c r="F1212">
        <v>0</v>
      </c>
      <c r="G1212">
        <v>42</v>
      </c>
      <c r="H1212" t="s">
        <v>12</v>
      </c>
      <c r="I1212" t="s">
        <v>16</v>
      </c>
      <c r="J1212" t="s">
        <v>431</v>
      </c>
      <c r="K1212">
        <f t="shared" si="31"/>
        <v>0</v>
      </c>
    </row>
    <row r="1213" spans="1:11" x14ac:dyDescent="0.35">
      <c r="A1213" t="s">
        <v>29</v>
      </c>
      <c r="B1213" t="s">
        <v>17</v>
      </c>
      <c r="C1213">
        <v>0.941128254</v>
      </c>
      <c r="D1213">
        <v>2.2407816000000001E-2</v>
      </c>
      <c r="E1213">
        <v>0</v>
      </c>
      <c r="F1213">
        <v>0</v>
      </c>
      <c r="G1213">
        <v>42</v>
      </c>
      <c r="H1213" t="s">
        <v>12</v>
      </c>
      <c r="I1213" t="s">
        <v>18</v>
      </c>
      <c r="J1213" t="s">
        <v>431</v>
      </c>
      <c r="K1213">
        <f t="shared" si="31"/>
        <v>0</v>
      </c>
    </row>
    <row r="1214" spans="1:11" x14ac:dyDescent="0.35">
      <c r="A1214" t="s">
        <v>11</v>
      </c>
      <c r="B1214" t="s">
        <v>29</v>
      </c>
      <c r="C1214">
        <v>7.1517834660000004</v>
      </c>
      <c r="D1214">
        <v>0.132440435</v>
      </c>
      <c r="E1214">
        <v>0</v>
      </c>
      <c r="F1214">
        <v>0</v>
      </c>
      <c r="G1214">
        <v>54</v>
      </c>
      <c r="H1214" t="s">
        <v>12</v>
      </c>
      <c r="I1214" t="s">
        <v>13</v>
      </c>
      <c r="J1214" t="s">
        <v>432</v>
      </c>
      <c r="K1214">
        <f t="shared" si="31"/>
        <v>0</v>
      </c>
    </row>
    <row r="1215" spans="1:11" x14ac:dyDescent="0.35">
      <c r="A1215" t="s">
        <v>11</v>
      </c>
      <c r="B1215" t="s">
        <v>15</v>
      </c>
      <c r="C1215">
        <v>11.69684863</v>
      </c>
      <c r="D1215">
        <v>0.216608308</v>
      </c>
      <c r="E1215">
        <v>100</v>
      </c>
      <c r="F1215">
        <v>1</v>
      </c>
      <c r="G1215">
        <v>54</v>
      </c>
      <c r="H1215" t="s">
        <v>12</v>
      </c>
      <c r="I1215" t="s">
        <v>16</v>
      </c>
      <c r="J1215" t="s">
        <v>432</v>
      </c>
      <c r="K1215">
        <f t="shared" si="31"/>
        <v>1</v>
      </c>
    </row>
    <row r="1216" spans="1:11" x14ac:dyDescent="0.35">
      <c r="A1216" t="s">
        <v>11</v>
      </c>
      <c r="B1216" t="s">
        <v>21</v>
      </c>
      <c r="C1216">
        <v>0.81287383999999996</v>
      </c>
      <c r="D1216">
        <v>1.5053219E-2</v>
      </c>
      <c r="E1216">
        <v>0</v>
      </c>
      <c r="F1216">
        <v>0</v>
      </c>
      <c r="G1216">
        <v>54</v>
      </c>
      <c r="H1216" t="s">
        <v>12</v>
      </c>
      <c r="I1216" t="s">
        <v>18</v>
      </c>
      <c r="J1216" t="s">
        <v>432</v>
      </c>
      <c r="K1216">
        <f t="shared" si="31"/>
        <v>0</v>
      </c>
    </row>
    <row r="1217" spans="1:11" x14ac:dyDescent="0.35">
      <c r="A1217" t="s">
        <v>132</v>
      </c>
      <c r="B1217" t="s">
        <v>50</v>
      </c>
      <c r="C1217">
        <v>6.7961299420000003</v>
      </c>
      <c r="D1217">
        <v>0.11518864299999999</v>
      </c>
      <c r="E1217">
        <v>0</v>
      </c>
      <c r="F1217">
        <v>0</v>
      </c>
      <c r="G1217">
        <v>59</v>
      </c>
      <c r="H1217" t="s">
        <v>12</v>
      </c>
      <c r="I1217" t="s">
        <v>13</v>
      </c>
      <c r="J1217" t="s">
        <v>433</v>
      </c>
      <c r="K1217">
        <f t="shared" si="31"/>
        <v>0</v>
      </c>
    </row>
    <row r="1218" spans="1:11" x14ac:dyDescent="0.35">
      <c r="A1218" t="s">
        <v>132</v>
      </c>
      <c r="B1218" t="s">
        <v>15</v>
      </c>
      <c r="C1218">
        <v>11.63994956</v>
      </c>
      <c r="D1218">
        <v>0.19728728100000001</v>
      </c>
      <c r="E1218">
        <v>0</v>
      </c>
      <c r="F1218">
        <v>0</v>
      </c>
      <c r="G1218">
        <v>59</v>
      </c>
      <c r="H1218" t="s">
        <v>12</v>
      </c>
      <c r="I1218" t="s">
        <v>16</v>
      </c>
      <c r="J1218" t="s">
        <v>433</v>
      </c>
      <c r="K1218">
        <f t="shared" si="31"/>
        <v>0</v>
      </c>
    </row>
    <row r="1219" spans="1:11" x14ac:dyDescent="0.35">
      <c r="A1219" t="s">
        <v>132</v>
      </c>
      <c r="B1219" t="s">
        <v>21</v>
      </c>
      <c r="C1219">
        <v>0.97049212500000004</v>
      </c>
      <c r="D1219">
        <v>1.6449018999999999E-2</v>
      </c>
      <c r="E1219">
        <v>0</v>
      </c>
      <c r="F1219">
        <v>0</v>
      </c>
      <c r="G1219">
        <v>59</v>
      </c>
      <c r="H1219" t="s">
        <v>12</v>
      </c>
      <c r="I1219" t="s">
        <v>18</v>
      </c>
      <c r="J1219" t="s">
        <v>433</v>
      </c>
      <c r="K1219">
        <f t="shared" ref="K1219:K1282" si="32">IF(ISNUMBER(SEARCH(A1219, B1219)), 1, 0)</f>
        <v>0</v>
      </c>
    </row>
    <row r="1220" spans="1:11" x14ac:dyDescent="0.35">
      <c r="A1220" t="s">
        <v>19</v>
      </c>
      <c r="B1220" t="s">
        <v>29</v>
      </c>
      <c r="C1220">
        <v>8.5328016279999996</v>
      </c>
      <c r="D1220">
        <v>0.12928487299999999</v>
      </c>
      <c r="E1220">
        <v>0</v>
      </c>
      <c r="F1220">
        <v>0</v>
      </c>
      <c r="G1220">
        <v>66</v>
      </c>
      <c r="H1220" t="s">
        <v>12</v>
      </c>
      <c r="I1220" t="s">
        <v>13</v>
      </c>
      <c r="J1220" t="s">
        <v>434</v>
      </c>
      <c r="K1220">
        <f t="shared" si="32"/>
        <v>0</v>
      </c>
    </row>
    <row r="1221" spans="1:11" x14ac:dyDescent="0.35">
      <c r="A1221" t="s">
        <v>19</v>
      </c>
      <c r="B1221" t="s">
        <v>15</v>
      </c>
      <c r="C1221">
        <v>15.42651272</v>
      </c>
      <c r="D1221">
        <v>0.233735041</v>
      </c>
      <c r="E1221">
        <v>0</v>
      </c>
      <c r="F1221">
        <v>0</v>
      </c>
      <c r="G1221">
        <v>66</v>
      </c>
      <c r="H1221" t="s">
        <v>12</v>
      </c>
      <c r="I1221" t="s">
        <v>16</v>
      </c>
      <c r="J1221" t="s">
        <v>434</v>
      </c>
      <c r="K1221">
        <f t="shared" si="32"/>
        <v>0</v>
      </c>
    </row>
    <row r="1222" spans="1:11" x14ac:dyDescent="0.35">
      <c r="A1222" t="s">
        <v>19</v>
      </c>
      <c r="B1222" t="s">
        <v>21</v>
      </c>
      <c r="C1222">
        <v>1.2532992359999999</v>
      </c>
      <c r="D1222">
        <v>1.8989381999999999E-2</v>
      </c>
      <c r="E1222">
        <v>0</v>
      </c>
      <c r="F1222">
        <v>0</v>
      </c>
      <c r="G1222">
        <v>66</v>
      </c>
      <c r="H1222" t="s">
        <v>12</v>
      </c>
      <c r="I1222" t="s">
        <v>18</v>
      </c>
      <c r="J1222" t="s">
        <v>434</v>
      </c>
      <c r="K1222">
        <f t="shared" si="32"/>
        <v>0</v>
      </c>
    </row>
    <row r="1223" spans="1:11" x14ac:dyDescent="0.35">
      <c r="A1223" t="s">
        <v>19</v>
      </c>
      <c r="B1223" t="s">
        <v>40</v>
      </c>
      <c r="C1223">
        <v>6.2766325470000002</v>
      </c>
      <c r="D1223">
        <v>0.12809454200000001</v>
      </c>
      <c r="E1223">
        <v>0</v>
      </c>
      <c r="F1223">
        <v>0</v>
      </c>
      <c r="G1223">
        <v>49</v>
      </c>
      <c r="H1223" t="s">
        <v>12</v>
      </c>
      <c r="I1223" t="s">
        <v>13</v>
      </c>
      <c r="J1223" t="s">
        <v>435</v>
      </c>
      <c r="K1223">
        <f t="shared" si="32"/>
        <v>0</v>
      </c>
    </row>
    <row r="1224" spans="1:11" x14ac:dyDescent="0.35">
      <c r="A1224" t="s">
        <v>19</v>
      </c>
      <c r="B1224" t="s">
        <v>15</v>
      </c>
      <c r="C1224">
        <v>10.54134846</v>
      </c>
      <c r="D1224">
        <v>0.21512956</v>
      </c>
      <c r="E1224">
        <v>0</v>
      </c>
      <c r="F1224">
        <v>0</v>
      </c>
      <c r="G1224">
        <v>49</v>
      </c>
      <c r="H1224" t="s">
        <v>12</v>
      </c>
      <c r="I1224" t="s">
        <v>16</v>
      </c>
      <c r="J1224" t="s">
        <v>435</v>
      </c>
      <c r="K1224">
        <f t="shared" si="32"/>
        <v>0</v>
      </c>
    </row>
    <row r="1225" spans="1:11" x14ac:dyDescent="0.35">
      <c r="A1225" t="s">
        <v>19</v>
      </c>
      <c r="B1225" t="s">
        <v>21</v>
      </c>
      <c r="C1225">
        <v>0.85740876200000005</v>
      </c>
      <c r="D1225">
        <v>1.7498138E-2</v>
      </c>
      <c r="E1225">
        <v>0</v>
      </c>
      <c r="F1225">
        <v>0</v>
      </c>
      <c r="G1225">
        <v>49</v>
      </c>
      <c r="H1225" t="s">
        <v>12</v>
      </c>
      <c r="I1225" t="s">
        <v>18</v>
      </c>
      <c r="J1225" t="s">
        <v>435</v>
      </c>
      <c r="K1225">
        <f t="shared" si="32"/>
        <v>0</v>
      </c>
    </row>
    <row r="1226" spans="1:11" x14ac:dyDescent="0.35">
      <c r="A1226" t="s">
        <v>19</v>
      </c>
      <c r="B1226" t="s">
        <v>40</v>
      </c>
      <c r="C1226">
        <v>7.9783301350000002</v>
      </c>
      <c r="D1226">
        <v>0.130792297</v>
      </c>
      <c r="E1226">
        <v>0</v>
      </c>
      <c r="F1226">
        <v>0</v>
      </c>
      <c r="G1226">
        <v>61</v>
      </c>
      <c r="H1226" t="s">
        <v>12</v>
      </c>
      <c r="I1226" t="s">
        <v>13</v>
      </c>
      <c r="J1226" t="s">
        <v>436</v>
      </c>
      <c r="K1226">
        <f t="shared" si="32"/>
        <v>0</v>
      </c>
    </row>
    <row r="1227" spans="1:11" x14ac:dyDescent="0.35">
      <c r="A1227" t="s">
        <v>19</v>
      </c>
      <c r="B1227" t="s">
        <v>15</v>
      </c>
      <c r="C1227">
        <v>11.1490972</v>
      </c>
      <c r="D1227">
        <v>0.182772085</v>
      </c>
      <c r="E1227">
        <v>0</v>
      </c>
      <c r="F1227">
        <v>0</v>
      </c>
      <c r="G1227">
        <v>61</v>
      </c>
      <c r="H1227" t="s">
        <v>12</v>
      </c>
      <c r="I1227" t="s">
        <v>16</v>
      </c>
      <c r="J1227" t="s">
        <v>436</v>
      </c>
      <c r="K1227">
        <f t="shared" si="32"/>
        <v>0</v>
      </c>
    </row>
    <row r="1228" spans="1:11" x14ac:dyDescent="0.35">
      <c r="A1228" t="s">
        <v>19</v>
      </c>
      <c r="B1228" t="s">
        <v>21</v>
      </c>
      <c r="C1228">
        <v>0.80785393699999997</v>
      </c>
      <c r="D1228">
        <v>1.3243507E-2</v>
      </c>
      <c r="E1228">
        <v>0</v>
      </c>
      <c r="F1228">
        <v>0</v>
      </c>
      <c r="G1228">
        <v>61</v>
      </c>
      <c r="H1228" t="s">
        <v>12</v>
      </c>
      <c r="I1228" t="s">
        <v>18</v>
      </c>
      <c r="J1228" t="s">
        <v>436</v>
      </c>
      <c r="K1228">
        <f t="shared" si="32"/>
        <v>0</v>
      </c>
    </row>
    <row r="1229" spans="1:11" x14ac:dyDescent="0.35">
      <c r="A1229" t="s">
        <v>40</v>
      </c>
      <c r="B1229" t="s">
        <v>11</v>
      </c>
      <c r="C1229">
        <v>6.7909638880000003</v>
      </c>
      <c r="D1229">
        <v>0.11510108300000001</v>
      </c>
      <c r="E1229">
        <v>0</v>
      </c>
      <c r="F1229">
        <v>0</v>
      </c>
      <c r="G1229">
        <v>59</v>
      </c>
      <c r="H1229" t="s">
        <v>12</v>
      </c>
      <c r="I1229" t="s">
        <v>13</v>
      </c>
      <c r="J1229" t="s">
        <v>437</v>
      </c>
      <c r="K1229">
        <f t="shared" si="32"/>
        <v>0</v>
      </c>
    </row>
    <row r="1230" spans="1:11" x14ac:dyDescent="0.35">
      <c r="A1230" t="s">
        <v>40</v>
      </c>
      <c r="B1230" t="s">
        <v>15</v>
      </c>
      <c r="C1230">
        <v>11.67662144</v>
      </c>
      <c r="D1230">
        <v>0.197908838</v>
      </c>
      <c r="E1230">
        <v>0</v>
      </c>
      <c r="F1230">
        <v>0</v>
      </c>
      <c r="G1230">
        <v>59</v>
      </c>
      <c r="H1230" t="s">
        <v>12</v>
      </c>
      <c r="I1230" t="s">
        <v>16</v>
      </c>
      <c r="J1230" t="s">
        <v>437</v>
      </c>
      <c r="K1230">
        <f t="shared" si="32"/>
        <v>0</v>
      </c>
    </row>
    <row r="1231" spans="1:11" x14ac:dyDescent="0.35">
      <c r="A1231" t="s">
        <v>40</v>
      </c>
      <c r="B1231" t="s">
        <v>17</v>
      </c>
      <c r="C1231">
        <v>0.86177945099999997</v>
      </c>
      <c r="D1231">
        <v>1.4606431E-2</v>
      </c>
      <c r="E1231">
        <v>0</v>
      </c>
      <c r="F1231">
        <v>0</v>
      </c>
      <c r="G1231">
        <v>59</v>
      </c>
      <c r="H1231" t="s">
        <v>12</v>
      </c>
      <c r="I1231" t="s">
        <v>18</v>
      </c>
      <c r="J1231" t="s">
        <v>437</v>
      </c>
      <c r="K1231">
        <f t="shared" si="32"/>
        <v>0</v>
      </c>
    </row>
    <row r="1232" spans="1:11" x14ac:dyDescent="0.35">
      <c r="A1232" t="s">
        <v>29</v>
      </c>
      <c r="B1232" t="s">
        <v>29</v>
      </c>
      <c r="C1232">
        <v>9.7197384830000004</v>
      </c>
      <c r="D1232">
        <v>0.136897725</v>
      </c>
      <c r="E1232">
        <v>50</v>
      </c>
      <c r="F1232">
        <v>1</v>
      </c>
      <c r="G1232">
        <v>71</v>
      </c>
      <c r="H1232" t="s">
        <v>12</v>
      </c>
      <c r="I1232" t="s">
        <v>13</v>
      </c>
      <c r="J1232" t="s">
        <v>438</v>
      </c>
      <c r="K1232">
        <f t="shared" si="32"/>
        <v>1</v>
      </c>
    </row>
    <row r="1233" spans="1:11" x14ac:dyDescent="0.35">
      <c r="A1233" t="s">
        <v>29</v>
      </c>
      <c r="B1233" t="s">
        <v>15</v>
      </c>
      <c r="C1233">
        <v>16.5507648</v>
      </c>
      <c r="D1233">
        <v>0.23310936300000001</v>
      </c>
      <c r="E1233">
        <v>0</v>
      </c>
      <c r="F1233">
        <v>0</v>
      </c>
      <c r="G1233">
        <v>71</v>
      </c>
      <c r="H1233" t="s">
        <v>12</v>
      </c>
      <c r="I1233" t="s">
        <v>16</v>
      </c>
      <c r="J1233" t="s">
        <v>438</v>
      </c>
      <c r="K1233">
        <f t="shared" si="32"/>
        <v>0</v>
      </c>
    </row>
    <row r="1234" spans="1:11" x14ac:dyDescent="0.35">
      <c r="A1234" t="s">
        <v>29</v>
      </c>
      <c r="B1234" t="s">
        <v>17</v>
      </c>
      <c r="C1234">
        <v>1.392127275</v>
      </c>
      <c r="D1234">
        <v>1.9607426000000001E-2</v>
      </c>
      <c r="E1234">
        <v>0</v>
      </c>
      <c r="F1234">
        <v>0</v>
      </c>
      <c r="G1234">
        <v>71</v>
      </c>
      <c r="H1234" t="s">
        <v>12</v>
      </c>
      <c r="I1234" t="s">
        <v>18</v>
      </c>
      <c r="J1234" t="s">
        <v>438</v>
      </c>
      <c r="K1234">
        <f t="shared" si="32"/>
        <v>0</v>
      </c>
    </row>
    <row r="1235" spans="1:11" x14ac:dyDescent="0.35">
      <c r="A1235" t="s">
        <v>19</v>
      </c>
      <c r="B1235" t="s">
        <v>88</v>
      </c>
      <c r="C1235">
        <v>10.107977630000001</v>
      </c>
      <c r="D1235">
        <v>0.12958945699999999</v>
      </c>
      <c r="E1235">
        <v>0</v>
      </c>
      <c r="F1235">
        <v>0</v>
      </c>
      <c r="G1235">
        <v>78</v>
      </c>
      <c r="H1235" t="s">
        <v>12</v>
      </c>
      <c r="I1235" t="s">
        <v>13</v>
      </c>
      <c r="J1235" t="s">
        <v>439</v>
      </c>
      <c r="K1235">
        <f t="shared" si="32"/>
        <v>0</v>
      </c>
    </row>
    <row r="1236" spans="1:11" x14ac:dyDescent="0.35">
      <c r="A1236" t="s">
        <v>19</v>
      </c>
      <c r="B1236" t="s">
        <v>15</v>
      </c>
      <c r="C1236">
        <v>16.97550154</v>
      </c>
      <c r="D1236">
        <v>0.21763463499999999</v>
      </c>
      <c r="E1236">
        <v>0</v>
      </c>
      <c r="F1236">
        <v>0</v>
      </c>
      <c r="G1236">
        <v>78</v>
      </c>
      <c r="H1236" t="s">
        <v>12</v>
      </c>
      <c r="I1236" t="s">
        <v>16</v>
      </c>
      <c r="J1236" t="s">
        <v>439</v>
      </c>
      <c r="K1236">
        <f t="shared" si="32"/>
        <v>0</v>
      </c>
    </row>
    <row r="1237" spans="1:11" x14ac:dyDescent="0.35">
      <c r="A1237" t="s">
        <v>19</v>
      </c>
      <c r="B1237" t="s">
        <v>21</v>
      </c>
      <c r="C1237">
        <v>1.216421843</v>
      </c>
      <c r="D1237">
        <v>1.5595151999999999E-2</v>
      </c>
      <c r="E1237">
        <v>0</v>
      </c>
      <c r="F1237">
        <v>0</v>
      </c>
      <c r="G1237">
        <v>78</v>
      </c>
      <c r="H1237" t="s">
        <v>12</v>
      </c>
      <c r="I1237" t="s">
        <v>18</v>
      </c>
      <c r="J1237" t="s">
        <v>439</v>
      </c>
      <c r="K1237">
        <f t="shared" si="32"/>
        <v>0</v>
      </c>
    </row>
    <row r="1238" spans="1:11" x14ac:dyDescent="0.35">
      <c r="A1238" t="s">
        <v>40</v>
      </c>
      <c r="B1238" t="s">
        <v>29</v>
      </c>
      <c r="C1238">
        <v>33.411475179999996</v>
      </c>
      <c r="D1238">
        <v>0.122386356</v>
      </c>
      <c r="E1238">
        <v>0</v>
      </c>
      <c r="F1238">
        <v>0</v>
      </c>
      <c r="G1238">
        <v>273</v>
      </c>
      <c r="H1238" t="s">
        <v>12</v>
      </c>
      <c r="I1238" t="s">
        <v>13</v>
      </c>
      <c r="J1238" t="s">
        <v>440</v>
      </c>
      <c r="K1238">
        <f t="shared" si="32"/>
        <v>0</v>
      </c>
    </row>
    <row r="1239" spans="1:11" x14ac:dyDescent="0.35">
      <c r="A1239" t="s">
        <v>40</v>
      </c>
      <c r="B1239" t="s">
        <v>15</v>
      </c>
      <c r="C1239">
        <v>56.137409929999997</v>
      </c>
      <c r="D1239">
        <v>0.205631538</v>
      </c>
      <c r="E1239">
        <v>0</v>
      </c>
      <c r="F1239">
        <v>0</v>
      </c>
      <c r="G1239">
        <v>273</v>
      </c>
      <c r="H1239" t="s">
        <v>12</v>
      </c>
      <c r="I1239" t="s">
        <v>16</v>
      </c>
      <c r="J1239" t="s">
        <v>440</v>
      </c>
      <c r="K1239">
        <f t="shared" si="32"/>
        <v>0</v>
      </c>
    </row>
    <row r="1240" spans="1:11" x14ac:dyDescent="0.35">
      <c r="A1240" t="s">
        <v>40</v>
      </c>
      <c r="B1240" t="s">
        <v>21</v>
      </c>
      <c r="C1240">
        <v>4.0738132</v>
      </c>
      <c r="D1240">
        <v>1.4922393000000001E-2</v>
      </c>
      <c r="E1240">
        <v>0</v>
      </c>
      <c r="F1240">
        <v>0</v>
      </c>
      <c r="G1240">
        <v>273</v>
      </c>
      <c r="H1240" t="s">
        <v>12</v>
      </c>
      <c r="I1240" t="s">
        <v>18</v>
      </c>
      <c r="J1240" t="s">
        <v>440</v>
      </c>
      <c r="K1240">
        <f t="shared" si="32"/>
        <v>0</v>
      </c>
    </row>
    <row r="1241" spans="1:11" x14ac:dyDescent="0.35">
      <c r="A1241" t="s">
        <v>19</v>
      </c>
      <c r="B1241" t="s">
        <v>29</v>
      </c>
      <c r="C1241">
        <v>34.178559059999998</v>
      </c>
      <c r="D1241">
        <v>0.12946423900000001</v>
      </c>
      <c r="E1241">
        <v>0</v>
      </c>
      <c r="F1241">
        <v>0</v>
      </c>
      <c r="G1241">
        <v>264</v>
      </c>
      <c r="H1241" t="s">
        <v>12</v>
      </c>
      <c r="I1241" t="s">
        <v>13</v>
      </c>
      <c r="J1241" t="s">
        <v>441</v>
      </c>
      <c r="K1241">
        <f t="shared" si="32"/>
        <v>0</v>
      </c>
    </row>
    <row r="1242" spans="1:11" x14ac:dyDescent="0.35">
      <c r="A1242" t="s">
        <v>19</v>
      </c>
      <c r="B1242" t="s">
        <v>15</v>
      </c>
      <c r="C1242">
        <v>55.13704705</v>
      </c>
      <c r="D1242">
        <v>0.20885245099999999</v>
      </c>
      <c r="E1242">
        <v>0</v>
      </c>
      <c r="F1242">
        <v>0</v>
      </c>
      <c r="G1242">
        <v>264</v>
      </c>
      <c r="H1242" t="s">
        <v>12</v>
      </c>
      <c r="I1242" t="s">
        <v>16</v>
      </c>
      <c r="J1242" t="s">
        <v>441</v>
      </c>
      <c r="K1242">
        <f t="shared" si="32"/>
        <v>0</v>
      </c>
    </row>
    <row r="1243" spans="1:11" x14ac:dyDescent="0.35">
      <c r="A1243" t="s">
        <v>19</v>
      </c>
      <c r="B1243" t="s">
        <v>21</v>
      </c>
      <c r="C1243">
        <v>4.0815920830000003</v>
      </c>
      <c r="D1243">
        <v>1.5460576E-2</v>
      </c>
      <c r="E1243">
        <v>0</v>
      </c>
      <c r="F1243">
        <v>0</v>
      </c>
      <c r="G1243">
        <v>264</v>
      </c>
      <c r="H1243" t="s">
        <v>12</v>
      </c>
      <c r="I1243" t="s">
        <v>18</v>
      </c>
      <c r="J1243" t="s">
        <v>441</v>
      </c>
      <c r="K1243">
        <f t="shared" si="32"/>
        <v>0</v>
      </c>
    </row>
    <row r="1244" spans="1:11" x14ac:dyDescent="0.35">
      <c r="A1244" t="s">
        <v>40</v>
      </c>
      <c r="B1244" t="s">
        <v>29</v>
      </c>
      <c r="C1244">
        <v>6.3256406780000001</v>
      </c>
      <c r="D1244">
        <v>0.126512814</v>
      </c>
      <c r="E1244">
        <v>0</v>
      </c>
      <c r="F1244">
        <v>0</v>
      </c>
      <c r="G1244">
        <v>50</v>
      </c>
      <c r="H1244" t="s">
        <v>12</v>
      </c>
      <c r="I1244" t="s">
        <v>13</v>
      </c>
      <c r="J1244" t="s">
        <v>442</v>
      </c>
      <c r="K1244">
        <f t="shared" si="32"/>
        <v>0</v>
      </c>
    </row>
    <row r="1245" spans="1:11" x14ac:dyDescent="0.35">
      <c r="A1245" t="s">
        <v>40</v>
      </c>
      <c r="B1245" t="s">
        <v>15</v>
      </c>
      <c r="C1245">
        <v>10.551961179999999</v>
      </c>
      <c r="D1245">
        <v>0.211039224</v>
      </c>
      <c r="E1245">
        <v>0</v>
      </c>
      <c r="F1245">
        <v>0</v>
      </c>
      <c r="G1245">
        <v>50</v>
      </c>
      <c r="H1245" t="s">
        <v>12</v>
      </c>
      <c r="I1245" t="s">
        <v>16</v>
      </c>
      <c r="J1245" t="s">
        <v>442</v>
      </c>
      <c r="K1245">
        <f t="shared" si="32"/>
        <v>0</v>
      </c>
    </row>
    <row r="1246" spans="1:11" x14ac:dyDescent="0.35">
      <c r="A1246" t="s">
        <v>40</v>
      </c>
      <c r="B1246" t="s">
        <v>17</v>
      </c>
      <c r="C1246">
        <v>0.89465427399999997</v>
      </c>
      <c r="D1246">
        <v>1.7893085E-2</v>
      </c>
      <c r="E1246">
        <v>0</v>
      </c>
      <c r="F1246">
        <v>0</v>
      </c>
      <c r="G1246">
        <v>50</v>
      </c>
      <c r="H1246" t="s">
        <v>12</v>
      </c>
      <c r="I1246" t="s">
        <v>18</v>
      </c>
      <c r="J1246" t="s">
        <v>442</v>
      </c>
      <c r="K1246">
        <f t="shared" si="32"/>
        <v>0</v>
      </c>
    </row>
    <row r="1247" spans="1:11" x14ac:dyDescent="0.35">
      <c r="A1247" t="s">
        <v>19</v>
      </c>
      <c r="B1247" t="s">
        <v>11</v>
      </c>
      <c r="C1247">
        <v>7.2401571269999998</v>
      </c>
      <c r="D1247">
        <v>0.13163922</v>
      </c>
      <c r="E1247">
        <v>0</v>
      </c>
      <c r="F1247">
        <v>0</v>
      </c>
      <c r="G1247">
        <v>55</v>
      </c>
      <c r="H1247" t="s">
        <v>12</v>
      </c>
      <c r="I1247" t="s">
        <v>13</v>
      </c>
      <c r="J1247" t="s">
        <v>443</v>
      </c>
      <c r="K1247">
        <f t="shared" si="32"/>
        <v>0</v>
      </c>
    </row>
    <row r="1248" spans="1:11" x14ac:dyDescent="0.35">
      <c r="A1248" t="s">
        <v>19</v>
      </c>
      <c r="B1248" t="s">
        <v>15</v>
      </c>
      <c r="C1248">
        <v>11.094306469999999</v>
      </c>
      <c r="D1248">
        <v>0.20171466299999999</v>
      </c>
      <c r="E1248">
        <v>0</v>
      </c>
      <c r="F1248">
        <v>0</v>
      </c>
      <c r="G1248">
        <v>55</v>
      </c>
      <c r="H1248" t="s">
        <v>12</v>
      </c>
      <c r="I1248" t="s">
        <v>16</v>
      </c>
      <c r="J1248" t="s">
        <v>443</v>
      </c>
      <c r="K1248">
        <f t="shared" si="32"/>
        <v>0</v>
      </c>
    </row>
    <row r="1249" spans="1:11" x14ac:dyDescent="0.35">
      <c r="A1249" t="s">
        <v>19</v>
      </c>
      <c r="B1249" t="s">
        <v>17</v>
      </c>
      <c r="C1249">
        <v>0.84386682499999999</v>
      </c>
      <c r="D1249">
        <v>1.5343033000000001E-2</v>
      </c>
      <c r="E1249">
        <v>0</v>
      </c>
      <c r="F1249">
        <v>0</v>
      </c>
      <c r="G1249">
        <v>55</v>
      </c>
      <c r="H1249" t="s">
        <v>12</v>
      </c>
      <c r="I1249" t="s">
        <v>18</v>
      </c>
      <c r="J1249" t="s">
        <v>443</v>
      </c>
      <c r="K1249">
        <f t="shared" si="32"/>
        <v>0</v>
      </c>
    </row>
    <row r="1250" spans="1:11" x14ac:dyDescent="0.35">
      <c r="A1250" t="s">
        <v>40</v>
      </c>
      <c r="B1250" t="s">
        <v>29</v>
      </c>
      <c r="C1250">
        <v>4.6348206999999997</v>
      </c>
      <c r="D1250">
        <v>0.11587051700000001</v>
      </c>
      <c r="E1250">
        <v>0</v>
      </c>
      <c r="F1250">
        <v>0</v>
      </c>
      <c r="G1250">
        <v>40</v>
      </c>
      <c r="H1250" t="s">
        <v>12</v>
      </c>
      <c r="I1250" t="s">
        <v>13</v>
      </c>
      <c r="J1250" t="s">
        <v>444</v>
      </c>
      <c r="K1250">
        <f t="shared" si="32"/>
        <v>0</v>
      </c>
    </row>
    <row r="1251" spans="1:11" x14ac:dyDescent="0.35">
      <c r="A1251" t="s">
        <v>40</v>
      </c>
      <c r="B1251" t="s">
        <v>15</v>
      </c>
      <c r="C1251">
        <v>7.8335950370000003</v>
      </c>
      <c r="D1251">
        <v>0.195839876</v>
      </c>
      <c r="E1251">
        <v>0</v>
      </c>
      <c r="F1251">
        <v>0</v>
      </c>
      <c r="G1251">
        <v>40</v>
      </c>
      <c r="H1251" t="s">
        <v>12</v>
      </c>
      <c r="I1251" t="s">
        <v>16</v>
      </c>
      <c r="J1251" t="s">
        <v>444</v>
      </c>
      <c r="K1251">
        <f t="shared" si="32"/>
        <v>0</v>
      </c>
    </row>
    <row r="1252" spans="1:11" x14ac:dyDescent="0.35">
      <c r="A1252" t="s">
        <v>40</v>
      </c>
      <c r="B1252" t="s">
        <v>21</v>
      </c>
      <c r="C1252">
        <v>0.82389736199999997</v>
      </c>
      <c r="D1252">
        <v>2.0597434000000001E-2</v>
      </c>
      <c r="E1252">
        <v>0</v>
      </c>
      <c r="F1252">
        <v>0</v>
      </c>
      <c r="G1252">
        <v>40</v>
      </c>
      <c r="H1252" t="s">
        <v>12</v>
      </c>
      <c r="I1252" t="s">
        <v>18</v>
      </c>
      <c r="J1252" t="s">
        <v>444</v>
      </c>
      <c r="K1252">
        <f t="shared" si="32"/>
        <v>0</v>
      </c>
    </row>
    <row r="1253" spans="1:11" x14ac:dyDescent="0.35">
      <c r="A1253" t="s">
        <v>19</v>
      </c>
      <c r="B1253" t="s">
        <v>29</v>
      </c>
      <c r="C1253">
        <v>49.089091779999997</v>
      </c>
      <c r="D1253">
        <v>0.13125425600000001</v>
      </c>
      <c r="E1253">
        <v>0</v>
      </c>
      <c r="F1253">
        <v>0</v>
      </c>
      <c r="G1253">
        <v>374</v>
      </c>
      <c r="H1253" t="s">
        <v>12</v>
      </c>
      <c r="I1253" t="s">
        <v>13</v>
      </c>
      <c r="J1253" t="s">
        <v>445</v>
      </c>
      <c r="K1253">
        <f t="shared" si="32"/>
        <v>0</v>
      </c>
    </row>
    <row r="1254" spans="1:11" x14ac:dyDescent="0.35">
      <c r="A1254" t="s">
        <v>19</v>
      </c>
      <c r="B1254" t="s">
        <v>15</v>
      </c>
      <c r="C1254">
        <v>74.633351559999994</v>
      </c>
      <c r="D1254">
        <v>0.19955441600000001</v>
      </c>
      <c r="E1254">
        <v>0</v>
      </c>
      <c r="F1254">
        <v>0</v>
      </c>
      <c r="G1254">
        <v>374</v>
      </c>
      <c r="H1254" t="s">
        <v>12</v>
      </c>
      <c r="I1254" t="s">
        <v>16</v>
      </c>
      <c r="J1254" t="s">
        <v>445</v>
      </c>
      <c r="K1254">
        <f t="shared" si="32"/>
        <v>0</v>
      </c>
    </row>
    <row r="1255" spans="1:11" x14ac:dyDescent="0.35">
      <c r="A1255" t="s">
        <v>19</v>
      </c>
      <c r="B1255" t="s">
        <v>21</v>
      </c>
      <c r="C1255">
        <v>5.3820087909999996</v>
      </c>
      <c r="D1255">
        <v>1.4390398E-2</v>
      </c>
      <c r="E1255">
        <v>0</v>
      </c>
      <c r="F1255">
        <v>0</v>
      </c>
      <c r="G1255">
        <v>374</v>
      </c>
      <c r="H1255" t="s">
        <v>12</v>
      </c>
      <c r="I1255" t="s">
        <v>18</v>
      </c>
      <c r="J1255" t="s">
        <v>445</v>
      </c>
      <c r="K1255">
        <f t="shared" si="32"/>
        <v>0</v>
      </c>
    </row>
    <row r="1256" spans="1:11" x14ac:dyDescent="0.35">
      <c r="A1256" t="s">
        <v>40</v>
      </c>
      <c r="B1256" t="s">
        <v>50</v>
      </c>
      <c r="C1256">
        <v>9.5131158829999993</v>
      </c>
      <c r="D1256">
        <v>0.121963024</v>
      </c>
      <c r="E1256">
        <v>0</v>
      </c>
      <c r="F1256">
        <v>0</v>
      </c>
      <c r="G1256">
        <v>78</v>
      </c>
      <c r="H1256" t="s">
        <v>12</v>
      </c>
      <c r="I1256" t="s">
        <v>13</v>
      </c>
      <c r="J1256" t="s">
        <v>446</v>
      </c>
      <c r="K1256">
        <f t="shared" si="32"/>
        <v>0</v>
      </c>
    </row>
    <row r="1257" spans="1:11" x14ac:dyDescent="0.35">
      <c r="A1257" t="s">
        <v>40</v>
      </c>
      <c r="B1257" t="s">
        <v>15</v>
      </c>
      <c r="C1257">
        <v>17.29548192</v>
      </c>
      <c r="D1257">
        <v>0.22173694799999999</v>
      </c>
      <c r="E1257">
        <v>0</v>
      </c>
      <c r="F1257">
        <v>0</v>
      </c>
      <c r="G1257">
        <v>78</v>
      </c>
      <c r="H1257" t="s">
        <v>12</v>
      </c>
      <c r="I1257" t="s">
        <v>16</v>
      </c>
      <c r="J1257" t="s">
        <v>446</v>
      </c>
      <c r="K1257">
        <f t="shared" si="32"/>
        <v>0</v>
      </c>
    </row>
    <row r="1258" spans="1:11" x14ac:dyDescent="0.35">
      <c r="A1258" t="s">
        <v>40</v>
      </c>
      <c r="B1258" t="s">
        <v>17</v>
      </c>
      <c r="C1258">
        <v>1.495442867</v>
      </c>
      <c r="D1258">
        <v>1.9172344000000001E-2</v>
      </c>
      <c r="E1258">
        <v>0</v>
      </c>
      <c r="F1258">
        <v>0</v>
      </c>
      <c r="G1258">
        <v>78</v>
      </c>
      <c r="H1258" t="s">
        <v>12</v>
      </c>
      <c r="I1258" t="s">
        <v>18</v>
      </c>
      <c r="J1258" t="s">
        <v>446</v>
      </c>
      <c r="K1258">
        <f t="shared" si="32"/>
        <v>0</v>
      </c>
    </row>
    <row r="1259" spans="1:11" x14ac:dyDescent="0.35">
      <c r="A1259" t="s">
        <v>29</v>
      </c>
      <c r="B1259" t="s">
        <v>29</v>
      </c>
      <c r="C1259">
        <v>10.04265857</v>
      </c>
      <c r="D1259">
        <v>0.12712225999999999</v>
      </c>
      <c r="E1259">
        <v>100</v>
      </c>
      <c r="F1259">
        <v>1</v>
      </c>
      <c r="G1259">
        <v>79</v>
      </c>
      <c r="H1259" t="s">
        <v>12</v>
      </c>
      <c r="I1259" t="s">
        <v>13</v>
      </c>
      <c r="J1259" t="s">
        <v>447</v>
      </c>
      <c r="K1259">
        <f t="shared" si="32"/>
        <v>1</v>
      </c>
    </row>
    <row r="1260" spans="1:11" x14ac:dyDescent="0.35">
      <c r="A1260" t="s">
        <v>29</v>
      </c>
      <c r="B1260" t="s">
        <v>15</v>
      </c>
      <c r="C1260">
        <v>17.667865039999999</v>
      </c>
      <c r="D1260">
        <v>0.223643861</v>
      </c>
      <c r="E1260">
        <v>0</v>
      </c>
      <c r="F1260">
        <v>0</v>
      </c>
      <c r="G1260">
        <v>79</v>
      </c>
      <c r="H1260" t="s">
        <v>12</v>
      </c>
      <c r="I1260" t="s">
        <v>16</v>
      </c>
      <c r="J1260" t="s">
        <v>447</v>
      </c>
      <c r="K1260">
        <f t="shared" si="32"/>
        <v>0</v>
      </c>
    </row>
    <row r="1261" spans="1:11" x14ac:dyDescent="0.35">
      <c r="A1261" t="s">
        <v>29</v>
      </c>
      <c r="B1261" t="s">
        <v>21</v>
      </c>
      <c r="C1261">
        <v>1.4648520949999999</v>
      </c>
      <c r="D1261">
        <v>1.8542432000000001E-2</v>
      </c>
      <c r="E1261">
        <v>100</v>
      </c>
      <c r="F1261">
        <v>1</v>
      </c>
      <c r="G1261">
        <v>79</v>
      </c>
      <c r="H1261" t="s">
        <v>12</v>
      </c>
      <c r="I1261" t="s">
        <v>18</v>
      </c>
      <c r="J1261" t="s">
        <v>447</v>
      </c>
      <c r="K1261">
        <f t="shared" si="32"/>
        <v>1</v>
      </c>
    </row>
    <row r="1262" spans="1:11" x14ac:dyDescent="0.35">
      <c r="A1262" t="s">
        <v>29</v>
      </c>
      <c r="B1262" t="s">
        <v>29</v>
      </c>
      <c r="C1262">
        <v>9.3931789400000003</v>
      </c>
      <c r="D1262">
        <v>0.12524238600000001</v>
      </c>
      <c r="E1262">
        <v>50</v>
      </c>
      <c r="F1262">
        <v>1</v>
      </c>
      <c r="G1262">
        <v>75</v>
      </c>
      <c r="H1262" t="s">
        <v>12</v>
      </c>
      <c r="I1262" t="s">
        <v>13</v>
      </c>
      <c r="J1262" t="s">
        <v>448</v>
      </c>
      <c r="K1262">
        <f t="shared" si="32"/>
        <v>1</v>
      </c>
    </row>
    <row r="1263" spans="1:11" x14ac:dyDescent="0.35">
      <c r="A1263" t="s">
        <v>29</v>
      </c>
      <c r="B1263" t="s">
        <v>15</v>
      </c>
      <c r="C1263">
        <v>15.28044176</v>
      </c>
      <c r="D1263">
        <v>0.203739223</v>
      </c>
      <c r="E1263">
        <v>0</v>
      </c>
      <c r="F1263">
        <v>0</v>
      </c>
      <c r="G1263">
        <v>75</v>
      </c>
      <c r="H1263" t="s">
        <v>12</v>
      </c>
      <c r="I1263" t="s">
        <v>16</v>
      </c>
      <c r="J1263" t="s">
        <v>448</v>
      </c>
      <c r="K1263">
        <f t="shared" si="32"/>
        <v>0</v>
      </c>
    </row>
    <row r="1264" spans="1:11" x14ac:dyDescent="0.35">
      <c r="A1264" t="s">
        <v>29</v>
      </c>
      <c r="B1264" t="s">
        <v>17</v>
      </c>
      <c r="C1264">
        <v>1.2450692649999999</v>
      </c>
      <c r="D1264">
        <v>1.6600924E-2</v>
      </c>
      <c r="E1264">
        <v>0</v>
      </c>
      <c r="F1264">
        <v>0</v>
      </c>
      <c r="G1264">
        <v>75</v>
      </c>
      <c r="H1264" t="s">
        <v>12</v>
      </c>
      <c r="I1264" t="s">
        <v>18</v>
      </c>
      <c r="J1264" t="s">
        <v>448</v>
      </c>
      <c r="K1264">
        <f t="shared" si="32"/>
        <v>0</v>
      </c>
    </row>
    <row r="1265" spans="1:11" x14ac:dyDescent="0.35">
      <c r="A1265" t="s">
        <v>29</v>
      </c>
      <c r="B1265" t="s">
        <v>29</v>
      </c>
      <c r="C1265">
        <v>13.20394945</v>
      </c>
      <c r="D1265">
        <v>0.13073217300000001</v>
      </c>
      <c r="E1265">
        <v>100</v>
      </c>
      <c r="F1265">
        <v>1</v>
      </c>
      <c r="G1265">
        <v>101</v>
      </c>
      <c r="H1265" t="s">
        <v>38</v>
      </c>
      <c r="I1265" t="s">
        <v>13</v>
      </c>
      <c r="J1265" t="s">
        <v>449</v>
      </c>
      <c r="K1265">
        <f t="shared" si="32"/>
        <v>1</v>
      </c>
    </row>
    <row r="1266" spans="1:11" x14ac:dyDescent="0.35">
      <c r="A1266" t="s">
        <v>29</v>
      </c>
      <c r="B1266" t="s">
        <v>15</v>
      </c>
      <c r="C1266">
        <v>21.48173714</v>
      </c>
      <c r="D1266">
        <v>0.21269046699999999</v>
      </c>
      <c r="E1266">
        <v>0</v>
      </c>
      <c r="F1266">
        <v>0</v>
      </c>
      <c r="G1266">
        <v>101</v>
      </c>
      <c r="H1266" t="s">
        <v>38</v>
      </c>
      <c r="I1266" t="s">
        <v>16</v>
      </c>
      <c r="J1266" t="s">
        <v>449</v>
      </c>
      <c r="K1266">
        <f t="shared" si="32"/>
        <v>0</v>
      </c>
    </row>
    <row r="1267" spans="1:11" x14ac:dyDescent="0.35">
      <c r="A1267" t="s">
        <v>29</v>
      </c>
      <c r="B1267" t="s">
        <v>296</v>
      </c>
      <c r="C1267">
        <v>1.7090449329999999</v>
      </c>
      <c r="D1267">
        <v>1.6921236999999999E-2</v>
      </c>
      <c r="E1267">
        <v>100</v>
      </c>
      <c r="F1267">
        <v>1</v>
      </c>
      <c r="G1267">
        <v>101</v>
      </c>
      <c r="H1267" t="s">
        <v>38</v>
      </c>
      <c r="I1267" t="s">
        <v>18</v>
      </c>
      <c r="J1267" t="s">
        <v>449</v>
      </c>
      <c r="K1267">
        <f t="shared" si="32"/>
        <v>1</v>
      </c>
    </row>
    <row r="1268" spans="1:11" x14ac:dyDescent="0.35">
      <c r="A1268" t="s">
        <v>19</v>
      </c>
      <c r="B1268" t="s">
        <v>29</v>
      </c>
      <c r="C1268">
        <v>12.57020378</v>
      </c>
      <c r="D1268">
        <v>0.12570203799999999</v>
      </c>
      <c r="E1268">
        <v>0</v>
      </c>
      <c r="F1268">
        <v>0</v>
      </c>
      <c r="G1268">
        <v>100</v>
      </c>
      <c r="H1268" t="s">
        <v>38</v>
      </c>
      <c r="I1268" t="s">
        <v>13</v>
      </c>
      <c r="J1268" t="s">
        <v>450</v>
      </c>
      <c r="K1268">
        <f t="shared" si="32"/>
        <v>0</v>
      </c>
    </row>
    <row r="1269" spans="1:11" x14ac:dyDescent="0.35">
      <c r="A1269" t="s">
        <v>19</v>
      </c>
      <c r="B1269" t="s">
        <v>15</v>
      </c>
      <c r="C1269">
        <v>19.179846529999999</v>
      </c>
      <c r="D1269">
        <v>0.191798465</v>
      </c>
      <c r="E1269">
        <v>0</v>
      </c>
      <c r="F1269">
        <v>0</v>
      </c>
      <c r="G1269">
        <v>100</v>
      </c>
      <c r="H1269" t="s">
        <v>38</v>
      </c>
      <c r="I1269" t="s">
        <v>16</v>
      </c>
      <c r="J1269" t="s">
        <v>450</v>
      </c>
      <c r="K1269">
        <f t="shared" si="32"/>
        <v>0</v>
      </c>
    </row>
    <row r="1270" spans="1:11" x14ac:dyDescent="0.35">
      <c r="A1270" t="s">
        <v>19</v>
      </c>
      <c r="B1270" t="s">
        <v>21</v>
      </c>
      <c r="C1270">
        <v>1.6475050449999999</v>
      </c>
      <c r="D1270">
        <v>1.6475050000000001E-2</v>
      </c>
      <c r="E1270">
        <v>0</v>
      </c>
      <c r="F1270">
        <v>0</v>
      </c>
      <c r="G1270">
        <v>100</v>
      </c>
      <c r="H1270" t="s">
        <v>38</v>
      </c>
      <c r="I1270" t="s">
        <v>18</v>
      </c>
      <c r="J1270" t="s">
        <v>450</v>
      </c>
      <c r="K1270">
        <f t="shared" si="32"/>
        <v>0</v>
      </c>
    </row>
    <row r="1271" spans="1:11" x14ac:dyDescent="0.35">
      <c r="A1271" t="s">
        <v>29</v>
      </c>
      <c r="B1271" t="s">
        <v>29</v>
      </c>
      <c r="C1271">
        <v>22.816751960000001</v>
      </c>
      <c r="D1271">
        <v>0.123333794</v>
      </c>
      <c r="E1271">
        <v>100</v>
      </c>
      <c r="F1271">
        <v>1</v>
      </c>
      <c r="G1271">
        <v>185</v>
      </c>
      <c r="H1271" t="s">
        <v>38</v>
      </c>
      <c r="I1271" t="s">
        <v>13</v>
      </c>
      <c r="J1271" t="s">
        <v>451</v>
      </c>
      <c r="K1271">
        <f t="shared" si="32"/>
        <v>1</v>
      </c>
    </row>
    <row r="1272" spans="1:11" x14ac:dyDescent="0.35">
      <c r="A1272" t="s">
        <v>29</v>
      </c>
      <c r="B1272" t="s">
        <v>15</v>
      </c>
      <c r="C1272">
        <v>38.583412889999998</v>
      </c>
      <c r="D1272">
        <v>0.208558989</v>
      </c>
      <c r="E1272">
        <v>0</v>
      </c>
      <c r="F1272">
        <v>0</v>
      </c>
      <c r="G1272">
        <v>185</v>
      </c>
      <c r="H1272" t="s">
        <v>38</v>
      </c>
      <c r="I1272" t="s">
        <v>16</v>
      </c>
      <c r="J1272" t="s">
        <v>451</v>
      </c>
      <c r="K1272">
        <f t="shared" si="32"/>
        <v>0</v>
      </c>
    </row>
    <row r="1273" spans="1:11" x14ac:dyDescent="0.35">
      <c r="A1273" t="s">
        <v>29</v>
      </c>
      <c r="B1273" t="s">
        <v>21</v>
      </c>
      <c r="C1273">
        <v>2.656828403</v>
      </c>
      <c r="D1273">
        <v>1.4361235E-2</v>
      </c>
      <c r="E1273">
        <v>100</v>
      </c>
      <c r="F1273">
        <v>1</v>
      </c>
      <c r="G1273">
        <v>185</v>
      </c>
      <c r="H1273" t="s">
        <v>38</v>
      </c>
      <c r="I1273" t="s">
        <v>18</v>
      </c>
      <c r="J1273" t="s">
        <v>451</v>
      </c>
      <c r="K1273">
        <f t="shared" si="32"/>
        <v>1</v>
      </c>
    </row>
    <row r="1274" spans="1:11" x14ac:dyDescent="0.35">
      <c r="A1274" t="s">
        <v>132</v>
      </c>
      <c r="B1274" t="s">
        <v>29</v>
      </c>
      <c r="C1274">
        <v>21.810753349999999</v>
      </c>
      <c r="D1274">
        <v>0.114192426</v>
      </c>
      <c r="E1274">
        <v>0</v>
      </c>
      <c r="F1274">
        <v>0</v>
      </c>
      <c r="G1274">
        <v>191</v>
      </c>
      <c r="H1274" t="s">
        <v>38</v>
      </c>
      <c r="I1274" t="s">
        <v>13</v>
      </c>
      <c r="J1274" t="s">
        <v>452</v>
      </c>
      <c r="K1274">
        <f t="shared" si="32"/>
        <v>0</v>
      </c>
    </row>
    <row r="1275" spans="1:11" x14ac:dyDescent="0.35">
      <c r="A1275" t="s">
        <v>132</v>
      </c>
      <c r="B1275" t="s">
        <v>15</v>
      </c>
      <c r="C1275">
        <v>39.372411970000002</v>
      </c>
      <c r="D1275">
        <v>0.20613828300000001</v>
      </c>
      <c r="E1275">
        <v>0</v>
      </c>
      <c r="F1275">
        <v>0</v>
      </c>
      <c r="G1275">
        <v>191</v>
      </c>
      <c r="H1275" t="s">
        <v>38</v>
      </c>
      <c r="I1275" t="s">
        <v>16</v>
      </c>
      <c r="J1275" t="s">
        <v>452</v>
      </c>
      <c r="K1275">
        <f t="shared" si="32"/>
        <v>0</v>
      </c>
    </row>
    <row r="1276" spans="1:11" x14ac:dyDescent="0.35">
      <c r="A1276" t="s">
        <v>132</v>
      </c>
      <c r="B1276" t="s">
        <v>21</v>
      </c>
      <c r="C1276">
        <v>2.6023783680000001</v>
      </c>
      <c r="D1276">
        <v>1.3625017999999999E-2</v>
      </c>
      <c r="E1276">
        <v>0</v>
      </c>
      <c r="F1276">
        <v>0</v>
      </c>
      <c r="G1276">
        <v>191</v>
      </c>
      <c r="H1276" t="s">
        <v>38</v>
      </c>
      <c r="I1276" t="s">
        <v>18</v>
      </c>
      <c r="J1276" t="s">
        <v>452</v>
      </c>
      <c r="K1276">
        <f t="shared" si="32"/>
        <v>0</v>
      </c>
    </row>
    <row r="1277" spans="1:11" x14ac:dyDescent="0.35">
      <c r="A1277" t="s">
        <v>132</v>
      </c>
      <c r="B1277" t="s">
        <v>29</v>
      </c>
      <c r="C1277">
        <v>18.96452498</v>
      </c>
      <c r="D1277">
        <v>0.12643016700000001</v>
      </c>
      <c r="E1277">
        <v>0</v>
      </c>
      <c r="F1277">
        <v>0</v>
      </c>
      <c r="G1277">
        <v>150</v>
      </c>
      <c r="H1277" t="s">
        <v>38</v>
      </c>
      <c r="I1277" t="s">
        <v>13</v>
      </c>
      <c r="J1277" t="s">
        <v>453</v>
      </c>
      <c r="K1277">
        <f t="shared" si="32"/>
        <v>0</v>
      </c>
    </row>
    <row r="1278" spans="1:11" x14ac:dyDescent="0.35">
      <c r="A1278" t="s">
        <v>132</v>
      </c>
      <c r="B1278" t="s">
        <v>15</v>
      </c>
      <c r="C1278">
        <v>27.43298411</v>
      </c>
      <c r="D1278">
        <v>0.182886561</v>
      </c>
      <c r="E1278">
        <v>0</v>
      </c>
      <c r="F1278">
        <v>0</v>
      </c>
      <c r="G1278">
        <v>150</v>
      </c>
      <c r="H1278" t="s">
        <v>38</v>
      </c>
      <c r="I1278" t="s">
        <v>16</v>
      </c>
      <c r="J1278" t="s">
        <v>453</v>
      </c>
      <c r="K1278">
        <f t="shared" si="32"/>
        <v>0</v>
      </c>
    </row>
    <row r="1279" spans="1:11" x14ac:dyDescent="0.35">
      <c r="A1279" t="s">
        <v>132</v>
      </c>
      <c r="B1279" t="s">
        <v>21</v>
      </c>
      <c r="C1279">
        <v>2.3464734549999999</v>
      </c>
      <c r="D1279">
        <v>1.5643155999999998E-2</v>
      </c>
      <c r="E1279">
        <v>0</v>
      </c>
      <c r="F1279">
        <v>0</v>
      </c>
      <c r="G1279">
        <v>150</v>
      </c>
      <c r="H1279" t="s">
        <v>38</v>
      </c>
      <c r="I1279" t="s">
        <v>18</v>
      </c>
      <c r="J1279" t="s">
        <v>453</v>
      </c>
      <c r="K1279">
        <f t="shared" si="32"/>
        <v>0</v>
      </c>
    </row>
    <row r="1280" spans="1:11" x14ac:dyDescent="0.35">
      <c r="A1280" t="s">
        <v>132</v>
      </c>
      <c r="B1280" t="s">
        <v>29</v>
      </c>
      <c r="C1280">
        <v>20.352939840000001</v>
      </c>
      <c r="D1280">
        <v>0.131309289</v>
      </c>
      <c r="E1280">
        <v>0</v>
      </c>
      <c r="F1280">
        <v>0</v>
      </c>
      <c r="G1280">
        <v>155</v>
      </c>
      <c r="H1280" t="s">
        <v>38</v>
      </c>
      <c r="I1280" t="s">
        <v>13</v>
      </c>
      <c r="J1280" t="s">
        <v>454</v>
      </c>
      <c r="K1280">
        <f t="shared" si="32"/>
        <v>0</v>
      </c>
    </row>
    <row r="1281" spans="1:11" x14ac:dyDescent="0.35">
      <c r="A1281" t="s">
        <v>132</v>
      </c>
      <c r="B1281" t="s">
        <v>15</v>
      </c>
      <c r="C1281">
        <v>33.549564840000002</v>
      </c>
      <c r="D1281">
        <v>0.21644880499999999</v>
      </c>
      <c r="E1281">
        <v>0</v>
      </c>
      <c r="F1281">
        <v>0</v>
      </c>
      <c r="G1281">
        <v>155</v>
      </c>
      <c r="H1281" t="s">
        <v>38</v>
      </c>
      <c r="I1281" t="s">
        <v>16</v>
      </c>
      <c r="J1281" t="s">
        <v>454</v>
      </c>
      <c r="K1281">
        <f t="shared" si="32"/>
        <v>0</v>
      </c>
    </row>
    <row r="1282" spans="1:11" x14ac:dyDescent="0.35">
      <c r="A1282" t="s">
        <v>132</v>
      </c>
      <c r="B1282" t="s">
        <v>21</v>
      </c>
      <c r="C1282">
        <v>2.3898940089999998</v>
      </c>
      <c r="D1282">
        <v>1.5418671E-2</v>
      </c>
      <c r="E1282">
        <v>0</v>
      </c>
      <c r="F1282">
        <v>0</v>
      </c>
      <c r="G1282">
        <v>155</v>
      </c>
      <c r="H1282" t="s">
        <v>38</v>
      </c>
      <c r="I1282" t="s">
        <v>18</v>
      </c>
      <c r="J1282" t="s">
        <v>454</v>
      </c>
      <c r="K1282">
        <f t="shared" si="32"/>
        <v>0</v>
      </c>
    </row>
    <row r="1283" spans="1:11" x14ac:dyDescent="0.35">
      <c r="A1283" t="s">
        <v>132</v>
      </c>
      <c r="B1283" t="s">
        <v>29</v>
      </c>
      <c r="C1283">
        <v>7.0345735549999997</v>
      </c>
      <c r="D1283">
        <v>0.115320878</v>
      </c>
      <c r="E1283">
        <v>0</v>
      </c>
      <c r="F1283">
        <v>0</v>
      </c>
      <c r="G1283">
        <v>61</v>
      </c>
      <c r="H1283" t="s">
        <v>38</v>
      </c>
      <c r="I1283" t="s">
        <v>13</v>
      </c>
      <c r="J1283" t="s">
        <v>455</v>
      </c>
      <c r="K1283">
        <f t="shared" ref="K1283:K1346" si="33">IF(ISNUMBER(SEARCH(A1283, B1283)), 1, 0)</f>
        <v>0</v>
      </c>
    </row>
    <row r="1284" spans="1:11" x14ac:dyDescent="0.35">
      <c r="A1284" t="s">
        <v>132</v>
      </c>
      <c r="B1284" t="s">
        <v>15</v>
      </c>
      <c r="C1284">
        <v>11.21654463</v>
      </c>
      <c r="D1284">
        <v>0.18387778099999999</v>
      </c>
      <c r="E1284">
        <v>0</v>
      </c>
      <c r="F1284">
        <v>0</v>
      </c>
      <c r="G1284">
        <v>61</v>
      </c>
      <c r="H1284" t="s">
        <v>38</v>
      </c>
      <c r="I1284" t="s">
        <v>16</v>
      </c>
      <c r="J1284" t="s">
        <v>455</v>
      </c>
      <c r="K1284">
        <f t="shared" si="33"/>
        <v>0</v>
      </c>
    </row>
    <row r="1285" spans="1:11" x14ac:dyDescent="0.35">
      <c r="A1285" t="s">
        <v>132</v>
      </c>
      <c r="B1285" t="s">
        <v>296</v>
      </c>
      <c r="C1285">
        <v>0.72520923599999998</v>
      </c>
      <c r="D1285">
        <v>1.1888676000000001E-2</v>
      </c>
      <c r="E1285">
        <v>0</v>
      </c>
      <c r="F1285">
        <v>0</v>
      </c>
      <c r="G1285">
        <v>61</v>
      </c>
      <c r="H1285" t="s">
        <v>38</v>
      </c>
      <c r="I1285" t="s">
        <v>18</v>
      </c>
      <c r="J1285" t="s">
        <v>455</v>
      </c>
      <c r="K1285">
        <f t="shared" si="33"/>
        <v>0</v>
      </c>
    </row>
    <row r="1286" spans="1:11" x14ac:dyDescent="0.35">
      <c r="A1286" t="s">
        <v>132</v>
      </c>
      <c r="B1286" t="s">
        <v>29</v>
      </c>
      <c r="C1286">
        <v>11.238898280000001</v>
      </c>
      <c r="D1286">
        <v>0.12771475299999999</v>
      </c>
      <c r="E1286">
        <v>0</v>
      </c>
      <c r="F1286">
        <v>0</v>
      </c>
      <c r="G1286">
        <v>88</v>
      </c>
      <c r="H1286" t="s">
        <v>38</v>
      </c>
      <c r="I1286" t="s">
        <v>13</v>
      </c>
      <c r="J1286" t="s">
        <v>456</v>
      </c>
      <c r="K1286">
        <f t="shared" si="33"/>
        <v>0</v>
      </c>
    </row>
    <row r="1287" spans="1:11" x14ac:dyDescent="0.35">
      <c r="A1287" t="s">
        <v>132</v>
      </c>
      <c r="B1287" t="s">
        <v>15</v>
      </c>
      <c r="C1287">
        <v>19.664593700000001</v>
      </c>
      <c r="D1287">
        <v>0.22346129200000001</v>
      </c>
      <c r="E1287">
        <v>0</v>
      </c>
      <c r="F1287">
        <v>0</v>
      </c>
      <c r="G1287">
        <v>88</v>
      </c>
      <c r="H1287" t="s">
        <v>38</v>
      </c>
      <c r="I1287" t="s">
        <v>16</v>
      </c>
      <c r="J1287" t="s">
        <v>456</v>
      </c>
      <c r="K1287">
        <f t="shared" si="33"/>
        <v>0</v>
      </c>
    </row>
    <row r="1288" spans="1:11" x14ac:dyDescent="0.35">
      <c r="A1288" t="s">
        <v>132</v>
      </c>
      <c r="B1288" t="s">
        <v>296</v>
      </c>
      <c r="C1288">
        <v>1.4376335140000001</v>
      </c>
      <c r="D1288">
        <v>1.6336744E-2</v>
      </c>
      <c r="E1288">
        <v>0</v>
      </c>
      <c r="F1288">
        <v>0</v>
      </c>
      <c r="G1288">
        <v>88</v>
      </c>
      <c r="H1288" t="s">
        <v>38</v>
      </c>
      <c r="I1288" t="s">
        <v>18</v>
      </c>
      <c r="J1288" t="s">
        <v>456</v>
      </c>
      <c r="K1288">
        <f t="shared" si="33"/>
        <v>0</v>
      </c>
    </row>
    <row r="1289" spans="1:11" x14ac:dyDescent="0.35">
      <c r="A1289" t="s">
        <v>40</v>
      </c>
      <c r="B1289" t="s">
        <v>29</v>
      </c>
      <c r="C1289">
        <v>22.130367280000002</v>
      </c>
      <c r="D1289">
        <v>0.12941735300000001</v>
      </c>
      <c r="E1289">
        <v>0</v>
      </c>
      <c r="F1289">
        <v>0</v>
      </c>
      <c r="G1289">
        <v>171</v>
      </c>
      <c r="H1289" t="s">
        <v>38</v>
      </c>
      <c r="I1289" t="s">
        <v>13</v>
      </c>
      <c r="J1289" t="s">
        <v>457</v>
      </c>
      <c r="K1289">
        <f t="shared" si="33"/>
        <v>0</v>
      </c>
    </row>
    <row r="1290" spans="1:11" x14ac:dyDescent="0.35">
      <c r="A1290" t="s">
        <v>40</v>
      </c>
      <c r="B1290" t="s">
        <v>15</v>
      </c>
      <c r="C1290">
        <v>34.859811069999999</v>
      </c>
      <c r="D1290">
        <v>0.203858544</v>
      </c>
      <c r="E1290">
        <v>0</v>
      </c>
      <c r="F1290">
        <v>0</v>
      </c>
      <c r="G1290">
        <v>171</v>
      </c>
      <c r="H1290" t="s">
        <v>38</v>
      </c>
      <c r="I1290" t="s">
        <v>16</v>
      </c>
      <c r="J1290" t="s">
        <v>457</v>
      </c>
      <c r="K1290">
        <f t="shared" si="33"/>
        <v>0</v>
      </c>
    </row>
    <row r="1291" spans="1:11" x14ac:dyDescent="0.35">
      <c r="A1291" t="s">
        <v>40</v>
      </c>
      <c r="B1291" t="s">
        <v>21</v>
      </c>
      <c r="C1291">
        <v>2.6331889629999998</v>
      </c>
      <c r="D1291">
        <v>1.5398765999999999E-2</v>
      </c>
      <c r="E1291">
        <v>0</v>
      </c>
      <c r="F1291">
        <v>0</v>
      </c>
      <c r="G1291">
        <v>171</v>
      </c>
      <c r="H1291" t="s">
        <v>38</v>
      </c>
      <c r="I1291" t="s">
        <v>18</v>
      </c>
      <c r="J1291" t="s">
        <v>457</v>
      </c>
      <c r="K1291">
        <f t="shared" si="33"/>
        <v>0</v>
      </c>
    </row>
    <row r="1292" spans="1:11" x14ac:dyDescent="0.35">
      <c r="A1292" t="s">
        <v>19</v>
      </c>
      <c r="B1292" t="s">
        <v>29</v>
      </c>
      <c r="C1292">
        <v>31.02984214</v>
      </c>
      <c r="D1292">
        <v>0.12983197499999999</v>
      </c>
      <c r="E1292">
        <v>0</v>
      </c>
      <c r="F1292">
        <v>0</v>
      </c>
      <c r="G1292">
        <v>239</v>
      </c>
      <c r="H1292" t="s">
        <v>38</v>
      </c>
      <c r="I1292" t="s">
        <v>13</v>
      </c>
      <c r="J1292" t="s">
        <v>458</v>
      </c>
      <c r="K1292">
        <f t="shared" si="33"/>
        <v>0</v>
      </c>
    </row>
    <row r="1293" spans="1:11" x14ac:dyDescent="0.35">
      <c r="A1293" t="s">
        <v>19</v>
      </c>
      <c r="B1293" t="s">
        <v>15</v>
      </c>
      <c r="C1293">
        <v>48.351044180000002</v>
      </c>
      <c r="D1293">
        <v>0.20230562399999999</v>
      </c>
      <c r="E1293">
        <v>0</v>
      </c>
      <c r="F1293">
        <v>0</v>
      </c>
      <c r="G1293">
        <v>239</v>
      </c>
      <c r="H1293" t="s">
        <v>38</v>
      </c>
      <c r="I1293" t="s">
        <v>16</v>
      </c>
      <c r="J1293" t="s">
        <v>458</v>
      </c>
      <c r="K1293">
        <f t="shared" si="33"/>
        <v>0</v>
      </c>
    </row>
    <row r="1294" spans="1:11" x14ac:dyDescent="0.35">
      <c r="A1294" t="s">
        <v>19</v>
      </c>
      <c r="B1294" t="s">
        <v>21</v>
      </c>
      <c r="C1294">
        <v>3.6025273800000002</v>
      </c>
      <c r="D1294">
        <v>1.5073336E-2</v>
      </c>
      <c r="E1294">
        <v>0</v>
      </c>
      <c r="F1294">
        <v>0</v>
      </c>
      <c r="G1294">
        <v>239</v>
      </c>
      <c r="H1294" t="s">
        <v>38</v>
      </c>
      <c r="I1294" t="s">
        <v>18</v>
      </c>
      <c r="J1294" t="s">
        <v>458</v>
      </c>
      <c r="K1294">
        <f t="shared" si="33"/>
        <v>0</v>
      </c>
    </row>
    <row r="1295" spans="1:11" x14ac:dyDescent="0.35">
      <c r="A1295" t="s">
        <v>40</v>
      </c>
      <c r="B1295" t="s">
        <v>29</v>
      </c>
      <c r="C1295">
        <v>38.80153155</v>
      </c>
      <c r="D1295">
        <v>0.12396655400000001</v>
      </c>
      <c r="E1295">
        <v>0</v>
      </c>
      <c r="F1295">
        <v>0</v>
      </c>
      <c r="G1295">
        <v>313</v>
      </c>
      <c r="H1295" t="s">
        <v>38</v>
      </c>
      <c r="I1295" t="s">
        <v>13</v>
      </c>
      <c r="J1295" t="s">
        <v>459</v>
      </c>
      <c r="K1295">
        <f t="shared" si="33"/>
        <v>0</v>
      </c>
    </row>
    <row r="1296" spans="1:11" x14ac:dyDescent="0.35">
      <c r="A1296" t="s">
        <v>40</v>
      </c>
      <c r="B1296" t="s">
        <v>15</v>
      </c>
      <c r="C1296">
        <v>63.4867816</v>
      </c>
      <c r="D1296">
        <v>0.20283316800000001</v>
      </c>
      <c r="E1296">
        <v>0</v>
      </c>
      <c r="F1296">
        <v>0</v>
      </c>
      <c r="G1296">
        <v>313</v>
      </c>
      <c r="H1296" t="s">
        <v>38</v>
      </c>
      <c r="I1296" t="s">
        <v>16</v>
      </c>
      <c r="J1296" t="s">
        <v>459</v>
      </c>
      <c r="K1296">
        <f t="shared" si="33"/>
        <v>0</v>
      </c>
    </row>
    <row r="1297" spans="1:11" x14ac:dyDescent="0.35">
      <c r="A1297" t="s">
        <v>40</v>
      </c>
      <c r="B1297" t="s">
        <v>21</v>
      </c>
      <c r="C1297">
        <v>4.5456171039999997</v>
      </c>
      <c r="D1297">
        <v>1.4522738E-2</v>
      </c>
      <c r="E1297">
        <v>0</v>
      </c>
      <c r="F1297">
        <v>0</v>
      </c>
      <c r="G1297">
        <v>313</v>
      </c>
      <c r="H1297" t="s">
        <v>38</v>
      </c>
      <c r="I1297" t="s">
        <v>18</v>
      </c>
      <c r="J1297" t="s">
        <v>459</v>
      </c>
      <c r="K1297">
        <f t="shared" si="33"/>
        <v>0</v>
      </c>
    </row>
    <row r="1298" spans="1:11" x14ac:dyDescent="0.35">
      <c r="A1298" t="s">
        <v>40</v>
      </c>
      <c r="B1298" t="s">
        <v>29</v>
      </c>
      <c r="C1298">
        <v>38.546512130000004</v>
      </c>
      <c r="D1298">
        <v>0.118970716</v>
      </c>
      <c r="E1298">
        <v>0</v>
      </c>
      <c r="F1298">
        <v>0</v>
      </c>
      <c r="G1298">
        <v>324</v>
      </c>
      <c r="H1298" t="s">
        <v>38</v>
      </c>
      <c r="I1298" t="s">
        <v>13</v>
      </c>
      <c r="J1298" t="s">
        <v>460</v>
      </c>
      <c r="K1298">
        <f t="shared" si="33"/>
        <v>0</v>
      </c>
    </row>
    <row r="1299" spans="1:11" x14ac:dyDescent="0.35">
      <c r="A1299" t="s">
        <v>40</v>
      </c>
      <c r="B1299" t="s">
        <v>15</v>
      </c>
      <c r="C1299">
        <v>67.685293439999995</v>
      </c>
      <c r="D1299">
        <v>0.208905227</v>
      </c>
      <c r="E1299">
        <v>0</v>
      </c>
      <c r="F1299">
        <v>0</v>
      </c>
      <c r="G1299">
        <v>324</v>
      </c>
      <c r="H1299" t="s">
        <v>38</v>
      </c>
      <c r="I1299" t="s">
        <v>16</v>
      </c>
      <c r="J1299" t="s">
        <v>460</v>
      </c>
      <c r="K1299">
        <f t="shared" si="33"/>
        <v>0</v>
      </c>
    </row>
    <row r="1300" spans="1:11" x14ac:dyDescent="0.35">
      <c r="A1300" t="s">
        <v>40</v>
      </c>
      <c r="B1300" t="s">
        <v>21</v>
      </c>
      <c r="C1300">
        <v>4.6498568059999998</v>
      </c>
      <c r="D1300">
        <v>1.435141E-2</v>
      </c>
      <c r="E1300">
        <v>0</v>
      </c>
      <c r="F1300">
        <v>0</v>
      </c>
      <c r="G1300">
        <v>324</v>
      </c>
      <c r="H1300" t="s">
        <v>38</v>
      </c>
      <c r="I1300" t="s">
        <v>18</v>
      </c>
      <c r="J1300" t="s">
        <v>460</v>
      </c>
      <c r="K1300">
        <f t="shared" si="33"/>
        <v>0</v>
      </c>
    </row>
    <row r="1301" spans="1:11" x14ac:dyDescent="0.35">
      <c r="A1301" t="s">
        <v>40</v>
      </c>
      <c r="B1301" t="s">
        <v>40</v>
      </c>
      <c r="C1301">
        <v>9.0160775179999995</v>
      </c>
      <c r="D1301">
        <v>0.128801107</v>
      </c>
      <c r="E1301">
        <v>50</v>
      </c>
      <c r="F1301">
        <v>1</v>
      </c>
      <c r="G1301">
        <v>70</v>
      </c>
      <c r="H1301" t="s">
        <v>38</v>
      </c>
      <c r="I1301" t="s">
        <v>13</v>
      </c>
      <c r="J1301" t="s">
        <v>461</v>
      </c>
      <c r="K1301">
        <f t="shared" si="33"/>
        <v>1</v>
      </c>
    </row>
    <row r="1302" spans="1:11" x14ac:dyDescent="0.35">
      <c r="A1302" t="s">
        <v>40</v>
      </c>
      <c r="B1302" t="s">
        <v>15</v>
      </c>
      <c r="C1302">
        <v>16.052832840000001</v>
      </c>
      <c r="D1302">
        <v>0.22932618299999999</v>
      </c>
      <c r="E1302">
        <v>0</v>
      </c>
      <c r="F1302">
        <v>0</v>
      </c>
      <c r="G1302">
        <v>70</v>
      </c>
      <c r="H1302" t="s">
        <v>38</v>
      </c>
      <c r="I1302" t="s">
        <v>16</v>
      </c>
      <c r="J1302" t="s">
        <v>461</v>
      </c>
      <c r="K1302">
        <f t="shared" si="33"/>
        <v>0</v>
      </c>
    </row>
    <row r="1303" spans="1:11" x14ac:dyDescent="0.35">
      <c r="A1303" t="s">
        <v>40</v>
      </c>
      <c r="B1303" t="s">
        <v>21</v>
      </c>
      <c r="C1303">
        <v>1.2380409240000001</v>
      </c>
      <c r="D1303">
        <v>1.7686298999999999E-2</v>
      </c>
      <c r="E1303">
        <v>0</v>
      </c>
      <c r="F1303">
        <v>0</v>
      </c>
      <c r="G1303">
        <v>70</v>
      </c>
      <c r="H1303" t="s">
        <v>38</v>
      </c>
      <c r="I1303" t="s">
        <v>18</v>
      </c>
      <c r="J1303" t="s">
        <v>461</v>
      </c>
      <c r="K1303">
        <f t="shared" si="33"/>
        <v>0</v>
      </c>
    </row>
    <row r="1304" spans="1:11" x14ac:dyDescent="0.35">
      <c r="A1304" t="s">
        <v>40</v>
      </c>
      <c r="B1304" t="s">
        <v>29</v>
      </c>
      <c r="C1304">
        <v>26.27324891</v>
      </c>
      <c r="D1304">
        <v>0.12107488</v>
      </c>
      <c r="E1304">
        <v>0</v>
      </c>
      <c r="F1304">
        <v>0</v>
      </c>
      <c r="G1304">
        <v>217</v>
      </c>
      <c r="H1304" t="s">
        <v>38</v>
      </c>
      <c r="I1304" t="s">
        <v>13</v>
      </c>
      <c r="J1304" t="s">
        <v>462</v>
      </c>
      <c r="K1304">
        <f t="shared" si="33"/>
        <v>0</v>
      </c>
    </row>
    <row r="1305" spans="1:11" x14ac:dyDescent="0.35">
      <c r="A1305" t="s">
        <v>40</v>
      </c>
      <c r="B1305" t="s">
        <v>15</v>
      </c>
      <c r="C1305">
        <v>43.735403060000003</v>
      </c>
      <c r="D1305">
        <v>0.201545636</v>
      </c>
      <c r="E1305">
        <v>0</v>
      </c>
      <c r="F1305">
        <v>0</v>
      </c>
      <c r="G1305">
        <v>217</v>
      </c>
      <c r="H1305" t="s">
        <v>38</v>
      </c>
      <c r="I1305" t="s">
        <v>16</v>
      </c>
      <c r="J1305" t="s">
        <v>462</v>
      </c>
      <c r="K1305">
        <f t="shared" si="33"/>
        <v>0</v>
      </c>
    </row>
    <row r="1306" spans="1:11" x14ac:dyDescent="0.35">
      <c r="A1306" t="s">
        <v>40</v>
      </c>
      <c r="B1306" t="s">
        <v>21</v>
      </c>
      <c r="C1306">
        <v>3.3442018029999998</v>
      </c>
      <c r="D1306">
        <v>1.5411068E-2</v>
      </c>
      <c r="E1306">
        <v>0</v>
      </c>
      <c r="F1306">
        <v>0</v>
      </c>
      <c r="G1306">
        <v>217</v>
      </c>
      <c r="H1306" t="s">
        <v>38</v>
      </c>
      <c r="I1306" t="s">
        <v>18</v>
      </c>
      <c r="J1306" t="s">
        <v>462</v>
      </c>
      <c r="K1306">
        <f t="shared" si="33"/>
        <v>0</v>
      </c>
    </row>
    <row r="1307" spans="1:11" x14ac:dyDescent="0.35">
      <c r="A1307" t="s">
        <v>40</v>
      </c>
      <c r="B1307" t="s">
        <v>29</v>
      </c>
      <c r="C1307">
        <v>21.828731300000001</v>
      </c>
      <c r="D1307">
        <v>0.124735607</v>
      </c>
      <c r="E1307">
        <v>0</v>
      </c>
      <c r="F1307">
        <v>0</v>
      </c>
      <c r="G1307">
        <v>175</v>
      </c>
      <c r="H1307" t="s">
        <v>38</v>
      </c>
      <c r="I1307" t="s">
        <v>13</v>
      </c>
      <c r="J1307" t="s">
        <v>463</v>
      </c>
      <c r="K1307">
        <f t="shared" si="33"/>
        <v>0</v>
      </c>
    </row>
    <row r="1308" spans="1:11" x14ac:dyDescent="0.35">
      <c r="A1308" t="s">
        <v>40</v>
      </c>
      <c r="B1308" t="s">
        <v>15</v>
      </c>
      <c r="C1308">
        <v>35.680747750000002</v>
      </c>
      <c r="D1308">
        <v>0.20388998699999999</v>
      </c>
      <c r="E1308">
        <v>0</v>
      </c>
      <c r="F1308">
        <v>0</v>
      </c>
      <c r="G1308">
        <v>175</v>
      </c>
      <c r="H1308" t="s">
        <v>38</v>
      </c>
      <c r="I1308" t="s">
        <v>16</v>
      </c>
      <c r="J1308" t="s">
        <v>463</v>
      </c>
      <c r="K1308">
        <f t="shared" si="33"/>
        <v>0</v>
      </c>
    </row>
    <row r="1309" spans="1:11" x14ac:dyDescent="0.35">
      <c r="A1309" t="s">
        <v>40</v>
      </c>
      <c r="B1309" t="s">
        <v>21</v>
      </c>
      <c r="C1309">
        <v>2.6842570299999999</v>
      </c>
      <c r="D1309">
        <v>1.5338612E-2</v>
      </c>
      <c r="E1309">
        <v>0</v>
      </c>
      <c r="F1309">
        <v>0</v>
      </c>
      <c r="G1309">
        <v>175</v>
      </c>
      <c r="H1309" t="s">
        <v>38</v>
      </c>
      <c r="I1309" t="s">
        <v>18</v>
      </c>
      <c r="J1309" t="s">
        <v>463</v>
      </c>
      <c r="K1309">
        <f t="shared" si="33"/>
        <v>0</v>
      </c>
    </row>
    <row r="1310" spans="1:11" x14ac:dyDescent="0.35">
      <c r="A1310" t="s">
        <v>40</v>
      </c>
      <c r="B1310" t="s">
        <v>29</v>
      </c>
      <c r="C1310">
        <v>41.321637150000001</v>
      </c>
      <c r="D1310">
        <v>0.12872784200000001</v>
      </c>
      <c r="E1310">
        <v>16.666666670000001</v>
      </c>
      <c r="F1310">
        <v>0</v>
      </c>
      <c r="G1310">
        <v>321</v>
      </c>
      <c r="H1310" t="s">
        <v>38</v>
      </c>
      <c r="I1310" t="s">
        <v>13</v>
      </c>
      <c r="J1310" t="s">
        <v>464</v>
      </c>
      <c r="K1310">
        <f t="shared" si="33"/>
        <v>0</v>
      </c>
    </row>
    <row r="1311" spans="1:11" x14ac:dyDescent="0.35">
      <c r="A1311" t="s">
        <v>40</v>
      </c>
      <c r="B1311" t="s">
        <v>15</v>
      </c>
      <c r="C1311">
        <v>67.430627110000003</v>
      </c>
      <c r="D1311">
        <v>0.210064259</v>
      </c>
      <c r="E1311">
        <v>0</v>
      </c>
      <c r="F1311">
        <v>0</v>
      </c>
      <c r="G1311">
        <v>321</v>
      </c>
      <c r="H1311" t="s">
        <v>38</v>
      </c>
      <c r="I1311" t="s">
        <v>16</v>
      </c>
      <c r="J1311" t="s">
        <v>464</v>
      </c>
      <c r="K1311">
        <f t="shared" si="33"/>
        <v>0</v>
      </c>
    </row>
    <row r="1312" spans="1:11" x14ac:dyDescent="0.35">
      <c r="A1312" t="s">
        <v>40</v>
      </c>
      <c r="B1312" t="s">
        <v>21</v>
      </c>
      <c r="C1312">
        <v>4.6690232749999998</v>
      </c>
      <c r="D1312">
        <v>1.4545244000000001E-2</v>
      </c>
      <c r="E1312">
        <v>0</v>
      </c>
      <c r="F1312">
        <v>0</v>
      </c>
      <c r="G1312">
        <v>321</v>
      </c>
      <c r="H1312" t="s">
        <v>38</v>
      </c>
      <c r="I1312" t="s">
        <v>18</v>
      </c>
      <c r="J1312" t="s">
        <v>464</v>
      </c>
      <c r="K1312">
        <f t="shared" si="33"/>
        <v>0</v>
      </c>
    </row>
    <row r="1313" spans="1:11" x14ac:dyDescent="0.35">
      <c r="A1313" t="s">
        <v>19</v>
      </c>
      <c r="B1313" t="s">
        <v>29</v>
      </c>
      <c r="C1313">
        <v>6.6867303849999997</v>
      </c>
      <c r="D1313">
        <v>0.128590969</v>
      </c>
      <c r="E1313">
        <v>0</v>
      </c>
      <c r="F1313">
        <v>0</v>
      </c>
      <c r="G1313">
        <v>52</v>
      </c>
      <c r="H1313" t="s">
        <v>38</v>
      </c>
      <c r="I1313" t="s">
        <v>13</v>
      </c>
      <c r="J1313" t="s">
        <v>465</v>
      </c>
      <c r="K1313">
        <f t="shared" si="33"/>
        <v>0</v>
      </c>
    </row>
    <row r="1314" spans="1:11" x14ac:dyDescent="0.35">
      <c r="A1314" t="s">
        <v>19</v>
      </c>
      <c r="B1314" t="s">
        <v>15</v>
      </c>
      <c r="C1314">
        <v>11.232698920000001</v>
      </c>
      <c r="D1314">
        <v>0.216013441</v>
      </c>
      <c r="E1314">
        <v>0</v>
      </c>
      <c r="F1314">
        <v>0</v>
      </c>
      <c r="G1314">
        <v>52</v>
      </c>
      <c r="H1314" t="s">
        <v>38</v>
      </c>
      <c r="I1314" t="s">
        <v>16</v>
      </c>
      <c r="J1314" t="s">
        <v>465</v>
      </c>
      <c r="K1314">
        <f t="shared" si="33"/>
        <v>0</v>
      </c>
    </row>
    <row r="1315" spans="1:11" x14ac:dyDescent="0.35">
      <c r="A1315" t="s">
        <v>19</v>
      </c>
      <c r="B1315" t="s">
        <v>21</v>
      </c>
      <c r="C1315">
        <v>0.91884636900000005</v>
      </c>
      <c r="D1315">
        <v>1.7670122E-2</v>
      </c>
      <c r="E1315">
        <v>0</v>
      </c>
      <c r="F1315">
        <v>0</v>
      </c>
      <c r="G1315">
        <v>52</v>
      </c>
      <c r="H1315" t="s">
        <v>38</v>
      </c>
      <c r="I1315" t="s">
        <v>18</v>
      </c>
      <c r="J1315" t="s">
        <v>465</v>
      </c>
      <c r="K1315">
        <f t="shared" si="33"/>
        <v>0</v>
      </c>
    </row>
    <row r="1316" spans="1:11" x14ac:dyDescent="0.35">
      <c r="A1316" t="s">
        <v>29</v>
      </c>
      <c r="B1316" t="s">
        <v>29</v>
      </c>
      <c r="C1316">
        <v>14.27966118</v>
      </c>
      <c r="D1316">
        <v>0.128645596</v>
      </c>
      <c r="E1316">
        <v>100</v>
      </c>
      <c r="F1316">
        <v>1</v>
      </c>
      <c r="G1316">
        <v>111</v>
      </c>
      <c r="H1316" t="s">
        <v>38</v>
      </c>
      <c r="I1316" t="s">
        <v>13</v>
      </c>
      <c r="J1316" t="s">
        <v>466</v>
      </c>
      <c r="K1316">
        <f t="shared" si="33"/>
        <v>1</v>
      </c>
    </row>
    <row r="1317" spans="1:11" x14ac:dyDescent="0.35">
      <c r="A1317" t="s">
        <v>29</v>
      </c>
      <c r="B1317" t="s">
        <v>15</v>
      </c>
      <c r="C1317">
        <v>23.072288749999998</v>
      </c>
      <c r="D1317">
        <v>0.207858457</v>
      </c>
      <c r="E1317">
        <v>0</v>
      </c>
      <c r="F1317">
        <v>0</v>
      </c>
      <c r="G1317">
        <v>111</v>
      </c>
      <c r="H1317" t="s">
        <v>38</v>
      </c>
      <c r="I1317" t="s">
        <v>16</v>
      </c>
      <c r="J1317" t="s">
        <v>466</v>
      </c>
      <c r="K1317">
        <f t="shared" si="33"/>
        <v>0</v>
      </c>
    </row>
    <row r="1318" spans="1:11" x14ac:dyDescent="0.35">
      <c r="A1318" t="s">
        <v>29</v>
      </c>
      <c r="B1318" t="s">
        <v>21</v>
      </c>
      <c r="C1318">
        <v>1.6188158989999999</v>
      </c>
      <c r="D1318">
        <v>1.4583927E-2</v>
      </c>
      <c r="E1318">
        <v>100</v>
      </c>
      <c r="F1318">
        <v>1</v>
      </c>
      <c r="G1318">
        <v>111</v>
      </c>
      <c r="H1318" t="s">
        <v>38</v>
      </c>
      <c r="I1318" t="s">
        <v>18</v>
      </c>
      <c r="J1318" t="s">
        <v>466</v>
      </c>
      <c r="K1318">
        <f t="shared" si="33"/>
        <v>1</v>
      </c>
    </row>
    <row r="1319" spans="1:11" x14ac:dyDescent="0.35">
      <c r="A1319" t="s">
        <v>40</v>
      </c>
      <c r="B1319" t="s">
        <v>29</v>
      </c>
      <c r="C1319">
        <v>8.8404135700000008</v>
      </c>
      <c r="D1319">
        <v>0.114810566</v>
      </c>
      <c r="E1319">
        <v>0</v>
      </c>
      <c r="F1319">
        <v>0</v>
      </c>
      <c r="G1319">
        <v>77</v>
      </c>
      <c r="H1319" t="s">
        <v>38</v>
      </c>
      <c r="I1319" t="s">
        <v>13</v>
      </c>
      <c r="J1319" t="s">
        <v>467</v>
      </c>
      <c r="K1319">
        <f t="shared" si="33"/>
        <v>0</v>
      </c>
    </row>
    <row r="1320" spans="1:11" x14ac:dyDescent="0.35">
      <c r="A1320" t="s">
        <v>40</v>
      </c>
      <c r="B1320" t="s">
        <v>15</v>
      </c>
      <c r="C1320">
        <v>17.60142922</v>
      </c>
      <c r="D1320">
        <v>0.22858998999999999</v>
      </c>
      <c r="E1320">
        <v>0</v>
      </c>
      <c r="F1320">
        <v>0</v>
      </c>
      <c r="G1320">
        <v>77</v>
      </c>
      <c r="H1320" t="s">
        <v>38</v>
      </c>
      <c r="I1320" t="s">
        <v>16</v>
      </c>
      <c r="J1320" t="s">
        <v>467</v>
      </c>
      <c r="K1320">
        <f t="shared" si="33"/>
        <v>0</v>
      </c>
    </row>
    <row r="1321" spans="1:11" x14ac:dyDescent="0.35">
      <c r="A1321" t="s">
        <v>40</v>
      </c>
      <c r="B1321" t="s">
        <v>296</v>
      </c>
      <c r="C1321">
        <v>1.172421932</v>
      </c>
      <c r="D1321">
        <v>1.5226259000000001E-2</v>
      </c>
      <c r="E1321">
        <v>0</v>
      </c>
      <c r="F1321">
        <v>0</v>
      </c>
      <c r="G1321">
        <v>77</v>
      </c>
      <c r="H1321" t="s">
        <v>38</v>
      </c>
      <c r="I1321" t="s">
        <v>18</v>
      </c>
      <c r="J1321" t="s">
        <v>467</v>
      </c>
      <c r="K1321">
        <f t="shared" si="33"/>
        <v>0</v>
      </c>
    </row>
    <row r="1322" spans="1:11" x14ac:dyDescent="0.35">
      <c r="A1322" t="s">
        <v>40</v>
      </c>
      <c r="B1322" t="s">
        <v>29</v>
      </c>
      <c r="C1322">
        <v>10.81827831</v>
      </c>
      <c r="D1322">
        <v>0.128789028</v>
      </c>
      <c r="E1322">
        <v>0</v>
      </c>
      <c r="F1322">
        <v>0</v>
      </c>
      <c r="G1322">
        <v>84</v>
      </c>
      <c r="H1322" t="s">
        <v>38</v>
      </c>
      <c r="I1322" t="s">
        <v>13</v>
      </c>
      <c r="J1322" t="s">
        <v>468</v>
      </c>
      <c r="K1322">
        <f t="shared" si="33"/>
        <v>0</v>
      </c>
    </row>
    <row r="1323" spans="1:11" x14ac:dyDescent="0.35">
      <c r="A1323" t="s">
        <v>40</v>
      </c>
      <c r="B1323" t="s">
        <v>15</v>
      </c>
      <c r="C1323">
        <v>18.741041899999999</v>
      </c>
      <c r="D1323">
        <v>0.22310764199999999</v>
      </c>
      <c r="E1323">
        <v>0</v>
      </c>
      <c r="F1323">
        <v>0</v>
      </c>
      <c r="G1323">
        <v>84</v>
      </c>
      <c r="H1323" t="s">
        <v>38</v>
      </c>
      <c r="I1323" t="s">
        <v>16</v>
      </c>
      <c r="J1323" t="s">
        <v>468</v>
      </c>
      <c r="K1323">
        <f t="shared" si="33"/>
        <v>0</v>
      </c>
    </row>
    <row r="1324" spans="1:11" x14ac:dyDescent="0.35">
      <c r="A1324" t="s">
        <v>40</v>
      </c>
      <c r="B1324" t="s">
        <v>21</v>
      </c>
      <c r="C1324">
        <v>1.5271101</v>
      </c>
      <c r="D1324">
        <v>1.8179882000000001E-2</v>
      </c>
      <c r="E1324">
        <v>0</v>
      </c>
      <c r="F1324">
        <v>0</v>
      </c>
      <c r="G1324">
        <v>84</v>
      </c>
      <c r="H1324" t="s">
        <v>38</v>
      </c>
      <c r="I1324" t="s">
        <v>18</v>
      </c>
      <c r="J1324" t="s">
        <v>468</v>
      </c>
      <c r="K1324">
        <f t="shared" si="33"/>
        <v>0</v>
      </c>
    </row>
    <row r="1325" spans="1:11" x14ac:dyDescent="0.35">
      <c r="A1325" t="s">
        <v>50</v>
      </c>
      <c r="B1325" t="s">
        <v>29</v>
      </c>
      <c r="C1325">
        <v>46.599044079999999</v>
      </c>
      <c r="D1325">
        <v>0.124930413</v>
      </c>
      <c r="E1325">
        <v>0</v>
      </c>
      <c r="F1325">
        <v>0</v>
      </c>
      <c r="G1325">
        <v>373</v>
      </c>
      <c r="H1325" t="s">
        <v>38</v>
      </c>
      <c r="I1325" t="s">
        <v>13</v>
      </c>
      <c r="J1325" t="s">
        <v>469</v>
      </c>
      <c r="K1325">
        <f t="shared" si="33"/>
        <v>0</v>
      </c>
    </row>
    <row r="1326" spans="1:11" x14ac:dyDescent="0.35">
      <c r="A1326" t="s">
        <v>50</v>
      </c>
      <c r="B1326" t="s">
        <v>15</v>
      </c>
      <c r="C1326">
        <v>75.543356419999995</v>
      </c>
      <c r="D1326">
        <v>0.20252910599999999</v>
      </c>
      <c r="E1326">
        <v>0</v>
      </c>
      <c r="F1326">
        <v>0</v>
      </c>
      <c r="G1326">
        <v>373</v>
      </c>
      <c r="H1326" t="s">
        <v>38</v>
      </c>
      <c r="I1326" t="s">
        <v>16</v>
      </c>
      <c r="J1326" t="s">
        <v>469</v>
      </c>
      <c r="K1326">
        <f t="shared" si="33"/>
        <v>0</v>
      </c>
    </row>
    <row r="1327" spans="1:11" x14ac:dyDescent="0.35">
      <c r="A1327" t="s">
        <v>50</v>
      </c>
      <c r="B1327" t="s">
        <v>21</v>
      </c>
      <c r="C1327">
        <v>5.3373665810000004</v>
      </c>
      <c r="D1327">
        <v>1.4309294E-2</v>
      </c>
      <c r="E1327">
        <v>0</v>
      </c>
      <c r="F1327">
        <v>0</v>
      </c>
      <c r="G1327">
        <v>373</v>
      </c>
      <c r="H1327" t="s">
        <v>38</v>
      </c>
      <c r="I1327" t="s">
        <v>18</v>
      </c>
      <c r="J1327" t="s">
        <v>469</v>
      </c>
      <c r="K1327">
        <f t="shared" si="33"/>
        <v>0</v>
      </c>
    </row>
    <row r="1328" spans="1:11" x14ac:dyDescent="0.35">
      <c r="A1328" t="s">
        <v>50</v>
      </c>
      <c r="B1328" t="s">
        <v>29</v>
      </c>
      <c r="C1328">
        <v>11.66268635</v>
      </c>
      <c r="D1328">
        <v>0.12676833000000001</v>
      </c>
      <c r="E1328">
        <v>0</v>
      </c>
      <c r="F1328">
        <v>0</v>
      </c>
      <c r="G1328">
        <v>92</v>
      </c>
      <c r="H1328" t="s">
        <v>38</v>
      </c>
      <c r="I1328" t="s">
        <v>13</v>
      </c>
      <c r="J1328" t="s">
        <v>470</v>
      </c>
      <c r="K1328">
        <f t="shared" si="33"/>
        <v>0</v>
      </c>
    </row>
    <row r="1329" spans="1:11" x14ac:dyDescent="0.35">
      <c r="A1329" t="s">
        <v>50</v>
      </c>
      <c r="B1329" t="s">
        <v>15</v>
      </c>
      <c r="C1329">
        <v>19.255515339999999</v>
      </c>
      <c r="D1329">
        <v>0.20929908</v>
      </c>
      <c r="E1329">
        <v>0</v>
      </c>
      <c r="F1329">
        <v>0</v>
      </c>
      <c r="G1329">
        <v>92</v>
      </c>
      <c r="H1329" t="s">
        <v>38</v>
      </c>
      <c r="I1329" t="s">
        <v>16</v>
      </c>
      <c r="J1329" t="s">
        <v>470</v>
      </c>
      <c r="K1329">
        <f t="shared" si="33"/>
        <v>0</v>
      </c>
    </row>
    <row r="1330" spans="1:11" x14ac:dyDescent="0.35">
      <c r="A1330" t="s">
        <v>50</v>
      </c>
      <c r="B1330" t="s">
        <v>21</v>
      </c>
      <c r="C1330">
        <v>1.489188671</v>
      </c>
      <c r="D1330">
        <v>1.6186833000000001E-2</v>
      </c>
      <c r="E1330">
        <v>0</v>
      </c>
      <c r="F1330">
        <v>0</v>
      </c>
      <c r="G1330">
        <v>92</v>
      </c>
      <c r="H1330" t="s">
        <v>38</v>
      </c>
      <c r="I1330" t="s">
        <v>18</v>
      </c>
      <c r="J1330" t="s">
        <v>470</v>
      </c>
      <c r="K1330">
        <f t="shared" si="33"/>
        <v>0</v>
      </c>
    </row>
    <row r="1331" spans="1:11" x14ac:dyDescent="0.35">
      <c r="A1331" t="s">
        <v>40</v>
      </c>
      <c r="B1331" t="s">
        <v>29</v>
      </c>
      <c r="C1331">
        <v>25.350412850000001</v>
      </c>
      <c r="D1331">
        <v>0.120716252</v>
      </c>
      <c r="E1331">
        <v>0</v>
      </c>
      <c r="F1331">
        <v>0</v>
      </c>
      <c r="G1331">
        <v>210</v>
      </c>
      <c r="H1331" t="s">
        <v>38</v>
      </c>
      <c r="I1331" t="s">
        <v>13</v>
      </c>
      <c r="J1331" t="s">
        <v>471</v>
      </c>
      <c r="K1331">
        <f t="shared" si="33"/>
        <v>0</v>
      </c>
    </row>
    <row r="1332" spans="1:11" x14ac:dyDescent="0.35">
      <c r="A1332" t="s">
        <v>40</v>
      </c>
      <c r="B1332" t="s">
        <v>15</v>
      </c>
      <c r="C1332">
        <v>44.934192660000001</v>
      </c>
      <c r="D1332">
        <v>0.21397234600000001</v>
      </c>
      <c r="E1332">
        <v>0</v>
      </c>
      <c r="F1332">
        <v>0</v>
      </c>
      <c r="G1332">
        <v>210</v>
      </c>
      <c r="H1332" t="s">
        <v>38</v>
      </c>
      <c r="I1332" t="s">
        <v>16</v>
      </c>
      <c r="J1332" t="s">
        <v>471</v>
      </c>
      <c r="K1332">
        <f t="shared" si="33"/>
        <v>0</v>
      </c>
    </row>
    <row r="1333" spans="1:11" x14ac:dyDescent="0.35">
      <c r="A1333" t="s">
        <v>40</v>
      </c>
      <c r="B1333" t="s">
        <v>21</v>
      </c>
      <c r="C1333">
        <v>3.1333150860000001</v>
      </c>
      <c r="D1333">
        <v>1.4920548E-2</v>
      </c>
      <c r="E1333">
        <v>0</v>
      </c>
      <c r="F1333">
        <v>0</v>
      </c>
      <c r="G1333">
        <v>210</v>
      </c>
      <c r="H1333" t="s">
        <v>38</v>
      </c>
      <c r="I1333" t="s">
        <v>18</v>
      </c>
      <c r="J1333" t="s">
        <v>471</v>
      </c>
      <c r="K1333">
        <f t="shared" si="33"/>
        <v>0</v>
      </c>
    </row>
    <row r="1334" spans="1:11" x14ac:dyDescent="0.35">
      <c r="A1334" t="s">
        <v>50</v>
      </c>
      <c r="B1334" t="s">
        <v>29</v>
      </c>
      <c r="C1334">
        <v>7.8694286350000002</v>
      </c>
      <c r="D1334">
        <v>0.11083702300000001</v>
      </c>
      <c r="E1334">
        <v>0</v>
      </c>
      <c r="F1334">
        <v>0</v>
      </c>
      <c r="G1334">
        <v>71</v>
      </c>
      <c r="H1334" t="s">
        <v>38</v>
      </c>
      <c r="I1334" t="s">
        <v>13</v>
      </c>
      <c r="J1334" t="s">
        <v>472</v>
      </c>
      <c r="K1334">
        <f t="shared" si="33"/>
        <v>0</v>
      </c>
    </row>
    <row r="1335" spans="1:11" x14ac:dyDescent="0.35">
      <c r="A1335" t="s">
        <v>50</v>
      </c>
      <c r="B1335" t="s">
        <v>15</v>
      </c>
      <c r="C1335">
        <v>14.55558729</v>
      </c>
      <c r="D1335">
        <v>0.20500827199999999</v>
      </c>
      <c r="E1335">
        <v>0</v>
      </c>
      <c r="F1335">
        <v>0</v>
      </c>
      <c r="G1335">
        <v>71</v>
      </c>
      <c r="H1335" t="s">
        <v>38</v>
      </c>
      <c r="I1335" t="s">
        <v>16</v>
      </c>
      <c r="J1335" t="s">
        <v>472</v>
      </c>
      <c r="K1335">
        <f t="shared" si="33"/>
        <v>0</v>
      </c>
    </row>
    <row r="1336" spans="1:11" x14ac:dyDescent="0.35">
      <c r="A1336" t="s">
        <v>50</v>
      </c>
      <c r="B1336" t="s">
        <v>296</v>
      </c>
      <c r="C1336">
        <v>1.2131292819999999</v>
      </c>
      <c r="D1336">
        <v>1.7086328000000001E-2</v>
      </c>
      <c r="E1336">
        <v>0</v>
      </c>
      <c r="F1336">
        <v>0</v>
      </c>
      <c r="G1336">
        <v>71</v>
      </c>
      <c r="H1336" t="s">
        <v>38</v>
      </c>
      <c r="I1336" t="s">
        <v>18</v>
      </c>
      <c r="J1336" t="s">
        <v>472</v>
      </c>
      <c r="K1336">
        <f t="shared" si="33"/>
        <v>0</v>
      </c>
    </row>
    <row r="1337" spans="1:11" x14ac:dyDescent="0.35">
      <c r="A1337" t="s">
        <v>132</v>
      </c>
      <c r="B1337" t="s">
        <v>29</v>
      </c>
      <c r="C1337">
        <v>14.373952389999999</v>
      </c>
      <c r="D1337">
        <v>0.13187112300000001</v>
      </c>
      <c r="E1337">
        <v>0</v>
      </c>
      <c r="F1337">
        <v>0</v>
      </c>
      <c r="G1337">
        <v>109</v>
      </c>
      <c r="H1337" t="s">
        <v>38</v>
      </c>
      <c r="I1337" t="s">
        <v>13</v>
      </c>
      <c r="J1337" t="s">
        <v>473</v>
      </c>
      <c r="K1337">
        <f t="shared" si="33"/>
        <v>0</v>
      </c>
    </row>
    <row r="1338" spans="1:11" x14ac:dyDescent="0.35">
      <c r="A1338" t="s">
        <v>132</v>
      </c>
      <c r="B1338" t="s">
        <v>15</v>
      </c>
      <c r="C1338">
        <v>23.21269727</v>
      </c>
      <c r="D1338">
        <v>0.21296052500000001</v>
      </c>
      <c r="E1338">
        <v>0</v>
      </c>
      <c r="F1338">
        <v>0</v>
      </c>
      <c r="G1338">
        <v>109</v>
      </c>
      <c r="H1338" t="s">
        <v>38</v>
      </c>
      <c r="I1338" t="s">
        <v>16</v>
      </c>
      <c r="J1338" t="s">
        <v>473</v>
      </c>
      <c r="K1338">
        <f t="shared" si="33"/>
        <v>0</v>
      </c>
    </row>
    <row r="1339" spans="1:11" x14ac:dyDescent="0.35">
      <c r="A1339" t="s">
        <v>132</v>
      </c>
      <c r="B1339" t="s">
        <v>21</v>
      </c>
      <c r="C1339">
        <v>1.6926035880000001</v>
      </c>
      <c r="D1339">
        <v>1.5528472999999999E-2</v>
      </c>
      <c r="E1339">
        <v>0</v>
      </c>
      <c r="F1339">
        <v>0</v>
      </c>
      <c r="G1339">
        <v>109</v>
      </c>
      <c r="H1339" t="s">
        <v>38</v>
      </c>
      <c r="I1339" t="s">
        <v>18</v>
      </c>
      <c r="J1339" t="s">
        <v>473</v>
      </c>
      <c r="K1339">
        <f t="shared" si="33"/>
        <v>0</v>
      </c>
    </row>
    <row r="1340" spans="1:11" x14ac:dyDescent="0.35">
      <c r="A1340" t="s">
        <v>19</v>
      </c>
      <c r="B1340" t="s">
        <v>29</v>
      </c>
      <c r="C1340">
        <v>34.750375509999998</v>
      </c>
      <c r="D1340">
        <v>0.123666817</v>
      </c>
      <c r="E1340">
        <v>0</v>
      </c>
      <c r="F1340">
        <v>0</v>
      </c>
      <c r="G1340">
        <v>281</v>
      </c>
      <c r="H1340" t="s">
        <v>38</v>
      </c>
      <c r="I1340" t="s">
        <v>13</v>
      </c>
      <c r="J1340" t="s">
        <v>474</v>
      </c>
      <c r="K1340">
        <f t="shared" si="33"/>
        <v>0</v>
      </c>
    </row>
    <row r="1341" spans="1:11" x14ac:dyDescent="0.35">
      <c r="A1341" t="s">
        <v>19</v>
      </c>
      <c r="B1341" t="s">
        <v>15</v>
      </c>
      <c r="C1341">
        <v>59.379083870000002</v>
      </c>
      <c r="D1341">
        <v>0.21131346600000001</v>
      </c>
      <c r="E1341">
        <v>0</v>
      </c>
      <c r="F1341">
        <v>0</v>
      </c>
      <c r="G1341">
        <v>281</v>
      </c>
      <c r="H1341" t="s">
        <v>38</v>
      </c>
      <c r="I1341" t="s">
        <v>16</v>
      </c>
      <c r="J1341" t="s">
        <v>474</v>
      </c>
      <c r="K1341">
        <f t="shared" si="33"/>
        <v>0</v>
      </c>
    </row>
    <row r="1342" spans="1:11" x14ac:dyDescent="0.35">
      <c r="A1342" t="s">
        <v>19</v>
      </c>
      <c r="B1342" t="s">
        <v>21</v>
      </c>
      <c r="C1342">
        <v>3.8622090820000001</v>
      </c>
      <c r="D1342">
        <v>1.3744516E-2</v>
      </c>
      <c r="E1342">
        <v>0</v>
      </c>
      <c r="F1342">
        <v>0</v>
      </c>
      <c r="G1342">
        <v>281</v>
      </c>
      <c r="H1342" t="s">
        <v>38</v>
      </c>
      <c r="I1342" t="s">
        <v>18</v>
      </c>
      <c r="J1342" t="s">
        <v>474</v>
      </c>
      <c r="K1342">
        <f t="shared" si="33"/>
        <v>0</v>
      </c>
    </row>
    <row r="1343" spans="1:11" x14ac:dyDescent="0.35">
      <c r="A1343" t="s">
        <v>40</v>
      </c>
      <c r="B1343" t="s">
        <v>29</v>
      </c>
      <c r="C1343">
        <v>15.53156066</v>
      </c>
      <c r="D1343">
        <v>0.115048597</v>
      </c>
      <c r="E1343">
        <v>0</v>
      </c>
      <c r="F1343">
        <v>0</v>
      </c>
      <c r="G1343">
        <v>135</v>
      </c>
      <c r="H1343" t="s">
        <v>38</v>
      </c>
      <c r="I1343" t="s">
        <v>13</v>
      </c>
      <c r="J1343" t="s">
        <v>475</v>
      </c>
      <c r="K1343">
        <f t="shared" si="33"/>
        <v>0</v>
      </c>
    </row>
    <row r="1344" spans="1:11" x14ac:dyDescent="0.35">
      <c r="A1344" t="s">
        <v>40</v>
      </c>
      <c r="B1344" t="s">
        <v>15</v>
      </c>
      <c r="C1344">
        <v>29.316295149999998</v>
      </c>
      <c r="D1344">
        <v>0.21715774199999999</v>
      </c>
      <c r="E1344">
        <v>0</v>
      </c>
      <c r="F1344">
        <v>0</v>
      </c>
      <c r="G1344">
        <v>135</v>
      </c>
      <c r="H1344" t="s">
        <v>38</v>
      </c>
      <c r="I1344" t="s">
        <v>16</v>
      </c>
      <c r="J1344" t="s">
        <v>475</v>
      </c>
      <c r="K1344">
        <f t="shared" si="33"/>
        <v>0</v>
      </c>
    </row>
    <row r="1345" spans="1:11" x14ac:dyDescent="0.35">
      <c r="A1345" t="s">
        <v>40</v>
      </c>
      <c r="B1345" t="s">
        <v>296</v>
      </c>
      <c r="C1345">
        <v>2.024236202</v>
      </c>
      <c r="D1345">
        <v>1.4994342000000001E-2</v>
      </c>
      <c r="E1345">
        <v>0</v>
      </c>
      <c r="F1345">
        <v>0</v>
      </c>
      <c r="G1345">
        <v>135</v>
      </c>
      <c r="H1345" t="s">
        <v>38</v>
      </c>
      <c r="I1345" t="s">
        <v>18</v>
      </c>
      <c r="J1345" t="s">
        <v>475</v>
      </c>
      <c r="K1345">
        <f t="shared" si="33"/>
        <v>0</v>
      </c>
    </row>
    <row r="1346" spans="1:11" x14ac:dyDescent="0.35">
      <c r="A1346" t="s">
        <v>40</v>
      </c>
      <c r="B1346" t="s">
        <v>40</v>
      </c>
      <c r="C1346">
        <v>8.1461987499999999</v>
      </c>
      <c r="D1346">
        <v>0.129304742</v>
      </c>
      <c r="E1346">
        <v>100</v>
      </c>
      <c r="F1346">
        <v>1</v>
      </c>
      <c r="G1346">
        <v>63</v>
      </c>
      <c r="H1346" t="s">
        <v>38</v>
      </c>
      <c r="I1346" t="s">
        <v>13</v>
      </c>
      <c r="J1346" t="s">
        <v>476</v>
      </c>
      <c r="K1346">
        <f t="shared" si="33"/>
        <v>1</v>
      </c>
    </row>
    <row r="1347" spans="1:11" x14ac:dyDescent="0.35">
      <c r="A1347" t="s">
        <v>40</v>
      </c>
      <c r="B1347" t="s">
        <v>15</v>
      </c>
      <c r="C1347">
        <v>12.917224409999999</v>
      </c>
      <c r="D1347">
        <v>0.205035308</v>
      </c>
      <c r="E1347">
        <v>0</v>
      </c>
      <c r="F1347">
        <v>0</v>
      </c>
      <c r="G1347">
        <v>63</v>
      </c>
      <c r="H1347" t="s">
        <v>38</v>
      </c>
      <c r="I1347" t="s">
        <v>16</v>
      </c>
      <c r="J1347" t="s">
        <v>476</v>
      </c>
      <c r="K1347">
        <f t="shared" ref="K1347:K1410" si="34">IF(ISNUMBER(SEARCH(A1347, B1347)), 1, 0)</f>
        <v>0</v>
      </c>
    </row>
    <row r="1348" spans="1:11" x14ac:dyDescent="0.35">
      <c r="A1348" t="s">
        <v>40</v>
      </c>
      <c r="B1348" t="s">
        <v>21</v>
      </c>
      <c r="C1348">
        <v>0.94583320599999998</v>
      </c>
      <c r="D1348">
        <v>1.5013225E-2</v>
      </c>
      <c r="E1348">
        <v>0</v>
      </c>
      <c r="F1348">
        <v>0</v>
      </c>
      <c r="G1348">
        <v>63</v>
      </c>
      <c r="H1348" t="s">
        <v>38</v>
      </c>
      <c r="I1348" t="s">
        <v>18</v>
      </c>
      <c r="J1348" t="s">
        <v>476</v>
      </c>
      <c r="K1348">
        <f t="shared" si="34"/>
        <v>0</v>
      </c>
    </row>
    <row r="1349" spans="1:11" x14ac:dyDescent="0.35">
      <c r="A1349" t="s">
        <v>40</v>
      </c>
      <c r="B1349" t="s">
        <v>29</v>
      </c>
      <c r="C1349">
        <v>24.93356657</v>
      </c>
      <c r="D1349">
        <v>0.115433179</v>
      </c>
      <c r="E1349">
        <v>0</v>
      </c>
      <c r="F1349">
        <v>0</v>
      </c>
      <c r="G1349">
        <v>216</v>
      </c>
      <c r="H1349" t="s">
        <v>38</v>
      </c>
      <c r="I1349" t="s">
        <v>13</v>
      </c>
      <c r="J1349" t="s">
        <v>477</v>
      </c>
      <c r="K1349">
        <f t="shared" si="34"/>
        <v>0</v>
      </c>
    </row>
    <row r="1350" spans="1:11" x14ac:dyDescent="0.35">
      <c r="A1350" t="s">
        <v>40</v>
      </c>
      <c r="B1350" t="s">
        <v>15</v>
      </c>
      <c r="C1350">
        <v>45.88294363</v>
      </c>
      <c r="D1350">
        <v>0.21242103500000001</v>
      </c>
      <c r="E1350">
        <v>0</v>
      </c>
      <c r="F1350">
        <v>0</v>
      </c>
      <c r="G1350">
        <v>216</v>
      </c>
      <c r="H1350" t="s">
        <v>38</v>
      </c>
      <c r="I1350" t="s">
        <v>16</v>
      </c>
      <c r="J1350" t="s">
        <v>477</v>
      </c>
      <c r="K1350">
        <f t="shared" si="34"/>
        <v>0</v>
      </c>
    </row>
    <row r="1351" spans="1:11" x14ac:dyDescent="0.35">
      <c r="A1351" t="s">
        <v>40</v>
      </c>
      <c r="B1351" t="s">
        <v>21</v>
      </c>
      <c r="C1351">
        <v>3.2234482770000001</v>
      </c>
      <c r="D1351">
        <v>1.4923372000000001E-2</v>
      </c>
      <c r="E1351">
        <v>0</v>
      </c>
      <c r="F1351">
        <v>0</v>
      </c>
      <c r="G1351">
        <v>216</v>
      </c>
      <c r="H1351" t="s">
        <v>38</v>
      </c>
      <c r="I1351" t="s">
        <v>18</v>
      </c>
      <c r="J1351" t="s">
        <v>477</v>
      </c>
      <c r="K1351">
        <f t="shared" si="34"/>
        <v>0</v>
      </c>
    </row>
    <row r="1352" spans="1:11" x14ac:dyDescent="0.35">
      <c r="A1352" t="s">
        <v>19</v>
      </c>
      <c r="B1352" t="s">
        <v>29</v>
      </c>
      <c r="C1352">
        <v>7.8761281969999999</v>
      </c>
      <c r="D1352">
        <v>0.127034326</v>
      </c>
      <c r="E1352">
        <v>0</v>
      </c>
      <c r="F1352">
        <v>0</v>
      </c>
      <c r="G1352">
        <v>62</v>
      </c>
      <c r="H1352" t="s">
        <v>38</v>
      </c>
      <c r="I1352" t="s">
        <v>13</v>
      </c>
      <c r="J1352" t="s">
        <v>478</v>
      </c>
      <c r="K1352">
        <f t="shared" si="34"/>
        <v>0</v>
      </c>
    </row>
    <row r="1353" spans="1:11" x14ac:dyDescent="0.35">
      <c r="A1353" t="s">
        <v>19</v>
      </c>
      <c r="B1353" t="s">
        <v>15</v>
      </c>
      <c r="C1353">
        <v>12.006380800000001</v>
      </c>
      <c r="D1353">
        <v>0.193651303</v>
      </c>
      <c r="E1353">
        <v>0</v>
      </c>
      <c r="F1353">
        <v>0</v>
      </c>
      <c r="G1353">
        <v>62</v>
      </c>
      <c r="H1353" t="s">
        <v>38</v>
      </c>
      <c r="I1353" t="s">
        <v>16</v>
      </c>
      <c r="J1353" t="s">
        <v>478</v>
      </c>
      <c r="K1353">
        <f t="shared" si="34"/>
        <v>0</v>
      </c>
    </row>
    <row r="1354" spans="1:11" x14ac:dyDescent="0.35">
      <c r="A1354" t="s">
        <v>19</v>
      </c>
      <c r="B1354" t="s">
        <v>21</v>
      </c>
      <c r="C1354">
        <v>0.82580566399999999</v>
      </c>
      <c r="D1354">
        <v>1.3319446E-2</v>
      </c>
      <c r="E1354">
        <v>0</v>
      </c>
      <c r="F1354">
        <v>0</v>
      </c>
      <c r="G1354">
        <v>62</v>
      </c>
      <c r="H1354" t="s">
        <v>38</v>
      </c>
      <c r="I1354" t="s">
        <v>18</v>
      </c>
      <c r="J1354" t="s">
        <v>478</v>
      </c>
      <c r="K1354">
        <f t="shared" si="34"/>
        <v>0</v>
      </c>
    </row>
    <row r="1355" spans="1:11" x14ac:dyDescent="0.35">
      <c r="A1355" t="s">
        <v>40</v>
      </c>
      <c r="B1355" t="s">
        <v>29</v>
      </c>
      <c r="C1355">
        <v>26.570508480000001</v>
      </c>
      <c r="D1355">
        <v>0.12301161300000001</v>
      </c>
      <c r="E1355">
        <v>0</v>
      </c>
      <c r="F1355">
        <v>0</v>
      </c>
      <c r="G1355">
        <v>216</v>
      </c>
      <c r="H1355" t="s">
        <v>38</v>
      </c>
      <c r="I1355" t="s">
        <v>13</v>
      </c>
      <c r="J1355" t="s">
        <v>479</v>
      </c>
      <c r="K1355">
        <f t="shared" si="34"/>
        <v>0</v>
      </c>
    </row>
    <row r="1356" spans="1:11" x14ac:dyDescent="0.35">
      <c r="A1356" t="s">
        <v>40</v>
      </c>
      <c r="B1356" t="s">
        <v>15</v>
      </c>
      <c r="C1356">
        <v>46.393669840000001</v>
      </c>
      <c r="D1356">
        <v>0.21478550900000001</v>
      </c>
      <c r="E1356">
        <v>0</v>
      </c>
      <c r="F1356">
        <v>0</v>
      </c>
      <c r="G1356">
        <v>216</v>
      </c>
      <c r="H1356" t="s">
        <v>38</v>
      </c>
      <c r="I1356" t="s">
        <v>16</v>
      </c>
      <c r="J1356" t="s">
        <v>479</v>
      </c>
      <c r="K1356">
        <f t="shared" si="34"/>
        <v>0</v>
      </c>
    </row>
    <row r="1357" spans="1:11" x14ac:dyDescent="0.35">
      <c r="A1357" t="s">
        <v>40</v>
      </c>
      <c r="B1357" t="s">
        <v>296</v>
      </c>
      <c r="C1357">
        <v>3.040407181</v>
      </c>
      <c r="D1357">
        <v>1.4075959000000001E-2</v>
      </c>
      <c r="E1357">
        <v>0</v>
      </c>
      <c r="F1357">
        <v>0</v>
      </c>
      <c r="G1357">
        <v>216</v>
      </c>
      <c r="H1357" t="s">
        <v>38</v>
      </c>
      <c r="I1357" t="s">
        <v>18</v>
      </c>
      <c r="J1357" t="s">
        <v>479</v>
      </c>
      <c r="K1357">
        <f t="shared" si="34"/>
        <v>0</v>
      </c>
    </row>
    <row r="1358" spans="1:11" x14ac:dyDescent="0.35">
      <c r="A1358" t="s">
        <v>40</v>
      </c>
      <c r="B1358" t="s">
        <v>29</v>
      </c>
      <c r="C1358">
        <v>46.843524930000001</v>
      </c>
      <c r="D1358">
        <v>0.12558585799999999</v>
      </c>
      <c r="E1358">
        <v>0</v>
      </c>
      <c r="F1358">
        <v>0</v>
      </c>
      <c r="G1358">
        <v>373</v>
      </c>
      <c r="H1358" t="s">
        <v>38</v>
      </c>
      <c r="I1358" t="s">
        <v>13</v>
      </c>
      <c r="J1358" t="s">
        <v>480</v>
      </c>
      <c r="K1358">
        <f t="shared" si="34"/>
        <v>0</v>
      </c>
    </row>
    <row r="1359" spans="1:11" x14ac:dyDescent="0.35">
      <c r="A1359" t="s">
        <v>40</v>
      </c>
      <c r="B1359" t="s">
        <v>15</v>
      </c>
      <c r="C1359">
        <v>75.663594009999997</v>
      </c>
      <c r="D1359">
        <v>0.20285145800000001</v>
      </c>
      <c r="E1359">
        <v>0</v>
      </c>
      <c r="F1359">
        <v>0</v>
      </c>
      <c r="G1359">
        <v>373</v>
      </c>
      <c r="H1359" t="s">
        <v>38</v>
      </c>
      <c r="I1359" t="s">
        <v>16</v>
      </c>
      <c r="J1359" t="s">
        <v>480</v>
      </c>
      <c r="K1359">
        <f t="shared" si="34"/>
        <v>0</v>
      </c>
    </row>
    <row r="1360" spans="1:11" x14ac:dyDescent="0.35">
      <c r="A1360" t="s">
        <v>40</v>
      </c>
      <c r="B1360" t="s">
        <v>21</v>
      </c>
      <c r="C1360">
        <v>5.6894190309999999</v>
      </c>
      <c r="D1360">
        <v>1.5253134E-2</v>
      </c>
      <c r="E1360">
        <v>0</v>
      </c>
      <c r="F1360">
        <v>0</v>
      </c>
      <c r="G1360">
        <v>373</v>
      </c>
      <c r="H1360" t="s">
        <v>38</v>
      </c>
      <c r="I1360" t="s">
        <v>18</v>
      </c>
      <c r="J1360" t="s">
        <v>480</v>
      </c>
      <c r="K1360">
        <f t="shared" si="34"/>
        <v>0</v>
      </c>
    </row>
    <row r="1361" spans="1:11" x14ac:dyDescent="0.35">
      <c r="A1361" t="s">
        <v>40</v>
      </c>
      <c r="B1361" t="s">
        <v>29</v>
      </c>
      <c r="C1361">
        <v>19.471250770000001</v>
      </c>
      <c r="D1361">
        <v>0.131562505</v>
      </c>
      <c r="E1361">
        <v>0</v>
      </c>
      <c r="F1361">
        <v>0</v>
      </c>
      <c r="G1361">
        <v>148</v>
      </c>
      <c r="H1361" t="s">
        <v>38</v>
      </c>
      <c r="I1361" t="s">
        <v>13</v>
      </c>
      <c r="J1361" t="s">
        <v>481</v>
      </c>
      <c r="K1361">
        <f t="shared" si="34"/>
        <v>0</v>
      </c>
    </row>
    <row r="1362" spans="1:11" x14ac:dyDescent="0.35">
      <c r="A1362" t="s">
        <v>40</v>
      </c>
      <c r="B1362" t="s">
        <v>15</v>
      </c>
      <c r="C1362">
        <v>28.217334749999999</v>
      </c>
      <c r="D1362">
        <v>0.190657667</v>
      </c>
      <c r="E1362">
        <v>0</v>
      </c>
      <c r="F1362">
        <v>0</v>
      </c>
      <c r="G1362">
        <v>148</v>
      </c>
      <c r="H1362" t="s">
        <v>38</v>
      </c>
      <c r="I1362" t="s">
        <v>16</v>
      </c>
      <c r="J1362" t="s">
        <v>481</v>
      </c>
      <c r="K1362">
        <f t="shared" si="34"/>
        <v>0</v>
      </c>
    </row>
    <row r="1363" spans="1:11" x14ac:dyDescent="0.35">
      <c r="A1363" t="s">
        <v>40</v>
      </c>
      <c r="B1363" t="s">
        <v>21</v>
      </c>
      <c r="C1363">
        <v>2.400166273</v>
      </c>
      <c r="D1363">
        <v>1.621734E-2</v>
      </c>
      <c r="E1363">
        <v>0</v>
      </c>
      <c r="F1363">
        <v>0</v>
      </c>
      <c r="G1363">
        <v>148</v>
      </c>
      <c r="H1363" t="s">
        <v>38</v>
      </c>
      <c r="I1363" t="s">
        <v>18</v>
      </c>
      <c r="J1363" t="s">
        <v>481</v>
      </c>
      <c r="K1363">
        <f t="shared" si="34"/>
        <v>0</v>
      </c>
    </row>
    <row r="1364" spans="1:11" x14ac:dyDescent="0.35">
      <c r="A1364" t="s">
        <v>19</v>
      </c>
      <c r="B1364" t="s">
        <v>29</v>
      </c>
      <c r="C1364">
        <v>10.811696530000001</v>
      </c>
      <c r="D1364">
        <v>0.130261404</v>
      </c>
      <c r="E1364">
        <v>0</v>
      </c>
      <c r="F1364">
        <v>0</v>
      </c>
      <c r="G1364">
        <v>83</v>
      </c>
      <c r="H1364" t="s">
        <v>38</v>
      </c>
      <c r="I1364" t="s">
        <v>13</v>
      </c>
      <c r="J1364" t="s">
        <v>482</v>
      </c>
      <c r="K1364">
        <f t="shared" si="34"/>
        <v>0</v>
      </c>
    </row>
    <row r="1365" spans="1:11" x14ac:dyDescent="0.35">
      <c r="A1365" t="s">
        <v>19</v>
      </c>
      <c r="B1365" t="s">
        <v>15</v>
      </c>
      <c r="C1365">
        <v>19.000894070000001</v>
      </c>
      <c r="D1365">
        <v>0.22892643500000001</v>
      </c>
      <c r="E1365">
        <v>0</v>
      </c>
      <c r="F1365">
        <v>0</v>
      </c>
      <c r="G1365">
        <v>83</v>
      </c>
      <c r="H1365" t="s">
        <v>38</v>
      </c>
      <c r="I1365" t="s">
        <v>16</v>
      </c>
      <c r="J1365" t="s">
        <v>482</v>
      </c>
      <c r="K1365">
        <f t="shared" si="34"/>
        <v>0</v>
      </c>
    </row>
    <row r="1366" spans="1:11" x14ac:dyDescent="0.35">
      <c r="A1366" t="s">
        <v>19</v>
      </c>
      <c r="B1366" t="s">
        <v>21</v>
      </c>
      <c r="C1366">
        <v>1.6110804080000001</v>
      </c>
      <c r="D1366">
        <v>1.9410607E-2</v>
      </c>
      <c r="E1366">
        <v>0</v>
      </c>
      <c r="F1366">
        <v>0</v>
      </c>
      <c r="G1366">
        <v>83</v>
      </c>
      <c r="H1366" t="s">
        <v>38</v>
      </c>
      <c r="I1366" t="s">
        <v>18</v>
      </c>
      <c r="J1366" t="s">
        <v>482</v>
      </c>
      <c r="K1366">
        <f t="shared" si="34"/>
        <v>0</v>
      </c>
    </row>
    <row r="1367" spans="1:11" x14ac:dyDescent="0.35">
      <c r="A1367" t="s">
        <v>50</v>
      </c>
      <c r="B1367" t="s">
        <v>29</v>
      </c>
      <c r="C1367">
        <v>17.375096559999999</v>
      </c>
      <c r="D1367">
        <v>0.13365458899999999</v>
      </c>
      <c r="E1367">
        <v>0</v>
      </c>
      <c r="F1367">
        <v>0</v>
      </c>
      <c r="G1367">
        <v>130</v>
      </c>
      <c r="H1367" t="s">
        <v>38</v>
      </c>
      <c r="I1367" t="s">
        <v>13</v>
      </c>
      <c r="J1367" t="s">
        <v>483</v>
      </c>
      <c r="K1367">
        <f t="shared" si="34"/>
        <v>0</v>
      </c>
    </row>
    <row r="1368" spans="1:11" x14ac:dyDescent="0.35">
      <c r="A1368" t="s">
        <v>50</v>
      </c>
      <c r="B1368" t="s">
        <v>15</v>
      </c>
      <c r="C1368">
        <v>25.789594650000002</v>
      </c>
      <c r="D1368">
        <v>0.19838149699999999</v>
      </c>
      <c r="E1368">
        <v>0</v>
      </c>
      <c r="F1368">
        <v>0</v>
      </c>
      <c r="G1368">
        <v>130</v>
      </c>
      <c r="H1368" t="s">
        <v>38</v>
      </c>
      <c r="I1368" t="s">
        <v>16</v>
      </c>
      <c r="J1368" t="s">
        <v>483</v>
      </c>
      <c r="K1368">
        <f t="shared" si="34"/>
        <v>0</v>
      </c>
    </row>
    <row r="1369" spans="1:11" x14ac:dyDescent="0.35">
      <c r="A1369" t="s">
        <v>50</v>
      </c>
      <c r="B1369" t="s">
        <v>296</v>
      </c>
      <c r="C1369">
        <v>2.1827454570000002</v>
      </c>
      <c r="D1369">
        <v>1.6790349999999999E-2</v>
      </c>
      <c r="E1369">
        <v>0</v>
      </c>
      <c r="F1369">
        <v>0</v>
      </c>
      <c r="G1369">
        <v>130</v>
      </c>
      <c r="H1369" t="s">
        <v>38</v>
      </c>
      <c r="I1369" t="s">
        <v>18</v>
      </c>
      <c r="J1369" t="s">
        <v>483</v>
      </c>
      <c r="K1369">
        <f t="shared" si="34"/>
        <v>0</v>
      </c>
    </row>
    <row r="1370" spans="1:11" x14ac:dyDescent="0.35">
      <c r="A1370" t="s">
        <v>50</v>
      </c>
      <c r="B1370" t="s">
        <v>29</v>
      </c>
      <c r="C1370">
        <v>43.0929997</v>
      </c>
      <c r="D1370">
        <v>0.127872403</v>
      </c>
      <c r="E1370">
        <v>0</v>
      </c>
      <c r="F1370">
        <v>0</v>
      </c>
      <c r="G1370">
        <v>337</v>
      </c>
      <c r="H1370" t="s">
        <v>38</v>
      </c>
      <c r="I1370" t="s">
        <v>13</v>
      </c>
      <c r="J1370" t="s">
        <v>484</v>
      </c>
      <c r="K1370">
        <f t="shared" si="34"/>
        <v>0</v>
      </c>
    </row>
    <row r="1371" spans="1:11" x14ac:dyDescent="0.35">
      <c r="A1371" t="s">
        <v>50</v>
      </c>
      <c r="B1371" t="s">
        <v>15</v>
      </c>
      <c r="C1371">
        <v>68.599961759999999</v>
      </c>
      <c r="D1371">
        <v>0.203560717</v>
      </c>
      <c r="E1371">
        <v>0</v>
      </c>
      <c r="F1371">
        <v>0</v>
      </c>
      <c r="G1371">
        <v>337</v>
      </c>
      <c r="H1371" t="s">
        <v>38</v>
      </c>
      <c r="I1371" t="s">
        <v>16</v>
      </c>
      <c r="J1371" t="s">
        <v>484</v>
      </c>
      <c r="K1371">
        <f t="shared" si="34"/>
        <v>0</v>
      </c>
    </row>
    <row r="1372" spans="1:11" x14ac:dyDescent="0.35">
      <c r="A1372" t="s">
        <v>50</v>
      </c>
      <c r="B1372" t="s">
        <v>21</v>
      </c>
      <c r="C1372">
        <v>5.1757736210000003</v>
      </c>
      <c r="D1372">
        <v>1.5358379E-2</v>
      </c>
      <c r="E1372">
        <v>0</v>
      </c>
      <c r="F1372">
        <v>0</v>
      </c>
      <c r="G1372">
        <v>337</v>
      </c>
      <c r="H1372" t="s">
        <v>38</v>
      </c>
      <c r="I1372" t="s">
        <v>18</v>
      </c>
      <c r="J1372" t="s">
        <v>484</v>
      </c>
      <c r="K1372">
        <f t="shared" si="34"/>
        <v>0</v>
      </c>
    </row>
    <row r="1373" spans="1:11" x14ac:dyDescent="0.35">
      <c r="A1373" t="s">
        <v>40</v>
      </c>
      <c r="B1373" t="s">
        <v>29</v>
      </c>
      <c r="C1373">
        <v>10.281017070000001</v>
      </c>
      <c r="D1373">
        <v>0.12537825699999999</v>
      </c>
      <c r="E1373">
        <v>0</v>
      </c>
      <c r="F1373">
        <v>0</v>
      </c>
      <c r="G1373">
        <v>82</v>
      </c>
      <c r="H1373" t="s">
        <v>38</v>
      </c>
      <c r="I1373" t="s">
        <v>13</v>
      </c>
      <c r="J1373" t="s">
        <v>485</v>
      </c>
      <c r="K1373">
        <f t="shared" si="34"/>
        <v>0</v>
      </c>
    </row>
    <row r="1374" spans="1:11" x14ac:dyDescent="0.35">
      <c r="A1374" t="s">
        <v>40</v>
      </c>
      <c r="B1374" t="s">
        <v>15</v>
      </c>
      <c r="C1374">
        <v>16.553782699999999</v>
      </c>
      <c r="D1374">
        <v>0.20187539900000001</v>
      </c>
      <c r="E1374">
        <v>0</v>
      </c>
      <c r="F1374">
        <v>0</v>
      </c>
      <c r="G1374">
        <v>82</v>
      </c>
      <c r="H1374" t="s">
        <v>38</v>
      </c>
      <c r="I1374" t="s">
        <v>16</v>
      </c>
      <c r="J1374" t="s">
        <v>485</v>
      </c>
      <c r="K1374">
        <f t="shared" si="34"/>
        <v>0</v>
      </c>
    </row>
    <row r="1375" spans="1:11" x14ac:dyDescent="0.35">
      <c r="A1375" t="s">
        <v>40</v>
      </c>
      <c r="B1375" t="s">
        <v>21</v>
      </c>
      <c r="C1375">
        <v>1.4372990130000001</v>
      </c>
      <c r="D1375">
        <v>1.7528037E-2</v>
      </c>
      <c r="E1375">
        <v>0</v>
      </c>
      <c r="F1375">
        <v>0</v>
      </c>
      <c r="G1375">
        <v>82</v>
      </c>
      <c r="H1375" t="s">
        <v>38</v>
      </c>
      <c r="I1375" t="s">
        <v>18</v>
      </c>
      <c r="J1375" t="s">
        <v>485</v>
      </c>
      <c r="K1375">
        <f t="shared" si="34"/>
        <v>0</v>
      </c>
    </row>
    <row r="1376" spans="1:11" x14ac:dyDescent="0.35">
      <c r="A1376" t="s">
        <v>29</v>
      </c>
      <c r="B1376" t="s">
        <v>29</v>
      </c>
      <c r="C1376">
        <v>11.41993117</v>
      </c>
      <c r="D1376">
        <v>0.12831383299999999</v>
      </c>
      <c r="E1376">
        <v>100</v>
      </c>
      <c r="F1376">
        <v>1</v>
      </c>
      <c r="G1376">
        <v>89</v>
      </c>
      <c r="H1376" t="s">
        <v>38</v>
      </c>
      <c r="I1376" t="s">
        <v>13</v>
      </c>
      <c r="J1376" t="s">
        <v>486</v>
      </c>
      <c r="K1376">
        <f t="shared" si="34"/>
        <v>1</v>
      </c>
    </row>
    <row r="1377" spans="1:11" x14ac:dyDescent="0.35">
      <c r="A1377" t="s">
        <v>29</v>
      </c>
      <c r="B1377" t="s">
        <v>15</v>
      </c>
      <c r="C1377">
        <v>19.86306596</v>
      </c>
      <c r="D1377">
        <v>0.223180516</v>
      </c>
      <c r="E1377">
        <v>0</v>
      </c>
      <c r="F1377">
        <v>0</v>
      </c>
      <c r="G1377">
        <v>89</v>
      </c>
      <c r="H1377" t="s">
        <v>38</v>
      </c>
      <c r="I1377" t="s">
        <v>16</v>
      </c>
      <c r="J1377" t="s">
        <v>486</v>
      </c>
      <c r="K1377">
        <f t="shared" si="34"/>
        <v>0</v>
      </c>
    </row>
    <row r="1378" spans="1:11" x14ac:dyDescent="0.35">
      <c r="A1378" t="s">
        <v>29</v>
      </c>
      <c r="B1378" t="s">
        <v>21</v>
      </c>
      <c r="C1378">
        <v>1.8115110400000001</v>
      </c>
      <c r="D1378">
        <v>2.0354056999999998E-2</v>
      </c>
      <c r="E1378">
        <v>100</v>
      </c>
      <c r="F1378">
        <v>1</v>
      </c>
      <c r="G1378">
        <v>89</v>
      </c>
      <c r="H1378" t="s">
        <v>38</v>
      </c>
      <c r="I1378" t="s">
        <v>18</v>
      </c>
      <c r="J1378" t="s">
        <v>486</v>
      </c>
      <c r="K1378">
        <f t="shared" si="34"/>
        <v>1</v>
      </c>
    </row>
    <row r="1379" spans="1:11" x14ac:dyDescent="0.35">
      <c r="A1379" t="s">
        <v>132</v>
      </c>
      <c r="B1379" t="s">
        <v>29</v>
      </c>
      <c r="C1379">
        <v>10.50003386</v>
      </c>
      <c r="D1379">
        <v>0.129630048</v>
      </c>
      <c r="E1379">
        <v>0</v>
      </c>
      <c r="F1379">
        <v>0</v>
      </c>
      <c r="G1379">
        <v>81</v>
      </c>
      <c r="H1379" t="s">
        <v>38</v>
      </c>
      <c r="I1379" t="s">
        <v>13</v>
      </c>
      <c r="J1379" t="s">
        <v>487</v>
      </c>
      <c r="K1379">
        <f t="shared" si="34"/>
        <v>0</v>
      </c>
    </row>
    <row r="1380" spans="1:11" x14ac:dyDescent="0.35">
      <c r="A1380" t="s">
        <v>132</v>
      </c>
      <c r="B1380" t="s">
        <v>15</v>
      </c>
      <c r="C1380">
        <v>16.73646712</v>
      </c>
      <c r="D1380">
        <v>0.206623051</v>
      </c>
      <c r="E1380">
        <v>0</v>
      </c>
      <c r="F1380">
        <v>0</v>
      </c>
      <c r="G1380">
        <v>81</v>
      </c>
      <c r="H1380" t="s">
        <v>38</v>
      </c>
      <c r="I1380" t="s">
        <v>16</v>
      </c>
      <c r="J1380" t="s">
        <v>487</v>
      </c>
      <c r="K1380">
        <f t="shared" si="34"/>
        <v>0</v>
      </c>
    </row>
    <row r="1381" spans="1:11" x14ac:dyDescent="0.35">
      <c r="A1381" t="s">
        <v>132</v>
      </c>
      <c r="B1381" t="s">
        <v>21</v>
      </c>
      <c r="C1381">
        <v>1.4414713379999999</v>
      </c>
      <c r="D1381">
        <v>1.7795941999999999E-2</v>
      </c>
      <c r="E1381">
        <v>0</v>
      </c>
      <c r="F1381">
        <v>0</v>
      </c>
      <c r="G1381">
        <v>81</v>
      </c>
      <c r="H1381" t="s">
        <v>38</v>
      </c>
      <c r="I1381" t="s">
        <v>18</v>
      </c>
      <c r="J1381" t="s">
        <v>487</v>
      </c>
      <c r="K1381">
        <f t="shared" si="34"/>
        <v>0</v>
      </c>
    </row>
    <row r="1382" spans="1:11" x14ac:dyDescent="0.35">
      <c r="A1382" t="s">
        <v>19</v>
      </c>
      <c r="B1382" t="s">
        <v>29</v>
      </c>
      <c r="C1382">
        <v>8.4283483029999999</v>
      </c>
      <c r="D1382">
        <v>0.118709131</v>
      </c>
      <c r="E1382">
        <v>0</v>
      </c>
      <c r="F1382">
        <v>0</v>
      </c>
      <c r="G1382">
        <v>71</v>
      </c>
      <c r="H1382" t="s">
        <v>38</v>
      </c>
      <c r="I1382" t="s">
        <v>13</v>
      </c>
      <c r="J1382" t="s">
        <v>488</v>
      </c>
      <c r="K1382">
        <f t="shared" si="34"/>
        <v>0</v>
      </c>
    </row>
    <row r="1383" spans="1:11" x14ac:dyDescent="0.35">
      <c r="A1383" t="s">
        <v>19</v>
      </c>
      <c r="B1383" t="s">
        <v>15</v>
      </c>
      <c r="C1383">
        <v>16.31623411</v>
      </c>
      <c r="D1383">
        <v>0.22980611400000001</v>
      </c>
      <c r="E1383">
        <v>0</v>
      </c>
      <c r="F1383">
        <v>0</v>
      </c>
      <c r="G1383">
        <v>71</v>
      </c>
      <c r="H1383" t="s">
        <v>38</v>
      </c>
      <c r="I1383" t="s">
        <v>16</v>
      </c>
      <c r="J1383" t="s">
        <v>488</v>
      </c>
      <c r="K1383">
        <f t="shared" si="34"/>
        <v>0</v>
      </c>
    </row>
    <row r="1384" spans="1:11" x14ac:dyDescent="0.35">
      <c r="A1384" t="s">
        <v>19</v>
      </c>
      <c r="B1384" t="s">
        <v>21</v>
      </c>
      <c r="C1384">
        <v>1.354585886</v>
      </c>
      <c r="D1384">
        <v>1.9078674E-2</v>
      </c>
      <c r="E1384">
        <v>0</v>
      </c>
      <c r="F1384">
        <v>0</v>
      </c>
      <c r="G1384">
        <v>71</v>
      </c>
      <c r="H1384" t="s">
        <v>38</v>
      </c>
      <c r="I1384" t="s">
        <v>18</v>
      </c>
      <c r="J1384" t="s">
        <v>488</v>
      </c>
      <c r="K1384">
        <f t="shared" si="34"/>
        <v>0</v>
      </c>
    </row>
    <row r="1385" spans="1:11" x14ac:dyDescent="0.35">
      <c r="A1385" t="s">
        <v>132</v>
      </c>
      <c r="B1385" t="s">
        <v>29</v>
      </c>
      <c r="C1385">
        <v>8.4997124670000002</v>
      </c>
      <c r="D1385">
        <v>0.12878352200000001</v>
      </c>
      <c r="E1385">
        <v>0</v>
      </c>
      <c r="F1385">
        <v>0</v>
      </c>
      <c r="G1385">
        <v>66</v>
      </c>
      <c r="H1385" t="s">
        <v>38</v>
      </c>
      <c r="I1385" t="s">
        <v>13</v>
      </c>
      <c r="J1385" t="s">
        <v>489</v>
      </c>
      <c r="K1385">
        <f t="shared" si="34"/>
        <v>0</v>
      </c>
    </row>
    <row r="1386" spans="1:11" x14ac:dyDescent="0.35">
      <c r="A1386" t="s">
        <v>132</v>
      </c>
      <c r="B1386" t="s">
        <v>15</v>
      </c>
      <c r="C1386">
        <v>15.27338862</v>
      </c>
      <c r="D1386">
        <v>0.23141497899999999</v>
      </c>
      <c r="E1386">
        <v>0</v>
      </c>
      <c r="F1386">
        <v>0</v>
      </c>
      <c r="G1386">
        <v>66</v>
      </c>
      <c r="H1386" t="s">
        <v>38</v>
      </c>
      <c r="I1386" t="s">
        <v>16</v>
      </c>
      <c r="J1386" t="s">
        <v>489</v>
      </c>
      <c r="K1386">
        <f t="shared" si="34"/>
        <v>0</v>
      </c>
    </row>
    <row r="1387" spans="1:11" x14ac:dyDescent="0.35">
      <c r="A1387" t="s">
        <v>132</v>
      </c>
      <c r="B1387" t="s">
        <v>21</v>
      </c>
      <c r="C1387">
        <v>1.3150444029999999</v>
      </c>
      <c r="D1387">
        <v>1.9924915000000001E-2</v>
      </c>
      <c r="E1387">
        <v>0</v>
      </c>
      <c r="F1387">
        <v>0</v>
      </c>
      <c r="G1387">
        <v>66</v>
      </c>
      <c r="H1387" t="s">
        <v>38</v>
      </c>
      <c r="I1387" t="s">
        <v>18</v>
      </c>
      <c r="J1387" t="s">
        <v>489</v>
      </c>
      <c r="K1387">
        <f t="shared" si="34"/>
        <v>0</v>
      </c>
    </row>
    <row r="1388" spans="1:11" x14ac:dyDescent="0.35">
      <c r="A1388" t="s">
        <v>50</v>
      </c>
      <c r="B1388" t="s">
        <v>29</v>
      </c>
      <c r="C1388">
        <v>10.491747139999999</v>
      </c>
      <c r="D1388">
        <v>0.13114683899999999</v>
      </c>
      <c r="E1388">
        <v>0</v>
      </c>
      <c r="F1388">
        <v>0</v>
      </c>
      <c r="G1388">
        <v>80</v>
      </c>
      <c r="H1388" t="s">
        <v>38</v>
      </c>
      <c r="I1388" t="s">
        <v>13</v>
      </c>
      <c r="J1388" t="s">
        <v>490</v>
      </c>
      <c r="K1388">
        <f t="shared" si="34"/>
        <v>0</v>
      </c>
    </row>
    <row r="1389" spans="1:11" x14ac:dyDescent="0.35">
      <c r="A1389" t="s">
        <v>50</v>
      </c>
      <c r="B1389" t="s">
        <v>15</v>
      </c>
      <c r="C1389">
        <v>16.522457599999999</v>
      </c>
      <c r="D1389">
        <v>0.20653072</v>
      </c>
      <c r="E1389">
        <v>0</v>
      </c>
      <c r="F1389">
        <v>0</v>
      </c>
      <c r="G1389">
        <v>80</v>
      </c>
      <c r="H1389" t="s">
        <v>38</v>
      </c>
      <c r="I1389" t="s">
        <v>16</v>
      </c>
      <c r="J1389" t="s">
        <v>490</v>
      </c>
      <c r="K1389">
        <f t="shared" si="34"/>
        <v>0</v>
      </c>
    </row>
    <row r="1390" spans="1:11" x14ac:dyDescent="0.35">
      <c r="A1390" t="s">
        <v>50</v>
      </c>
      <c r="B1390" t="s">
        <v>21</v>
      </c>
      <c r="C1390">
        <v>1.3692002299999999</v>
      </c>
      <c r="D1390">
        <v>1.7115003E-2</v>
      </c>
      <c r="E1390">
        <v>0</v>
      </c>
      <c r="F1390">
        <v>0</v>
      </c>
      <c r="G1390">
        <v>80</v>
      </c>
      <c r="H1390" t="s">
        <v>38</v>
      </c>
      <c r="I1390" t="s">
        <v>18</v>
      </c>
      <c r="J1390" t="s">
        <v>490</v>
      </c>
      <c r="K1390">
        <f t="shared" si="34"/>
        <v>0</v>
      </c>
    </row>
    <row r="1391" spans="1:11" x14ac:dyDescent="0.35">
      <c r="A1391" t="s">
        <v>132</v>
      </c>
      <c r="B1391" t="s">
        <v>29</v>
      </c>
      <c r="C1391">
        <v>17.561953540000001</v>
      </c>
      <c r="D1391">
        <v>0.123675729</v>
      </c>
      <c r="E1391">
        <v>0</v>
      </c>
      <c r="F1391">
        <v>0</v>
      </c>
      <c r="G1391">
        <v>142</v>
      </c>
      <c r="H1391" t="s">
        <v>38</v>
      </c>
      <c r="I1391" t="s">
        <v>13</v>
      </c>
      <c r="J1391" t="s">
        <v>491</v>
      </c>
      <c r="K1391">
        <f t="shared" si="34"/>
        <v>0</v>
      </c>
    </row>
    <row r="1392" spans="1:11" x14ac:dyDescent="0.35">
      <c r="A1392" t="s">
        <v>132</v>
      </c>
      <c r="B1392" t="s">
        <v>15</v>
      </c>
      <c r="C1392">
        <v>30.600880149999998</v>
      </c>
      <c r="D1392">
        <v>0.215499156</v>
      </c>
      <c r="E1392">
        <v>0</v>
      </c>
      <c r="F1392">
        <v>0</v>
      </c>
      <c r="G1392">
        <v>142</v>
      </c>
      <c r="H1392" t="s">
        <v>38</v>
      </c>
      <c r="I1392" t="s">
        <v>16</v>
      </c>
      <c r="J1392" t="s">
        <v>491</v>
      </c>
      <c r="K1392">
        <f t="shared" si="34"/>
        <v>0</v>
      </c>
    </row>
    <row r="1393" spans="1:11" x14ac:dyDescent="0.35">
      <c r="A1393" t="s">
        <v>132</v>
      </c>
      <c r="B1393" t="s">
        <v>21</v>
      </c>
      <c r="C1393">
        <v>2.3444287780000002</v>
      </c>
      <c r="D1393">
        <v>1.6510061999999999E-2</v>
      </c>
      <c r="E1393">
        <v>0</v>
      </c>
      <c r="F1393">
        <v>0</v>
      </c>
      <c r="G1393">
        <v>142</v>
      </c>
      <c r="H1393" t="s">
        <v>38</v>
      </c>
      <c r="I1393" t="s">
        <v>18</v>
      </c>
      <c r="J1393" t="s">
        <v>491</v>
      </c>
      <c r="K1393">
        <f t="shared" si="34"/>
        <v>0</v>
      </c>
    </row>
    <row r="1394" spans="1:11" x14ac:dyDescent="0.35">
      <c r="A1394" t="s">
        <v>492</v>
      </c>
      <c r="B1394" t="s">
        <v>29</v>
      </c>
      <c r="C1394">
        <v>7.0291392799999999</v>
      </c>
      <c r="D1394">
        <v>0.127802532</v>
      </c>
      <c r="E1394">
        <v>0</v>
      </c>
      <c r="F1394">
        <v>0</v>
      </c>
      <c r="G1394">
        <v>55</v>
      </c>
      <c r="H1394" t="s">
        <v>38</v>
      </c>
      <c r="I1394" t="s">
        <v>13</v>
      </c>
      <c r="J1394" t="s">
        <v>493</v>
      </c>
      <c r="K1394">
        <f t="shared" si="34"/>
        <v>0</v>
      </c>
    </row>
    <row r="1395" spans="1:11" x14ac:dyDescent="0.35">
      <c r="A1395" t="s">
        <v>492</v>
      </c>
      <c r="B1395" t="s">
        <v>15</v>
      </c>
      <c r="C1395">
        <v>11.126003499999999</v>
      </c>
      <c r="D1395">
        <v>0.20229097300000001</v>
      </c>
      <c r="E1395">
        <v>0</v>
      </c>
      <c r="F1395">
        <v>0</v>
      </c>
      <c r="G1395">
        <v>55</v>
      </c>
      <c r="H1395" t="s">
        <v>38</v>
      </c>
      <c r="I1395" t="s">
        <v>16</v>
      </c>
      <c r="J1395" t="s">
        <v>493</v>
      </c>
      <c r="K1395">
        <f t="shared" si="34"/>
        <v>0</v>
      </c>
    </row>
    <row r="1396" spans="1:11" x14ac:dyDescent="0.35">
      <c r="A1396" t="s">
        <v>492</v>
      </c>
      <c r="B1396" t="s">
        <v>21</v>
      </c>
      <c r="C1396">
        <v>0.86521863899999996</v>
      </c>
      <c r="D1396">
        <v>1.5731248E-2</v>
      </c>
      <c r="E1396">
        <v>0</v>
      </c>
      <c r="F1396">
        <v>0</v>
      </c>
      <c r="G1396">
        <v>55</v>
      </c>
      <c r="H1396" t="s">
        <v>38</v>
      </c>
      <c r="I1396" t="s">
        <v>18</v>
      </c>
      <c r="J1396" t="s">
        <v>493</v>
      </c>
      <c r="K1396">
        <f t="shared" si="34"/>
        <v>0</v>
      </c>
    </row>
    <row r="1397" spans="1:11" x14ac:dyDescent="0.35">
      <c r="A1397" t="s">
        <v>492</v>
      </c>
      <c r="B1397" t="s">
        <v>29</v>
      </c>
      <c r="C1397">
        <v>7.7143118380000004</v>
      </c>
      <c r="D1397">
        <v>0.108652279</v>
      </c>
      <c r="E1397">
        <v>0</v>
      </c>
      <c r="F1397">
        <v>0</v>
      </c>
      <c r="G1397">
        <v>71</v>
      </c>
      <c r="H1397" t="s">
        <v>38</v>
      </c>
      <c r="I1397" t="s">
        <v>13</v>
      </c>
      <c r="J1397" t="s">
        <v>494</v>
      </c>
      <c r="K1397">
        <f t="shared" si="34"/>
        <v>0</v>
      </c>
    </row>
    <row r="1398" spans="1:11" x14ac:dyDescent="0.35">
      <c r="A1398" t="s">
        <v>492</v>
      </c>
      <c r="B1398" t="s">
        <v>15</v>
      </c>
      <c r="C1398">
        <v>16.254846329999999</v>
      </c>
      <c r="D1398">
        <v>0.22894149799999999</v>
      </c>
      <c r="E1398">
        <v>0</v>
      </c>
      <c r="F1398">
        <v>0</v>
      </c>
      <c r="G1398">
        <v>71</v>
      </c>
      <c r="H1398" t="s">
        <v>38</v>
      </c>
      <c r="I1398" t="s">
        <v>16</v>
      </c>
      <c r="J1398" t="s">
        <v>494</v>
      </c>
      <c r="K1398">
        <f t="shared" si="34"/>
        <v>0</v>
      </c>
    </row>
    <row r="1399" spans="1:11" x14ac:dyDescent="0.35">
      <c r="A1399" t="s">
        <v>492</v>
      </c>
      <c r="B1399" t="s">
        <v>17</v>
      </c>
      <c r="C1399">
        <v>1.4953408239999999</v>
      </c>
      <c r="D1399">
        <v>2.1061138E-2</v>
      </c>
      <c r="E1399">
        <v>0</v>
      </c>
      <c r="F1399">
        <v>0</v>
      </c>
      <c r="G1399">
        <v>71</v>
      </c>
      <c r="H1399" t="s">
        <v>38</v>
      </c>
      <c r="I1399" t="s">
        <v>18</v>
      </c>
      <c r="J1399" t="s">
        <v>494</v>
      </c>
      <c r="K1399">
        <f t="shared" si="34"/>
        <v>0</v>
      </c>
    </row>
    <row r="1400" spans="1:11" x14ac:dyDescent="0.35">
      <c r="A1400" t="s">
        <v>19</v>
      </c>
      <c r="B1400" t="s">
        <v>88</v>
      </c>
      <c r="C1400">
        <v>8.3425374029999997</v>
      </c>
      <c r="D1400">
        <v>0.130352147</v>
      </c>
      <c r="E1400">
        <v>0</v>
      </c>
      <c r="F1400">
        <v>0</v>
      </c>
      <c r="G1400">
        <v>64</v>
      </c>
      <c r="H1400" t="s">
        <v>38</v>
      </c>
      <c r="I1400" t="s">
        <v>13</v>
      </c>
      <c r="J1400" t="s">
        <v>495</v>
      </c>
      <c r="K1400">
        <f t="shared" si="34"/>
        <v>0</v>
      </c>
    </row>
    <row r="1401" spans="1:11" x14ac:dyDescent="0.35">
      <c r="A1401" t="s">
        <v>19</v>
      </c>
      <c r="B1401" t="s">
        <v>15</v>
      </c>
      <c r="C1401">
        <v>13.40194726</v>
      </c>
      <c r="D1401">
        <v>0.20940542600000001</v>
      </c>
      <c r="E1401">
        <v>0</v>
      </c>
      <c r="F1401">
        <v>0</v>
      </c>
      <c r="G1401">
        <v>64</v>
      </c>
      <c r="H1401" t="s">
        <v>38</v>
      </c>
      <c r="I1401" t="s">
        <v>16</v>
      </c>
      <c r="J1401" t="s">
        <v>495</v>
      </c>
      <c r="K1401">
        <f t="shared" si="34"/>
        <v>0</v>
      </c>
    </row>
    <row r="1402" spans="1:11" x14ac:dyDescent="0.35">
      <c r="A1402" t="s">
        <v>19</v>
      </c>
      <c r="B1402" t="s">
        <v>21</v>
      </c>
      <c r="C1402">
        <v>0.95579552700000003</v>
      </c>
      <c r="D1402">
        <v>1.4934305E-2</v>
      </c>
      <c r="E1402">
        <v>0</v>
      </c>
      <c r="F1402">
        <v>0</v>
      </c>
      <c r="G1402">
        <v>64</v>
      </c>
      <c r="H1402" t="s">
        <v>38</v>
      </c>
      <c r="I1402" t="s">
        <v>18</v>
      </c>
      <c r="J1402" t="s">
        <v>495</v>
      </c>
      <c r="K1402">
        <f t="shared" si="34"/>
        <v>0</v>
      </c>
    </row>
    <row r="1403" spans="1:11" x14ac:dyDescent="0.35">
      <c r="A1403" t="s">
        <v>492</v>
      </c>
      <c r="B1403" t="s">
        <v>29</v>
      </c>
      <c r="C1403">
        <v>15.02851295</v>
      </c>
      <c r="D1403">
        <v>0.12844882899999999</v>
      </c>
      <c r="E1403">
        <v>0</v>
      </c>
      <c r="F1403">
        <v>0</v>
      </c>
      <c r="G1403">
        <v>117</v>
      </c>
      <c r="H1403" t="s">
        <v>38</v>
      </c>
      <c r="I1403" t="s">
        <v>13</v>
      </c>
      <c r="J1403" t="s">
        <v>496</v>
      </c>
      <c r="K1403">
        <f t="shared" si="34"/>
        <v>0</v>
      </c>
    </row>
    <row r="1404" spans="1:11" x14ac:dyDescent="0.35">
      <c r="A1404" t="s">
        <v>492</v>
      </c>
      <c r="B1404" t="s">
        <v>15</v>
      </c>
      <c r="C1404">
        <v>22.697400810000001</v>
      </c>
      <c r="D1404">
        <v>0.19399487900000001</v>
      </c>
      <c r="E1404">
        <v>0</v>
      </c>
      <c r="F1404">
        <v>0</v>
      </c>
      <c r="G1404">
        <v>117</v>
      </c>
      <c r="H1404" t="s">
        <v>38</v>
      </c>
      <c r="I1404" t="s">
        <v>16</v>
      </c>
      <c r="J1404" t="s">
        <v>496</v>
      </c>
      <c r="K1404">
        <f t="shared" si="34"/>
        <v>0</v>
      </c>
    </row>
    <row r="1405" spans="1:11" x14ac:dyDescent="0.35">
      <c r="A1405" t="s">
        <v>492</v>
      </c>
      <c r="B1405" t="s">
        <v>42</v>
      </c>
      <c r="C1405">
        <v>1.7532384400000001</v>
      </c>
      <c r="D1405">
        <v>1.4984944E-2</v>
      </c>
      <c r="E1405">
        <v>0</v>
      </c>
      <c r="F1405">
        <v>0</v>
      </c>
      <c r="G1405">
        <v>117</v>
      </c>
      <c r="H1405" t="s">
        <v>38</v>
      </c>
      <c r="I1405" t="s">
        <v>18</v>
      </c>
      <c r="J1405" t="s">
        <v>496</v>
      </c>
      <c r="K1405">
        <f t="shared" si="34"/>
        <v>0</v>
      </c>
    </row>
    <row r="1406" spans="1:11" x14ac:dyDescent="0.35">
      <c r="A1406" t="s">
        <v>11</v>
      </c>
      <c r="B1406" t="s">
        <v>29</v>
      </c>
      <c r="C1406">
        <v>10.00370431</v>
      </c>
      <c r="D1406">
        <v>0.13518519300000001</v>
      </c>
      <c r="E1406">
        <v>50</v>
      </c>
      <c r="F1406">
        <v>0</v>
      </c>
      <c r="G1406">
        <v>74</v>
      </c>
      <c r="H1406" t="s">
        <v>38</v>
      </c>
      <c r="I1406" t="s">
        <v>13</v>
      </c>
      <c r="J1406" t="s">
        <v>497</v>
      </c>
      <c r="K1406">
        <f t="shared" si="34"/>
        <v>0</v>
      </c>
    </row>
    <row r="1407" spans="1:11" x14ac:dyDescent="0.35">
      <c r="A1407" t="s">
        <v>11</v>
      </c>
      <c r="B1407" t="s">
        <v>15</v>
      </c>
      <c r="C1407">
        <v>17.434227709999998</v>
      </c>
      <c r="D1407">
        <v>0.23559767200000001</v>
      </c>
      <c r="E1407">
        <v>100</v>
      </c>
      <c r="F1407">
        <v>1</v>
      </c>
      <c r="G1407">
        <v>74</v>
      </c>
      <c r="H1407" t="s">
        <v>38</v>
      </c>
      <c r="I1407" t="s">
        <v>16</v>
      </c>
      <c r="J1407" t="s">
        <v>497</v>
      </c>
      <c r="K1407">
        <f t="shared" si="34"/>
        <v>1</v>
      </c>
    </row>
    <row r="1408" spans="1:11" x14ac:dyDescent="0.35">
      <c r="A1408" t="s">
        <v>11</v>
      </c>
      <c r="B1408" t="s">
        <v>42</v>
      </c>
      <c r="C1408">
        <v>1.4316306110000001</v>
      </c>
      <c r="D1408">
        <v>1.934636E-2</v>
      </c>
      <c r="E1408">
        <v>50</v>
      </c>
      <c r="F1408">
        <v>0</v>
      </c>
      <c r="G1408">
        <v>74</v>
      </c>
      <c r="H1408" t="s">
        <v>38</v>
      </c>
      <c r="I1408" t="s">
        <v>18</v>
      </c>
      <c r="J1408" t="s">
        <v>497</v>
      </c>
      <c r="K1408">
        <f t="shared" si="34"/>
        <v>0</v>
      </c>
    </row>
    <row r="1409" spans="1:11" x14ac:dyDescent="0.35">
      <c r="A1409" t="s">
        <v>19</v>
      </c>
      <c r="B1409" t="s">
        <v>29</v>
      </c>
      <c r="C1409">
        <v>39.159562110000003</v>
      </c>
      <c r="D1409">
        <v>0.12551141699999999</v>
      </c>
      <c r="E1409">
        <v>0</v>
      </c>
      <c r="F1409">
        <v>0</v>
      </c>
      <c r="G1409">
        <v>312</v>
      </c>
      <c r="H1409" t="s">
        <v>38</v>
      </c>
      <c r="I1409" t="s">
        <v>13</v>
      </c>
      <c r="J1409" t="s">
        <v>498</v>
      </c>
      <c r="K1409">
        <f t="shared" si="34"/>
        <v>0</v>
      </c>
    </row>
    <row r="1410" spans="1:11" x14ac:dyDescent="0.35">
      <c r="A1410" t="s">
        <v>19</v>
      </c>
      <c r="B1410" t="s">
        <v>15</v>
      </c>
      <c r="C1410">
        <v>62.766239400000003</v>
      </c>
      <c r="D1410">
        <v>0.20117384399999999</v>
      </c>
      <c r="E1410">
        <v>0</v>
      </c>
      <c r="F1410">
        <v>0</v>
      </c>
      <c r="G1410">
        <v>312</v>
      </c>
      <c r="H1410" t="s">
        <v>38</v>
      </c>
      <c r="I1410" t="s">
        <v>16</v>
      </c>
      <c r="J1410" t="s">
        <v>498</v>
      </c>
      <c r="K1410">
        <f t="shared" si="34"/>
        <v>0</v>
      </c>
    </row>
    <row r="1411" spans="1:11" x14ac:dyDescent="0.35">
      <c r="A1411" t="s">
        <v>19</v>
      </c>
      <c r="B1411" t="s">
        <v>42</v>
      </c>
      <c r="C1411">
        <v>4.8263330460000002</v>
      </c>
      <c r="D1411">
        <v>1.5469016E-2</v>
      </c>
      <c r="E1411">
        <v>0</v>
      </c>
      <c r="F1411">
        <v>0</v>
      </c>
      <c r="G1411">
        <v>312</v>
      </c>
      <c r="H1411" t="s">
        <v>38</v>
      </c>
      <c r="I1411" t="s">
        <v>18</v>
      </c>
      <c r="J1411" t="s">
        <v>498</v>
      </c>
      <c r="K1411">
        <f t="shared" ref="K1411:K1474" si="35">IF(ISNUMBER(SEARCH(A1411, B1411)), 1, 0)</f>
        <v>0</v>
      </c>
    </row>
    <row r="1412" spans="1:11" x14ac:dyDescent="0.35">
      <c r="A1412" t="s">
        <v>19</v>
      </c>
      <c r="B1412" t="s">
        <v>40</v>
      </c>
      <c r="C1412">
        <v>9.0078341959999992</v>
      </c>
      <c r="D1412">
        <v>0.128683346</v>
      </c>
      <c r="E1412">
        <v>0</v>
      </c>
      <c r="F1412">
        <v>0</v>
      </c>
      <c r="G1412">
        <v>70</v>
      </c>
      <c r="H1412" t="s">
        <v>38</v>
      </c>
      <c r="I1412" t="s">
        <v>13</v>
      </c>
      <c r="J1412" t="s">
        <v>499</v>
      </c>
      <c r="K1412">
        <f t="shared" si="35"/>
        <v>0</v>
      </c>
    </row>
    <row r="1413" spans="1:11" x14ac:dyDescent="0.35">
      <c r="A1413" t="s">
        <v>19</v>
      </c>
      <c r="B1413" t="s">
        <v>15</v>
      </c>
      <c r="C1413">
        <v>14.2188406</v>
      </c>
      <c r="D1413">
        <v>0.20312629400000001</v>
      </c>
      <c r="E1413">
        <v>0</v>
      </c>
      <c r="F1413">
        <v>0</v>
      </c>
      <c r="G1413">
        <v>70</v>
      </c>
      <c r="H1413" t="s">
        <v>38</v>
      </c>
      <c r="I1413" t="s">
        <v>16</v>
      </c>
      <c r="J1413" t="s">
        <v>499</v>
      </c>
      <c r="K1413">
        <f t="shared" si="35"/>
        <v>0</v>
      </c>
    </row>
    <row r="1414" spans="1:11" x14ac:dyDescent="0.35">
      <c r="A1414" t="s">
        <v>19</v>
      </c>
      <c r="B1414" t="s">
        <v>42</v>
      </c>
      <c r="C1414">
        <v>1.145295382</v>
      </c>
      <c r="D1414">
        <v>1.6361363E-2</v>
      </c>
      <c r="E1414">
        <v>0</v>
      </c>
      <c r="F1414">
        <v>0</v>
      </c>
      <c r="G1414">
        <v>70</v>
      </c>
      <c r="H1414" t="s">
        <v>38</v>
      </c>
      <c r="I1414" t="s">
        <v>18</v>
      </c>
      <c r="J1414" t="s">
        <v>499</v>
      </c>
      <c r="K1414">
        <f t="shared" si="35"/>
        <v>0</v>
      </c>
    </row>
    <row r="1415" spans="1:11" x14ac:dyDescent="0.35">
      <c r="A1415" t="s">
        <v>19</v>
      </c>
      <c r="B1415" t="s">
        <v>29</v>
      </c>
      <c r="C1415">
        <v>5.8451354499999999</v>
      </c>
      <c r="D1415">
        <v>0.119288479</v>
      </c>
      <c r="E1415">
        <v>0</v>
      </c>
      <c r="F1415">
        <v>0</v>
      </c>
      <c r="G1415">
        <v>49</v>
      </c>
      <c r="H1415" t="s">
        <v>38</v>
      </c>
      <c r="I1415" t="s">
        <v>13</v>
      </c>
      <c r="J1415" t="s">
        <v>500</v>
      </c>
      <c r="K1415">
        <f t="shared" si="35"/>
        <v>0</v>
      </c>
    </row>
    <row r="1416" spans="1:11" x14ac:dyDescent="0.35">
      <c r="A1416" t="s">
        <v>19</v>
      </c>
      <c r="B1416" t="s">
        <v>15</v>
      </c>
      <c r="C1416">
        <v>10.76204896</v>
      </c>
      <c r="D1416">
        <v>0.21963365200000001</v>
      </c>
      <c r="E1416">
        <v>0</v>
      </c>
      <c r="F1416">
        <v>0</v>
      </c>
      <c r="G1416">
        <v>49</v>
      </c>
      <c r="H1416" t="s">
        <v>38</v>
      </c>
      <c r="I1416" t="s">
        <v>16</v>
      </c>
      <c r="J1416" t="s">
        <v>500</v>
      </c>
      <c r="K1416">
        <f t="shared" si="35"/>
        <v>0</v>
      </c>
    </row>
    <row r="1417" spans="1:11" x14ac:dyDescent="0.35">
      <c r="A1417" t="s">
        <v>19</v>
      </c>
      <c r="B1417" t="s">
        <v>17</v>
      </c>
      <c r="C1417">
        <v>0.90382075299999998</v>
      </c>
      <c r="D1417">
        <v>1.8445321000000001E-2</v>
      </c>
      <c r="E1417">
        <v>0</v>
      </c>
      <c r="F1417">
        <v>0</v>
      </c>
      <c r="G1417">
        <v>49</v>
      </c>
      <c r="H1417" t="s">
        <v>38</v>
      </c>
      <c r="I1417" t="s">
        <v>18</v>
      </c>
      <c r="J1417" t="s">
        <v>500</v>
      </c>
      <c r="K1417">
        <f t="shared" si="35"/>
        <v>0</v>
      </c>
    </row>
    <row r="1418" spans="1:11" x14ac:dyDescent="0.35">
      <c r="A1418" t="s">
        <v>19</v>
      </c>
      <c r="B1418" t="s">
        <v>21</v>
      </c>
      <c r="C1418">
        <v>4.8734056949999998</v>
      </c>
      <c r="D1418">
        <v>0.13171366700000001</v>
      </c>
      <c r="E1418">
        <v>0</v>
      </c>
      <c r="F1418">
        <v>0</v>
      </c>
      <c r="G1418">
        <v>37</v>
      </c>
      <c r="H1418" t="s">
        <v>38</v>
      </c>
      <c r="I1418" t="s">
        <v>13</v>
      </c>
      <c r="J1418" t="s">
        <v>501</v>
      </c>
      <c r="K1418">
        <f t="shared" si="35"/>
        <v>0</v>
      </c>
    </row>
    <row r="1419" spans="1:11" x14ac:dyDescent="0.35">
      <c r="A1419" t="s">
        <v>19</v>
      </c>
      <c r="B1419" t="s">
        <v>15</v>
      </c>
      <c r="C1419">
        <v>8.6126337050000004</v>
      </c>
      <c r="D1419">
        <v>0.23277388399999999</v>
      </c>
      <c r="E1419">
        <v>0</v>
      </c>
      <c r="F1419">
        <v>0</v>
      </c>
      <c r="G1419">
        <v>37</v>
      </c>
      <c r="H1419" t="s">
        <v>38</v>
      </c>
      <c r="I1419" t="s">
        <v>16</v>
      </c>
      <c r="J1419" t="s">
        <v>501</v>
      </c>
      <c r="K1419">
        <f t="shared" si="35"/>
        <v>0</v>
      </c>
    </row>
    <row r="1420" spans="1:11" x14ac:dyDescent="0.35">
      <c r="A1420" t="s">
        <v>19</v>
      </c>
      <c r="B1420" t="s">
        <v>42</v>
      </c>
      <c r="C1420">
        <v>0.88408184099999998</v>
      </c>
      <c r="D1420">
        <v>2.3894103999999999E-2</v>
      </c>
      <c r="E1420">
        <v>0</v>
      </c>
      <c r="F1420">
        <v>0</v>
      </c>
      <c r="G1420">
        <v>37</v>
      </c>
      <c r="H1420" t="s">
        <v>38</v>
      </c>
      <c r="I1420" t="s">
        <v>18</v>
      </c>
      <c r="J1420" t="s">
        <v>501</v>
      </c>
      <c r="K1420">
        <f t="shared" si="35"/>
        <v>0</v>
      </c>
    </row>
    <row r="1421" spans="1:11" x14ac:dyDescent="0.35">
      <c r="A1421" t="s">
        <v>19</v>
      </c>
      <c r="B1421" t="s">
        <v>29</v>
      </c>
      <c r="C1421">
        <v>11.71200275</v>
      </c>
      <c r="D1421">
        <v>0.130133364</v>
      </c>
      <c r="E1421">
        <v>0</v>
      </c>
      <c r="F1421">
        <v>0</v>
      </c>
      <c r="G1421">
        <v>90</v>
      </c>
      <c r="H1421" t="s">
        <v>38</v>
      </c>
      <c r="I1421" t="s">
        <v>13</v>
      </c>
      <c r="J1421" t="s">
        <v>502</v>
      </c>
      <c r="K1421">
        <f t="shared" si="35"/>
        <v>0</v>
      </c>
    </row>
    <row r="1422" spans="1:11" x14ac:dyDescent="0.35">
      <c r="A1422" t="s">
        <v>19</v>
      </c>
      <c r="B1422" t="s">
        <v>15</v>
      </c>
      <c r="C1422">
        <v>19.842149259999999</v>
      </c>
      <c r="D1422">
        <v>0.22046832499999999</v>
      </c>
      <c r="E1422">
        <v>0</v>
      </c>
      <c r="F1422">
        <v>0</v>
      </c>
      <c r="G1422">
        <v>90</v>
      </c>
      <c r="H1422" t="s">
        <v>38</v>
      </c>
      <c r="I1422" t="s">
        <v>16</v>
      </c>
      <c r="J1422" t="s">
        <v>502</v>
      </c>
      <c r="K1422">
        <f t="shared" si="35"/>
        <v>0</v>
      </c>
    </row>
    <row r="1423" spans="1:11" x14ac:dyDescent="0.35">
      <c r="A1423" t="s">
        <v>19</v>
      </c>
      <c r="B1423" t="s">
        <v>42</v>
      </c>
      <c r="C1423">
        <v>1.453584671</v>
      </c>
      <c r="D1423">
        <v>1.6150940999999999E-2</v>
      </c>
      <c r="E1423">
        <v>0</v>
      </c>
      <c r="F1423">
        <v>0</v>
      </c>
      <c r="G1423">
        <v>90</v>
      </c>
      <c r="H1423" t="s">
        <v>38</v>
      </c>
      <c r="I1423" t="s">
        <v>18</v>
      </c>
      <c r="J1423" t="s">
        <v>502</v>
      </c>
      <c r="K1423">
        <f t="shared" si="35"/>
        <v>0</v>
      </c>
    </row>
    <row r="1424" spans="1:11" x14ac:dyDescent="0.35">
      <c r="A1424" t="s">
        <v>11</v>
      </c>
      <c r="B1424" t="s">
        <v>40</v>
      </c>
      <c r="C1424">
        <v>8.8947498800000009</v>
      </c>
      <c r="D1424">
        <v>0.115516232</v>
      </c>
      <c r="E1424">
        <v>50</v>
      </c>
      <c r="F1424">
        <v>0</v>
      </c>
      <c r="G1424">
        <v>77</v>
      </c>
      <c r="H1424" t="s">
        <v>38</v>
      </c>
      <c r="I1424" t="s">
        <v>13</v>
      </c>
      <c r="J1424" t="s">
        <v>503</v>
      </c>
      <c r="K1424">
        <f t="shared" si="35"/>
        <v>0</v>
      </c>
    </row>
    <row r="1425" spans="1:11" x14ac:dyDescent="0.35">
      <c r="A1425" t="s">
        <v>11</v>
      </c>
      <c r="B1425" t="s">
        <v>15</v>
      </c>
      <c r="C1425">
        <v>15.57816839</v>
      </c>
      <c r="D1425">
        <v>0.202313875</v>
      </c>
      <c r="E1425">
        <v>100</v>
      </c>
      <c r="F1425">
        <v>1</v>
      </c>
      <c r="G1425">
        <v>77</v>
      </c>
      <c r="H1425" t="s">
        <v>38</v>
      </c>
      <c r="I1425" t="s">
        <v>16</v>
      </c>
      <c r="J1425" t="s">
        <v>503</v>
      </c>
      <c r="K1425">
        <f t="shared" si="35"/>
        <v>1</v>
      </c>
    </row>
    <row r="1426" spans="1:11" x14ac:dyDescent="0.35">
      <c r="A1426" t="s">
        <v>11</v>
      </c>
      <c r="B1426" t="s">
        <v>42</v>
      </c>
      <c r="C1426">
        <v>1.291369438</v>
      </c>
      <c r="D1426">
        <v>1.6771032000000002E-2</v>
      </c>
      <c r="E1426">
        <v>50</v>
      </c>
      <c r="F1426">
        <v>0</v>
      </c>
      <c r="G1426">
        <v>77</v>
      </c>
      <c r="H1426" t="s">
        <v>38</v>
      </c>
      <c r="I1426" t="s">
        <v>18</v>
      </c>
      <c r="J1426" t="s">
        <v>503</v>
      </c>
      <c r="K1426">
        <f t="shared" si="35"/>
        <v>0</v>
      </c>
    </row>
    <row r="1427" spans="1:11" x14ac:dyDescent="0.35">
      <c r="A1427" t="s">
        <v>11</v>
      </c>
      <c r="B1427" t="s">
        <v>29</v>
      </c>
      <c r="C1427">
        <v>5.3946886059999999</v>
      </c>
      <c r="D1427">
        <v>0.13157777100000001</v>
      </c>
      <c r="E1427">
        <v>0</v>
      </c>
      <c r="F1427">
        <v>0</v>
      </c>
      <c r="G1427">
        <v>41</v>
      </c>
      <c r="H1427" t="s">
        <v>38</v>
      </c>
      <c r="I1427" t="s">
        <v>13</v>
      </c>
      <c r="J1427" t="s">
        <v>504</v>
      </c>
      <c r="K1427">
        <f t="shared" si="35"/>
        <v>0</v>
      </c>
    </row>
    <row r="1428" spans="1:11" x14ac:dyDescent="0.35">
      <c r="A1428" t="s">
        <v>11</v>
      </c>
      <c r="B1428" t="s">
        <v>15</v>
      </c>
      <c r="C1428">
        <v>8.9785265919999997</v>
      </c>
      <c r="D1428">
        <v>0.218988453</v>
      </c>
      <c r="E1428">
        <v>100</v>
      </c>
      <c r="F1428">
        <v>1</v>
      </c>
      <c r="G1428">
        <v>41</v>
      </c>
      <c r="H1428" t="s">
        <v>38</v>
      </c>
      <c r="I1428" t="s">
        <v>16</v>
      </c>
      <c r="J1428" t="s">
        <v>504</v>
      </c>
      <c r="K1428">
        <f t="shared" si="35"/>
        <v>1</v>
      </c>
    </row>
    <row r="1429" spans="1:11" x14ac:dyDescent="0.35">
      <c r="A1429" t="s">
        <v>11</v>
      </c>
      <c r="B1429" t="s">
        <v>21</v>
      </c>
      <c r="C1429">
        <v>0.84653878199999999</v>
      </c>
      <c r="D1429">
        <v>2.0647287E-2</v>
      </c>
      <c r="E1429">
        <v>0</v>
      </c>
      <c r="F1429">
        <v>0</v>
      </c>
      <c r="G1429">
        <v>41</v>
      </c>
      <c r="H1429" t="s">
        <v>38</v>
      </c>
      <c r="I1429" t="s">
        <v>18</v>
      </c>
      <c r="J1429" t="s">
        <v>504</v>
      </c>
      <c r="K1429">
        <f t="shared" si="35"/>
        <v>0</v>
      </c>
    </row>
    <row r="1430" spans="1:11" x14ac:dyDescent="0.35">
      <c r="A1430" t="s">
        <v>11</v>
      </c>
      <c r="B1430" t="s">
        <v>29</v>
      </c>
      <c r="C1430">
        <v>7.0221443179999996</v>
      </c>
      <c r="D1430">
        <v>0.12767535099999999</v>
      </c>
      <c r="E1430">
        <v>0</v>
      </c>
      <c r="F1430">
        <v>0</v>
      </c>
      <c r="G1430">
        <v>55</v>
      </c>
      <c r="H1430" t="s">
        <v>38</v>
      </c>
      <c r="I1430" t="s">
        <v>13</v>
      </c>
      <c r="J1430" t="s">
        <v>505</v>
      </c>
      <c r="K1430">
        <f t="shared" si="35"/>
        <v>0</v>
      </c>
    </row>
    <row r="1431" spans="1:11" x14ac:dyDescent="0.35">
      <c r="A1431" t="s">
        <v>11</v>
      </c>
      <c r="B1431" t="s">
        <v>15</v>
      </c>
      <c r="C1431">
        <v>11.84818435</v>
      </c>
      <c r="D1431">
        <v>0.215421534</v>
      </c>
      <c r="E1431">
        <v>100</v>
      </c>
      <c r="F1431">
        <v>1</v>
      </c>
      <c r="G1431">
        <v>55</v>
      </c>
      <c r="H1431" t="s">
        <v>38</v>
      </c>
      <c r="I1431" t="s">
        <v>16</v>
      </c>
      <c r="J1431" t="s">
        <v>505</v>
      </c>
      <c r="K1431">
        <f t="shared" si="35"/>
        <v>1</v>
      </c>
    </row>
    <row r="1432" spans="1:11" x14ac:dyDescent="0.35">
      <c r="A1432" t="s">
        <v>11</v>
      </c>
      <c r="B1432" t="s">
        <v>42</v>
      </c>
      <c r="C1432">
        <v>0.90189003899999998</v>
      </c>
      <c r="D1432">
        <v>1.6398000999999999E-2</v>
      </c>
      <c r="E1432">
        <v>0</v>
      </c>
      <c r="F1432">
        <v>0</v>
      </c>
      <c r="G1432">
        <v>55</v>
      </c>
      <c r="H1432" t="s">
        <v>38</v>
      </c>
      <c r="I1432" t="s">
        <v>18</v>
      </c>
      <c r="J1432" t="s">
        <v>505</v>
      </c>
      <c r="K1432">
        <f t="shared" si="35"/>
        <v>0</v>
      </c>
    </row>
    <row r="1433" spans="1:11" x14ac:dyDescent="0.35">
      <c r="A1433" t="s">
        <v>11</v>
      </c>
      <c r="B1433" t="s">
        <v>11</v>
      </c>
      <c r="C1433">
        <v>21.520905259999999</v>
      </c>
      <c r="D1433">
        <v>0.125853247</v>
      </c>
      <c r="E1433">
        <v>66.666666669999998</v>
      </c>
      <c r="F1433">
        <v>1</v>
      </c>
      <c r="G1433">
        <v>171</v>
      </c>
      <c r="H1433" t="s">
        <v>38</v>
      </c>
      <c r="I1433" t="s">
        <v>13</v>
      </c>
      <c r="J1433" t="s">
        <v>506</v>
      </c>
      <c r="K1433">
        <f t="shared" si="35"/>
        <v>1</v>
      </c>
    </row>
    <row r="1434" spans="1:11" x14ac:dyDescent="0.35">
      <c r="A1434" t="s">
        <v>11</v>
      </c>
      <c r="B1434" t="s">
        <v>15</v>
      </c>
      <c r="C1434">
        <v>33.58727837</v>
      </c>
      <c r="D1434">
        <v>0.19641683300000001</v>
      </c>
      <c r="E1434">
        <v>100</v>
      </c>
      <c r="F1434">
        <v>1</v>
      </c>
      <c r="G1434">
        <v>171</v>
      </c>
      <c r="H1434" t="s">
        <v>38</v>
      </c>
      <c r="I1434" t="s">
        <v>16</v>
      </c>
      <c r="J1434" t="s">
        <v>506</v>
      </c>
      <c r="K1434">
        <f t="shared" si="35"/>
        <v>1</v>
      </c>
    </row>
    <row r="1435" spans="1:11" x14ac:dyDescent="0.35">
      <c r="A1435" t="s">
        <v>11</v>
      </c>
      <c r="B1435" t="s">
        <v>21</v>
      </c>
      <c r="C1435">
        <v>2.7204699520000002</v>
      </c>
      <c r="D1435">
        <v>1.5909181000000001E-2</v>
      </c>
      <c r="E1435">
        <v>33.333333330000002</v>
      </c>
      <c r="F1435">
        <v>0</v>
      </c>
      <c r="G1435">
        <v>171</v>
      </c>
      <c r="H1435" t="s">
        <v>38</v>
      </c>
      <c r="I1435" t="s">
        <v>18</v>
      </c>
      <c r="J1435" t="s">
        <v>506</v>
      </c>
      <c r="K1435">
        <f t="shared" si="35"/>
        <v>0</v>
      </c>
    </row>
    <row r="1436" spans="1:11" x14ac:dyDescent="0.35">
      <c r="A1436" t="s">
        <v>132</v>
      </c>
      <c r="B1436" t="s">
        <v>40</v>
      </c>
      <c r="C1436">
        <v>9.1406731610000005</v>
      </c>
      <c r="D1436">
        <v>0.12874187600000001</v>
      </c>
      <c r="E1436">
        <v>0</v>
      </c>
      <c r="F1436">
        <v>0</v>
      </c>
      <c r="G1436">
        <v>71</v>
      </c>
      <c r="H1436" t="s">
        <v>38</v>
      </c>
      <c r="I1436" t="s">
        <v>13</v>
      </c>
      <c r="J1436" t="s">
        <v>507</v>
      </c>
      <c r="K1436">
        <f t="shared" si="35"/>
        <v>0</v>
      </c>
    </row>
    <row r="1437" spans="1:11" x14ac:dyDescent="0.35">
      <c r="A1437" t="s">
        <v>132</v>
      </c>
      <c r="B1437" t="s">
        <v>15</v>
      </c>
      <c r="C1437">
        <v>15.991001369999999</v>
      </c>
      <c r="D1437">
        <v>0.22522537100000001</v>
      </c>
      <c r="E1437">
        <v>0</v>
      </c>
      <c r="F1437">
        <v>0</v>
      </c>
      <c r="G1437">
        <v>71</v>
      </c>
      <c r="H1437" t="s">
        <v>38</v>
      </c>
      <c r="I1437" t="s">
        <v>16</v>
      </c>
      <c r="J1437" t="s">
        <v>507</v>
      </c>
      <c r="K1437">
        <f t="shared" si="35"/>
        <v>0</v>
      </c>
    </row>
    <row r="1438" spans="1:11" x14ac:dyDescent="0.35">
      <c r="A1438" t="s">
        <v>132</v>
      </c>
      <c r="B1438" t="s">
        <v>42</v>
      </c>
      <c r="C1438">
        <v>1.2052867410000001</v>
      </c>
      <c r="D1438">
        <v>1.6975870000000001E-2</v>
      </c>
      <c r="E1438">
        <v>50</v>
      </c>
      <c r="F1438">
        <v>1</v>
      </c>
      <c r="G1438">
        <v>71</v>
      </c>
      <c r="H1438" t="s">
        <v>38</v>
      </c>
      <c r="I1438" t="s">
        <v>18</v>
      </c>
      <c r="J1438" t="s">
        <v>507</v>
      </c>
      <c r="K1438">
        <f t="shared" si="35"/>
        <v>1</v>
      </c>
    </row>
    <row r="1439" spans="1:11" x14ac:dyDescent="0.35">
      <c r="A1439" t="s">
        <v>19</v>
      </c>
      <c r="B1439" t="s">
        <v>11</v>
      </c>
      <c r="C1439">
        <v>13.91211438</v>
      </c>
      <c r="D1439">
        <v>0.12097490800000001</v>
      </c>
      <c r="E1439">
        <v>0</v>
      </c>
      <c r="F1439">
        <v>0</v>
      </c>
      <c r="G1439">
        <v>115</v>
      </c>
      <c r="H1439" t="s">
        <v>38</v>
      </c>
      <c r="I1439" t="s">
        <v>13</v>
      </c>
      <c r="J1439" t="s">
        <v>508</v>
      </c>
      <c r="K1439">
        <f t="shared" si="35"/>
        <v>0</v>
      </c>
    </row>
    <row r="1440" spans="1:11" x14ac:dyDescent="0.35">
      <c r="A1440" t="s">
        <v>19</v>
      </c>
      <c r="B1440" t="s">
        <v>15</v>
      </c>
      <c r="C1440">
        <v>22.83739662</v>
      </c>
      <c r="D1440">
        <v>0.19858605800000001</v>
      </c>
      <c r="E1440">
        <v>0</v>
      </c>
      <c r="F1440">
        <v>0</v>
      </c>
      <c r="G1440">
        <v>115</v>
      </c>
      <c r="H1440" t="s">
        <v>38</v>
      </c>
      <c r="I1440" t="s">
        <v>16</v>
      </c>
      <c r="J1440" t="s">
        <v>508</v>
      </c>
      <c r="K1440">
        <f t="shared" si="35"/>
        <v>0</v>
      </c>
    </row>
    <row r="1441" spans="1:11" x14ac:dyDescent="0.35">
      <c r="A1441" t="s">
        <v>19</v>
      </c>
      <c r="B1441" t="s">
        <v>17</v>
      </c>
      <c r="C1441">
        <v>1.818648338</v>
      </c>
      <c r="D1441">
        <v>1.5814333E-2</v>
      </c>
      <c r="E1441">
        <v>0</v>
      </c>
      <c r="F1441">
        <v>0</v>
      </c>
      <c r="G1441">
        <v>115</v>
      </c>
      <c r="H1441" t="s">
        <v>38</v>
      </c>
      <c r="I1441" t="s">
        <v>18</v>
      </c>
      <c r="J1441" t="s">
        <v>508</v>
      </c>
      <c r="K1441">
        <f t="shared" si="35"/>
        <v>0</v>
      </c>
    </row>
    <row r="1442" spans="1:11" x14ac:dyDescent="0.35">
      <c r="A1442" t="s">
        <v>11</v>
      </c>
      <c r="B1442" t="s">
        <v>29</v>
      </c>
      <c r="C1442">
        <v>22.85903811</v>
      </c>
      <c r="D1442">
        <v>0.124912777</v>
      </c>
      <c r="E1442">
        <v>33.333333330000002</v>
      </c>
      <c r="F1442">
        <v>0</v>
      </c>
      <c r="G1442">
        <v>183</v>
      </c>
      <c r="H1442" t="s">
        <v>38</v>
      </c>
      <c r="I1442" t="s">
        <v>13</v>
      </c>
      <c r="J1442" t="s">
        <v>509</v>
      </c>
      <c r="K1442">
        <f t="shared" si="35"/>
        <v>0</v>
      </c>
    </row>
    <row r="1443" spans="1:11" x14ac:dyDescent="0.35">
      <c r="A1443" t="s">
        <v>11</v>
      </c>
      <c r="B1443" t="s">
        <v>15</v>
      </c>
      <c r="C1443">
        <v>34.406790260000001</v>
      </c>
      <c r="D1443">
        <v>0.188015247</v>
      </c>
      <c r="E1443">
        <v>100</v>
      </c>
      <c r="F1443">
        <v>1</v>
      </c>
      <c r="G1443">
        <v>183</v>
      </c>
      <c r="H1443" t="s">
        <v>38</v>
      </c>
      <c r="I1443" t="s">
        <v>16</v>
      </c>
      <c r="J1443" t="s">
        <v>509</v>
      </c>
      <c r="K1443">
        <f t="shared" si="35"/>
        <v>1</v>
      </c>
    </row>
    <row r="1444" spans="1:11" x14ac:dyDescent="0.35">
      <c r="A1444" t="s">
        <v>11</v>
      </c>
      <c r="B1444" t="s">
        <v>42</v>
      </c>
      <c r="C1444">
        <v>2.631609917</v>
      </c>
      <c r="D1444">
        <v>1.4380382000000001E-2</v>
      </c>
      <c r="E1444">
        <v>33.333333330000002</v>
      </c>
      <c r="F1444">
        <v>0</v>
      </c>
      <c r="G1444">
        <v>183</v>
      </c>
      <c r="H1444" t="s">
        <v>38</v>
      </c>
      <c r="I1444" t="s">
        <v>18</v>
      </c>
      <c r="J1444" t="s">
        <v>509</v>
      </c>
      <c r="K1444">
        <f t="shared" si="35"/>
        <v>0</v>
      </c>
    </row>
    <row r="1445" spans="1:11" x14ac:dyDescent="0.35">
      <c r="A1445" t="s">
        <v>11</v>
      </c>
      <c r="B1445" t="s">
        <v>11</v>
      </c>
      <c r="C1445">
        <v>14.313149210000001</v>
      </c>
      <c r="D1445">
        <v>0.12779597500000001</v>
      </c>
      <c r="E1445">
        <v>50</v>
      </c>
      <c r="F1445">
        <v>1</v>
      </c>
      <c r="G1445">
        <v>112</v>
      </c>
      <c r="H1445" t="s">
        <v>38</v>
      </c>
      <c r="I1445" t="s">
        <v>13</v>
      </c>
      <c r="J1445" t="s">
        <v>510</v>
      </c>
      <c r="K1445">
        <f t="shared" si="35"/>
        <v>1</v>
      </c>
    </row>
    <row r="1446" spans="1:11" x14ac:dyDescent="0.35">
      <c r="A1446" t="s">
        <v>11</v>
      </c>
      <c r="B1446" t="s">
        <v>15</v>
      </c>
      <c r="C1446">
        <v>23.549072030000001</v>
      </c>
      <c r="D1446">
        <v>0.21025957200000001</v>
      </c>
      <c r="E1446">
        <v>100</v>
      </c>
      <c r="F1446">
        <v>1</v>
      </c>
      <c r="G1446">
        <v>112</v>
      </c>
      <c r="H1446" t="s">
        <v>38</v>
      </c>
      <c r="I1446" t="s">
        <v>16</v>
      </c>
      <c r="J1446" t="s">
        <v>510</v>
      </c>
      <c r="K1446">
        <f t="shared" si="35"/>
        <v>1</v>
      </c>
    </row>
    <row r="1447" spans="1:11" x14ac:dyDescent="0.35">
      <c r="A1447" t="s">
        <v>11</v>
      </c>
      <c r="B1447" t="s">
        <v>21</v>
      </c>
      <c r="C1447">
        <v>1.777916431</v>
      </c>
      <c r="D1447">
        <v>1.5874254000000001E-2</v>
      </c>
      <c r="E1447">
        <v>0</v>
      </c>
      <c r="F1447">
        <v>0</v>
      </c>
      <c r="G1447">
        <v>112</v>
      </c>
      <c r="H1447" t="s">
        <v>38</v>
      </c>
      <c r="I1447" t="s">
        <v>18</v>
      </c>
      <c r="J1447" t="s">
        <v>510</v>
      </c>
      <c r="K1447">
        <f t="shared" si="35"/>
        <v>0</v>
      </c>
    </row>
    <row r="1448" spans="1:11" x14ac:dyDescent="0.35">
      <c r="A1448" t="s">
        <v>19</v>
      </c>
      <c r="B1448" t="s">
        <v>50</v>
      </c>
      <c r="C1448">
        <v>20.4275372</v>
      </c>
      <c r="D1448">
        <v>0.122320582</v>
      </c>
      <c r="E1448">
        <v>0</v>
      </c>
      <c r="F1448">
        <v>0</v>
      </c>
      <c r="G1448">
        <v>167</v>
      </c>
      <c r="H1448" t="s">
        <v>38</v>
      </c>
      <c r="I1448" t="s">
        <v>13</v>
      </c>
      <c r="J1448" t="s">
        <v>511</v>
      </c>
      <c r="K1448">
        <f t="shared" si="35"/>
        <v>0</v>
      </c>
    </row>
    <row r="1449" spans="1:11" x14ac:dyDescent="0.35">
      <c r="A1449" t="s">
        <v>19</v>
      </c>
      <c r="B1449" t="s">
        <v>15</v>
      </c>
      <c r="C1449">
        <v>32.617286919999998</v>
      </c>
      <c r="D1449">
        <v>0.19531309499999999</v>
      </c>
      <c r="E1449">
        <v>0</v>
      </c>
      <c r="F1449">
        <v>0</v>
      </c>
      <c r="G1449">
        <v>167</v>
      </c>
      <c r="H1449" t="s">
        <v>38</v>
      </c>
      <c r="I1449" t="s">
        <v>16</v>
      </c>
      <c r="J1449" t="s">
        <v>511</v>
      </c>
      <c r="K1449">
        <f t="shared" si="35"/>
        <v>0</v>
      </c>
    </row>
    <row r="1450" spans="1:11" x14ac:dyDescent="0.35">
      <c r="A1450" t="s">
        <v>19</v>
      </c>
      <c r="B1450" t="s">
        <v>21</v>
      </c>
      <c r="C1450">
        <v>2.7150800230000001</v>
      </c>
      <c r="D1450">
        <v>1.6257964E-2</v>
      </c>
      <c r="E1450">
        <v>0</v>
      </c>
      <c r="F1450">
        <v>0</v>
      </c>
      <c r="G1450">
        <v>167</v>
      </c>
      <c r="H1450" t="s">
        <v>38</v>
      </c>
      <c r="I1450" t="s">
        <v>18</v>
      </c>
      <c r="J1450" t="s">
        <v>511</v>
      </c>
      <c r="K1450">
        <f t="shared" si="35"/>
        <v>0</v>
      </c>
    </row>
    <row r="1451" spans="1:11" x14ac:dyDescent="0.35">
      <c r="A1451" t="s">
        <v>11</v>
      </c>
      <c r="B1451" t="s">
        <v>29</v>
      </c>
      <c r="C1451">
        <v>24.90077758</v>
      </c>
      <c r="D1451">
        <v>0.13037056299999999</v>
      </c>
      <c r="E1451">
        <v>0</v>
      </c>
      <c r="F1451">
        <v>0</v>
      </c>
      <c r="G1451">
        <v>191</v>
      </c>
      <c r="H1451" t="s">
        <v>38</v>
      </c>
      <c r="I1451" t="s">
        <v>13</v>
      </c>
      <c r="J1451" t="s">
        <v>512</v>
      </c>
      <c r="K1451">
        <f t="shared" si="35"/>
        <v>0</v>
      </c>
    </row>
    <row r="1452" spans="1:11" x14ac:dyDescent="0.35">
      <c r="A1452" t="s">
        <v>11</v>
      </c>
      <c r="B1452" t="s">
        <v>15</v>
      </c>
      <c r="C1452">
        <v>36.488062380000002</v>
      </c>
      <c r="D1452">
        <v>0.191036976</v>
      </c>
      <c r="E1452">
        <v>100</v>
      </c>
      <c r="F1452">
        <v>1</v>
      </c>
      <c r="G1452">
        <v>191</v>
      </c>
      <c r="H1452" t="s">
        <v>38</v>
      </c>
      <c r="I1452" t="s">
        <v>16</v>
      </c>
      <c r="J1452" t="s">
        <v>512</v>
      </c>
      <c r="K1452">
        <f t="shared" si="35"/>
        <v>1</v>
      </c>
    </row>
    <row r="1453" spans="1:11" x14ac:dyDescent="0.35">
      <c r="A1453" t="s">
        <v>11</v>
      </c>
      <c r="B1453" t="s">
        <v>21</v>
      </c>
      <c r="C1453">
        <v>2.5796966549999998</v>
      </c>
      <c r="D1453">
        <v>1.3506265E-2</v>
      </c>
      <c r="E1453">
        <v>0</v>
      </c>
      <c r="F1453">
        <v>0</v>
      </c>
      <c r="G1453">
        <v>191</v>
      </c>
      <c r="H1453" t="s">
        <v>38</v>
      </c>
      <c r="I1453" t="s">
        <v>18</v>
      </c>
      <c r="J1453" t="s">
        <v>512</v>
      </c>
      <c r="K1453">
        <f t="shared" si="35"/>
        <v>0</v>
      </c>
    </row>
    <row r="1454" spans="1:11" x14ac:dyDescent="0.35">
      <c r="A1454" t="s">
        <v>19</v>
      </c>
      <c r="B1454" t="s">
        <v>11</v>
      </c>
      <c r="C1454">
        <v>4.390858412</v>
      </c>
      <c r="D1454">
        <v>0.12545309700000001</v>
      </c>
      <c r="E1454">
        <v>0</v>
      </c>
      <c r="F1454">
        <v>0</v>
      </c>
      <c r="G1454">
        <v>35</v>
      </c>
      <c r="H1454" t="s">
        <v>38</v>
      </c>
      <c r="I1454" t="s">
        <v>13</v>
      </c>
      <c r="J1454" t="s">
        <v>513</v>
      </c>
      <c r="K1454">
        <f t="shared" si="35"/>
        <v>0</v>
      </c>
    </row>
    <row r="1455" spans="1:11" x14ac:dyDescent="0.35">
      <c r="A1455" t="s">
        <v>19</v>
      </c>
      <c r="B1455" t="s">
        <v>15</v>
      </c>
      <c r="C1455">
        <v>7.860215664</v>
      </c>
      <c r="D1455">
        <v>0.22457758999999999</v>
      </c>
      <c r="E1455">
        <v>0</v>
      </c>
      <c r="F1455">
        <v>0</v>
      </c>
      <c r="G1455">
        <v>35</v>
      </c>
      <c r="H1455" t="s">
        <v>38</v>
      </c>
      <c r="I1455" t="s">
        <v>16</v>
      </c>
      <c r="J1455" t="s">
        <v>513</v>
      </c>
      <c r="K1455">
        <f t="shared" si="35"/>
        <v>0</v>
      </c>
    </row>
    <row r="1456" spans="1:11" x14ac:dyDescent="0.35">
      <c r="A1456" t="s">
        <v>19</v>
      </c>
      <c r="B1456" t="s">
        <v>17</v>
      </c>
      <c r="C1456">
        <v>0.90815544100000001</v>
      </c>
      <c r="D1456">
        <v>2.5947298000000001E-2</v>
      </c>
      <c r="E1456">
        <v>0</v>
      </c>
      <c r="F1456">
        <v>0</v>
      </c>
      <c r="G1456">
        <v>35</v>
      </c>
      <c r="H1456" t="s">
        <v>38</v>
      </c>
      <c r="I1456" t="s">
        <v>18</v>
      </c>
      <c r="J1456" t="s">
        <v>513</v>
      </c>
      <c r="K1456">
        <f t="shared" si="35"/>
        <v>0</v>
      </c>
    </row>
    <row r="1457" spans="1:11" x14ac:dyDescent="0.35">
      <c r="A1457" t="s">
        <v>11</v>
      </c>
      <c r="B1457" t="s">
        <v>88</v>
      </c>
      <c r="C1457">
        <v>10.469889159999999</v>
      </c>
      <c r="D1457">
        <v>0.12614324299999999</v>
      </c>
      <c r="E1457">
        <v>0</v>
      </c>
      <c r="F1457">
        <v>0</v>
      </c>
      <c r="G1457">
        <v>83</v>
      </c>
      <c r="H1457" t="s">
        <v>38</v>
      </c>
      <c r="I1457" t="s">
        <v>13</v>
      </c>
      <c r="J1457" t="s">
        <v>514</v>
      </c>
      <c r="K1457">
        <f t="shared" si="35"/>
        <v>0</v>
      </c>
    </row>
    <row r="1458" spans="1:11" x14ac:dyDescent="0.35">
      <c r="A1458" t="s">
        <v>11</v>
      </c>
      <c r="B1458" t="s">
        <v>15</v>
      </c>
      <c r="C1458">
        <v>17.340098619999999</v>
      </c>
      <c r="D1458">
        <v>0.20891685099999999</v>
      </c>
      <c r="E1458">
        <v>100</v>
      </c>
      <c r="F1458">
        <v>1</v>
      </c>
      <c r="G1458">
        <v>83</v>
      </c>
      <c r="H1458" t="s">
        <v>38</v>
      </c>
      <c r="I1458" t="s">
        <v>16</v>
      </c>
      <c r="J1458" t="s">
        <v>514</v>
      </c>
      <c r="K1458">
        <f t="shared" si="35"/>
        <v>1</v>
      </c>
    </row>
    <row r="1459" spans="1:11" x14ac:dyDescent="0.35">
      <c r="A1459" t="s">
        <v>11</v>
      </c>
      <c r="B1459" t="s">
        <v>17</v>
      </c>
      <c r="C1459">
        <v>1.5097541809999999</v>
      </c>
      <c r="D1459">
        <v>1.8189809000000001E-2</v>
      </c>
      <c r="E1459">
        <v>100</v>
      </c>
      <c r="F1459">
        <v>1</v>
      </c>
      <c r="G1459">
        <v>83</v>
      </c>
      <c r="H1459" t="s">
        <v>38</v>
      </c>
      <c r="I1459" t="s">
        <v>18</v>
      </c>
      <c r="J1459" t="s">
        <v>514</v>
      </c>
      <c r="K1459">
        <f t="shared" si="35"/>
        <v>1</v>
      </c>
    </row>
    <row r="1460" spans="1:11" x14ac:dyDescent="0.35">
      <c r="A1460" t="s">
        <v>11</v>
      </c>
      <c r="B1460" t="s">
        <v>40</v>
      </c>
      <c r="C1460">
        <v>10.157111410000001</v>
      </c>
      <c r="D1460">
        <v>0.130219377</v>
      </c>
      <c r="E1460">
        <v>0</v>
      </c>
      <c r="F1460">
        <v>0</v>
      </c>
      <c r="G1460">
        <v>78</v>
      </c>
      <c r="H1460" t="s">
        <v>38</v>
      </c>
      <c r="I1460" t="s">
        <v>13</v>
      </c>
      <c r="J1460" t="s">
        <v>515</v>
      </c>
      <c r="K1460">
        <f t="shared" si="35"/>
        <v>0</v>
      </c>
    </row>
    <row r="1461" spans="1:11" x14ac:dyDescent="0.35">
      <c r="A1461" t="s">
        <v>11</v>
      </c>
      <c r="B1461" t="s">
        <v>15</v>
      </c>
      <c r="C1461">
        <v>17.41121364</v>
      </c>
      <c r="D1461">
        <v>0.223220688</v>
      </c>
      <c r="E1461">
        <v>100</v>
      </c>
      <c r="F1461">
        <v>1</v>
      </c>
      <c r="G1461">
        <v>78</v>
      </c>
      <c r="H1461" t="s">
        <v>38</v>
      </c>
      <c r="I1461" t="s">
        <v>16</v>
      </c>
      <c r="J1461" t="s">
        <v>515</v>
      </c>
      <c r="K1461">
        <f t="shared" si="35"/>
        <v>1</v>
      </c>
    </row>
    <row r="1462" spans="1:11" x14ac:dyDescent="0.35">
      <c r="A1462" t="s">
        <v>11</v>
      </c>
      <c r="B1462" t="s">
        <v>17</v>
      </c>
      <c r="C1462">
        <v>1.6217408179999999</v>
      </c>
      <c r="D1462">
        <v>2.0791548999999999E-2</v>
      </c>
      <c r="E1462">
        <v>100</v>
      </c>
      <c r="F1462">
        <v>1</v>
      </c>
      <c r="G1462">
        <v>78</v>
      </c>
      <c r="H1462" t="s">
        <v>38</v>
      </c>
      <c r="I1462" t="s">
        <v>18</v>
      </c>
      <c r="J1462" t="s">
        <v>515</v>
      </c>
      <c r="K1462">
        <f t="shared" si="35"/>
        <v>1</v>
      </c>
    </row>
    <row r="1463" spans="1:11" x14ac:dyDescent="0.35">
      <c r="A1463" t="s">
        <v>19</v>
      </c>
      <c r="B1463" t="s">
        <v>29</v>
      </c>
      <c r="C1463">
        <v>21.689622400000001</v>
      </c>
      <c r="D1463">
        <v>0.12683989700000001</v>
      </c>
      <c r="E1463">
        <v>0</v>
      </c>
      <c r="F1463">
        <v>0</v>
      </c>
      <c r="G1463">
        <v>171</v>
      </c>
      <c r="H1463" t="s">
        <v>38</v>
      </c>
      <c r="I1463" t="s">
        <v>13</v>
      </c>
      <c r="J1463" t="s">
        <v>516</v>
      </c>
      <c r="K1463">
        <f t="shared" si="35"/>
        <v>0</v>
      </c>
    </row>
    <row r="1464" spans="1:11" x14ac:dyDescent="0.35">
      <c r="A1464" t="s">
        <v>19</v>
      </c>
      <c r="B1464" t="s">
        <v>15</v>
      </c>
      <c r="C1464">
        <v>33.665429349999997</v>
      </c>
      <c r="D1464">
        <v>0.19687385600000001</v>
      </c>
      <c r="E1464">
        <v>0</v>
      </c>
      <c r="F1464">
        <v>0</v>
      </c>
      <c r="G1464">
        <v>171</v>
      </c>
      <c r="H1464" t="s">
        <v>38</v>
      </c>
      <c r="I1464" t="s">
        <v>16</v>
      </c>
      <c r="J1464" t="s">
        <v>516</v>
      </c>
      <c r="K1464">
        <f t="shared" si="35"/>
        <v>0</v>
      </c>
    </row>
    <row r="1465" spans="1:11" x14ac:dyDescent="0.35">
      <c r="A1465" t="s">
        <v>19</v>
      </c>
      <c r="B1465" t="s">
        <v>21</v>
      </c>
      <c r="C1465">
        <v>2.718365908</v>
      </c>
      <c r="D1465">
        <v>1.5896877E-2</v>
      </c>
      <c r="E1465">
        <v>0</v>
      </c>
      <c r="F1465">
        <v>0</v>
      </c>
      <c r="G1465">
        <v>171</v>
      </c>
      <c r="H1465" t="s">
        <v>38</v>
      </c>
      <c r="I1465" t="s">
        <v>18</v>
      </c>
      <c r="J1465" t="s">
        <v>516</v>
      </c>
      <c r="K1465">
        <f t="shared" si="35"/>
        <v>0</v>
      </c>
    </row>
    <row r="1466" spans="1:11" x14ac:dyDescent="0.35">
      <c r="A1466" t="s">
        <v>19</v>
      </c>
      <c r="B1466" t="s">
        <v>11</v>
      </c>
      <c r="C1466">
        <v>13.02271676</v>
      </c>
      <c r="D1466">
        <v>0.12402587399999999</v>
      </c>
      <c r="E1466">
        <v>0</v>
      </c>
      <c r="F1466">
        <v>0</v>
      </c>
      <c r="G1466">
        <v>105</v>
      </c>
      <c r="H1466" t="s">
        <v>38</v>
      </c>
      <c r="I1466" t="s">
        <v>13</v>
      </c>
      <c r="J1466" t="s">
        <v>517</v>
      </c>
      <c r="K1466">
        <f t="shared" si="35"/>
        <v>0</v>
      </c>
    </row>
    <row r="1467" spans="1:11" x14ac:dyDescent="0.35">
      <c r="A1467" t="s">
        <v>19</v>
      </c>
      <c r="B1467" t="s">
        <v>15</v>
      </c>
      <c r="C1467">
        <v>22.367454049999999</v>
      </c>
      <c r="D1467">
        <v>0.21302337199999999</v>
      </c>
      <c r="E1467">
        <v>0</v>
      </c>
      <c r="F1467">
        <v>0</v>
      </c>
      <c r="G1467">
        <v>105</v>
      </c>
      <c r="H1467" t="s">
        <v>38</v>
      </c>
      <c r="I1467" t="s">
        <v>16</v>
      </c>
      <c r="J1467" t="s">
        <v>517</v>
      </c>
      <c r="K1467">
        <f t="shared" si="35"/>
        <v>0</v>
      </c>
    </row>
    <row r="1468" spans="1:11" x14ac:dyDescent="0.35">
      <c r="A1468" t="s">
        <v>19</v>
      </c>
      <c r="B1468" t="s">
        <v>17</v>
      </c>
      <c r="C1468">
        <v>1.8129863740000001</v>
      </c>
      <c r="D1468">
        <v>1.7266536999999998E-2</v>
      </c>
      <c r="E1468">
        <v>0</v>
      </c>
      <c r="F1468">
        <v>0</v>
      </c>
      <c r="G1468">
        <v>105</v>
      </c>
      <c r="H1468" t="s">
        <v>38</v>
      </c>
      <c r="I1468" t="s">
        <v>18</v>
      </c>
      <c r="J1468" t="s">
        <v>517</v>
      </c>
      <c r="K1468">
        <f t="shared" si="35"/>
        <v>0</v>
      </c>
    </row>
    <row r="1469" spans="1:11" x14ac:dyDescent="0.35">
      <c r="A1469" t="s">
        <v>19</v>
      </c>
      <c r="B1469" t="s">
        <v>29</v>
      </c>
      <c r="C1469">
        <v>12.138924599999999</v>
      </c>
      <c r="D1469">
        <v>0.114518157</v>
      </c>
      <c r="E1469">
        <v>0</v>
      </c>
      <c r="F1469">
        <v>0</v>
      </c>
      <c r="G1469">
        <v>106</v>
      </c>
      <c r="H1469" t="s">
        <v>38</v>
      </c>
      <c r="I1469" t="s">
        <v>13</v>
      </c>
      <c r="J1469" t="s">
        <v>518</v>
      </c>
      <c r="K1469">
        <f t="shared" si="35"/>
        <v>0</v>
      </c>
    </row>
    <row r="1470" spans="1:11" x14ac:dyDescent="0.35">
      <c r="A1470" t="s">
        <v>19</v>
      </c>
      <c r="B1470" t="s">
        <v>15</v>
      </c>
      <c r="C1470">
        <v>22.416857239999999</v>
      </c>
      <c r="D1470">
        <v>0.211479785</v>
      </c>
      <c r="E1470">
        <v>0</v>
      </c>
      <c r="F1470">
        <v>0</v>
      </c>
      <c r="G1470">
        <v>106</v>
      </c>
      <c r="H1470" t="s">
        <v>38</v>
      </c>
      <c r="I1470" t="s">
        <v>16</v>
      </c>
      <c r="J1470" t="s">
        <v>518</v>
      </c>
      <c r="K1470">
        <f t="shared" si="35"/>
        <v>0</v>
      </c>
    </row>
    <row r="1471" spans="1:11" x14ac:dyDescent="0.35">
      <c r="A1471" t="s">
        <v>19</v>
      </c>
      <c r="B1471" t="s">
        <v>17</v>
      </c>
      <c r="C1471">
        <v>1.819830418</v>
      </c>
      <c r="D1471">
        <v>1.7168210999999999E-2</v>
      </c>
      <c r="E1471">
        <v>0</v>
      </c>
      <c r="F1471">
        <v>0</v>
      </c>
      <c r="G1471">
        <v>106</v>
      </c>
      <c r="H1471" t="s">
        <v>38</v>
      </c>
      <c r="I1471" t="s">
        <v>18</v>
      </c>
      <c r="J1471" t="s">
        <v>518</v>
      </c>
      <c r="K1471">
        <f t="shared" si="35"/>
        <v>0</v>
      </c>
    </row>
    <row r="1472" spans="1:11" x14ac:dyDescent="0.35">
      <c r="A1472" t="s">
        <v>19</v>
      </c>
      <c r="B1472" t="s">
        <v>29</v>
      </c>
      <c r="C1472">
        <v>31.025237319999999</v>
      </c>
      <c r="D1472">
        <v>0.12927182200000001</v>
      </c>
      <c r="E1472">
        <v>0</v>
      </c>
      <c r="F1472">
        <v>0</v>
      </c>
      <c r="G1472">
        <v>240</v>
      </c>
      <c r="H1472" t="s">
        <v>38</v>
      </c>
      <c r="I1472" t="s">
        <v>13</v>
      </c>
      <c r="J1472" t="s">
        <v>519</v>
      </c>
      <c r="K1472">
        <f t="shared" si="35"/>
        <v>0</v>
      </c>
    </row>
    <row r="1473" spans="1:11" x14ac:dyDescent="0.35">
      <c r="A1473" t="s">
        <v>19</v>
      </c>
      <c r="B1473" t="s">
        <v>15</v>
      </c>
      <c r="C1473">
        <v>48.633816240000002</v>
      </c>
      <c r="D1473">
        <v>0.20264090100000001</v>
      </c>
      <c r="E1473">
        <v>0</v>
      </c>
      <c r="F1473">
        <v>0</v>
      </c>
      <c r="G1473">
        <v>240</v>
      </c>
      <c r="H1473" t="s">
        <v>38</v>
      </c>
      <c r="I1473" t="s">
        <v>16</v>
      </c>
      <c r="J1473" t="s">
        <v>519</v>
      </c>
      <c r="K1473">
        <f t="shared" si="35"/>
        <v>0</v>
      </c>
    </row>
    <row r="1474" spans="1:11" x14ac:dyDescent="0.35">
      <c r="A1474" t="s">
        <v>19</v>
      </c>
      <c r="B1474" t="s">
        <v>17</v>
      </c>
      <c r="C1474">
        <v>3.613427401</v>
      </c>
      <c r="D1474">
        <v>1.5055948E-2</v>
      </c>
      <c r="E1474">
        <v>0</v>
      </c>
      <c r="F1474">
        <v>0</v>
      </c>
      <c r="G1474">
        <v>240</v>
      </c>
      <c r="H1474" t="s">
        <v>38</v>
      </c>
      <c r="I1474" t="s">
        <v>18</v>
      </c>
      <c r="J1474" t="s">
        <v>519</v>
      </c>
      <c r="K1474">
        <f t="shared" si="35"/>
        <v>0</v>
      </c>
    </row>
    <row r="1475" spans="1:11" x14ac:dyDescent="0.35">
      <c r="A1475" t="s">
        <v>19</v>
      </c>
      <c r="B1475" t="s">
        <v>29</v>
      </c>
      <c r="C1475">
        <v>14.109174489999999</v>
      </c>
      <c r="D1475">
        <v>0.12944196799999999</v>
      </c>
      <c r="E1475">
        <v>0</v>
      </c>
      <c r="F1475">
        <v>0</v>
      </c>
      <c r="G1475">
        <v>109</v>
      </c>
      <c r="H1475" t="s">
        <v>38</v>
      </c>
      <c r="I1475" t="s">
        <v>13</v>
      </c>
      <c r="J1475" t="s">
        <v>520</v>
      </c>
      <c r="K1475">
        <f t="shared" ref="K1475:K1538" si="36">IF(ISNUMBER(SEARCH(A1475, B1475)), 1, 0)</f>
        <v>0</v>
      </c>
    </row>
    <row r="1476" spans="1:11" x14ac:dyDescent="0.35">
      <c r="A1476" t="s">
        <v>19</v>
      </c>
      <c r="B1476" t="s">
        <v>15</v>
      </c>
      <c r="C1476">
        <v>21.852062459999999</v>
      </c>
      <c r="D1476">
        <v>0.20047763699999999</v>
      </c>
      <c r="E1476">
        <v>0</v>
      </c>
      <c r="F1476">
        <v>0</v>
      </c>
      <c r="G1476">
        <v>109</v>
      </c>
      <c r="H1476" t="s">
        <v>38</v>
      </c>
      <c r="I1476" t="s">
        <v>16</v>
      </c>
      <c r="J1476" t="s">
        <v>520</v>
      </c>
      <c r="K1476">
        <f t="shared" si="36"/>
        <v>0</v>
      </c>
    </row>
    <row r="1477" spans="1:11" x14ac:dyDescent="0.35">
      <c r="A1477" t="s">
        <v>19</v>
      </c>
      <c r="B1477" t="s">
        <v>21</v>
      </c>
      <c r="C1477">
        <v>1.724463224</v>
      </c>
      <c r="D1477">
        <v>1.5820764000000001E-2</v>
      </c>
      <c r="E1477">
        <v>0</v>
      </c>
      <c r="F1477">
        <v>0</v>
      </c>
      <c r="G1477">
        <v>109</v>
      </c>
      <c r="H1477" t="s">
        <v>38</v>
      </c>
      <c r="I1477" t="s">
        <v>18</v>
      </c>
      <c r="J1477" t="s">
        <v>520</v>
      </c>
      <c r="K1477">
        <f t="shared" si="36"/>
        <v>0</v>
      </c>
    </row>
    <row r="1478" spans="1:11" x14ac:dyDescent="0.35">
      <c r="A1478" t="s">
        <v>10</v>
      </c>
      <c r="B1478" t="s">
        <v>29</v>
      </c>
      <c r="C1478">
        <v>53.343245510000003</v>
      </c>
      <c r="D1478">
        <v>0.12405405899999999</v>
      </c>
      <c r="E1478">
        <v>0</v>
      </c>
      <c r="F1478">
        <v>0</v>
      </c>
      <c r="G1478">
        <v>430</v>
      </c>
      <c r="H1478" t="s">
        <v>38</v>
      </c>
      <c r="I1478" t="s">
        <v>13</v>
      </c>
      <c r="J1478" t="s">
        <v>521</v>
      </c>
      <c r="K1478">
        <f t="shared" si="36"/>
        <v>0</v>
      </c>
    </row>
    <row r="1479" spans="1:11" x14ac:dyDescent="0.35">
      <c r="A1479" t="s">
        <v>10</v>
      </c>
      <c r="B1479" t="s">
        <v>15</v>
      </c>
      <c r="C1479">
        <v>86.593065980000006</v>
      </c>
      <c r="D1479">
        <v>0.201379223</v>
      </c>
      <c r="E1479">
        <v>0</v>
      </c>
      <c r="F1479">
        <v>0</v>
      </c>
      <c r="G1479">
        <v>430</v>
      </c>
      <c r="H1479" t="s">
        <v>38</v>
      </c>
      <c r="I1479" t="s">
        <v>16</v>
      </c>
      <c r="J1479" t="s">
        <v>521</v>
      </c>
      <c r="K1479">
        <f t="shared" si="36"/>
        <v>0</v>
      </c>
    </row>
    <row r="1480" spans="1:11" x14ac:dyDescent="0.35">
      <c r="A1480" t="s">
        <v>10</v>
      </c>
      <c r="B1480" t="s">
        <v>21</v>
      </c>
      <c r="C1480">
        <v>6.124261379</v>
      </c>
      <c r="D1480">
        <v>1.4242467999999999E-2</v>
      </c>
      <c r="E1480">
        <v>0</v>
      </c>
      <c r="F1480">
        <v>0</v>
      </c>
      <c r="G1480">
        <v>430</v>
      </c>
      <c r="H1480" t="s">
        <v>38</v>
      </c>
      <c r="I1480" t="s">
        <v>18</v>
      </c>
      <c r="J1480" t="s">
        <v>521</v>
      </c>
      <c r="K1480">
        <f t="shared" si="36"/>
        <v>0</v>
      </c>
    </row>
    <row r="1481" spans="1:11" x14ac:dyDescent="0.35">
      <c r="A1481" t="s">
        <v>10</v>
      </c>
      <c r="B1481" t="s">
        <v>29</v>
      </c>
      <c r="C1481">
        <v>13.16779923</v>
      </c>
      <c r="D1481">
        <v>0.12909607100000001</v>
      </c>
      <c r="E1481">
        <v>0</v>
      </c>
      <c r="F1481">
        <v>0</v>
      </c>
      <c r="G1481">
        <v>102</v>
      </c>
      <c r="H1481" t="s">
        <v>38</v>
      </c>
      <c r="I1481" t="s">
        <v>13</v>
      </c>
      <c r="J1481" t="s">
        <v>522</v>
      </c>
      <c r="K1481">
        <f t="shared" si="36"/>
        <v>0</v>
      </c>
    </row>
    <row r="1482" spans="1:11" x14ac:dyDescent="0.35">
      <c r="A1482" t="s">
        <v>10</v>
      </c>
      <c r="B1482" t="s">
        <v>15</v>
      </c>
      <c r="C1482">
        <v>21.895833249999999</v>
      </c>
      <c r="D1482">
        <v>0.21466503200000001</v>
      </c>
      <c r="E1482">
        <v>0</v>
      </c>
      <c r="F1482">
        <v>0</v>
      </c>
      <c r="G1482">
        <v>102</v>
      </c>
      <c r="H1482" t="s">
        <v>38</v>
      </c>
      <c r="I1482" t="s">
        <v>16</v>
      </c>
      <c r="J1482" t="s">
        <v>522</v>
      </c>
      <c r="K1482">
        <f t="shared" si="36"/>
        <v>0</v>
      </c>
    </row>
    <row r="1483" spans="1:11" x14ac:dyDescent="0.35">
      <c r="A1483" t="s">
        <v>10</v>
      </c>
      <c r="B1483" t="s">
        <v>21</v>
      </c>
      <c r="C1483">
        <v>1.9054384230000001</v>
      </c>
      <c r="D1483">
        <v>1.8680769E-2</v>
      </c>
      <c r="E1483">
        <v>0</v>
      </c>
      <c r="F1483">
        <v>0</v>
      </c>
      <c r="G1483">
        <v>102</v>
      </c>
      <c r="H1483" t="s">
        <v>38</v>
      </c>
      <c r="I1483" t="s">
        <v>18</v>
      </c>
      <c r="J1483" t="s">
        <v>522</v>
      </c>
      <c r="K1483">
        <f t="shared" si="36"/>
        <v>0</v>
      </c>
    </row>
    <row r="1484" spans="1:11" x14ac:dyDescent="0.35">
      <c r="A1484" t="s">
        <v>11</v>
      </c>
      <c r="B1484" t="s">
        <v>11</v>
      </c>
      <c r="C1484">
        <v>12.95245862</v>
      </c>
      <c r="D1484">
        <v>0.118829896</v>
      </c>
      <c r="E1484">
        <v>100</v>
      </c>
      <c r="F1484">
        <v>1</v>
      </c>
      <c r="G1484">
        <v>109</v>
      </c>
      <c r="H1484" t="s">
        <v>38</v>
      </c>
      <c r="I1484" t="s">
        <v>13</v>
      </c>
      <c r="J1484" t="s">
        <v>523</v>
      </c>
      <c r="K1484">
        <f t="shared" si="36"/>
        <v>1</v>
      </c>
    </row>
    <row r="1485" spans="1:11" x14ac:dyDescent="0.35">
      <c r="A1485" t="s">
        <v>11</v>
      </c>
      <c r="B1485" t="s">
        <v>15</v>
      </c>
      <c r="C1485">
        <v>21.35965633</v>
      </c>
      <c r="D1485">
        <v>0.19596015</v>
      </c>
      <c r="E1485">
        <v>100</v>
      </c>
      <c r="F1485">
        <v>1</v>
      </c>
      <c r="G1485">
        <v>109</v>
      </c>
      <c r="H1485" t="s">
        <v>38</v>
      </c>
      <c r="I1485" t="s">
        <v>16</v>
      </c>
      <c r="J1485" t="s">
        <v>523</v>
      </c>
      <c r="K1485">
        <f t="shared" si="36"/>
        <v>1</v>
      </c>
    </row>
    <row r="1486" spans="1:11" x14ac:dyDescent="0.35">
      <c r="A1486" t="s">
        <v>11</v>
      </c>
      <c r="B1486" t="s">
        <v>17</v>
      </c>
      <c r="C1486">
        <v>1.839751959</v>
      </c>
      <c r="D1486">
        <v>1.6878457999999999E-2</v>
      </c>
      <c r="E1486">
        <v>50</v>
      </c>
      <c r="F1486">
        <v>1</v>
      </c>
      <c r="G1486">
        <v>109</v>
      </c>
      <c r="H1486" t="s">
        <v>38</v>
      </c>
      <c r="I1486" t="s">
        <v>18</v>
      </c>
      <c r="J1486" t="s">
        <v>523</v>
      </c>
      <c r="K1486">
        <f t="shared" si="36"/>
        <v>1</v>
      </c>
    </row>
    <row r="1487" spans="1:11" x14ac:dyDescent="0.35">
      <c r="A1487" t="s">
        <v>11</v>
      </c>
      <c r="B1487" t="s">
        <v>29</v>
      </c>
      <c r="C1487">
        <v>35.464952949999997</v>
      </c>
      <c r="D1487">
        <v>0.13233191399999999</v>
      </c>
      <c r="E1487">
        <v>0</v>
      </c>
      <c r="F1487">
        <v>0</v>
      </c>
      <c r="G1487">
        <v>268</v>
      </c>
      <c r="H1487" t="s">
        <v>38</v>
      </c>
      <c r="I1487" t="s">
        <v>13</v>
      </c>
      <c r="J1487" t="s">
        <v>524</v>
      </c>
      <c r="K1487">
        <f t="shared" si="36"/>
        <v>0</v>
      </c>
    </row>
    <row r="1488" spans="1:11" x14ac:dyDescent="0.35">
      <c r="A1488" t="s">
        <v>11</v>
      </c>
      <c r="B1488" t="s">
        <v>15</v>
      </c>
      <c r="C1488">
        <v>52.732500309999999</v>
      </c>
      <c r="D1488">
        <v>0.19676306099999999</v>
      </c>
      <c r="E1488">
        <v>100</v>
      </c>
      <c r="F1488">
        <v>1</v>
      </c>
      <c r="G1488">
        <v>268</v>
      </c>
      <c r="H1488" t="s">
        <v>38</v>
      </c>
      <c r="I1488" t="s">
        <v>16</v>
      </c>
      <c r="J1488" t="s">
        <v>524</v>
      </c>
      <c r="K1488">
        <f t="shared" si="36"/>
        <v>1</v>
      </c>
    </row>
    <row r="1489" spans="1:11" x14ac:dyDescent="0.35">
      <c r="A1489" t="s">
        <v>11</v>
      </c>
      <c r="B1489" t="s">
        <v>21</v>
      </c>
      <c r="C1489">
        <v>4.003210545</v>
      </c>
      <c r="D1489">
        <v>1.4937353E-2</v>
      </c>
      <c r="E1489">
        <v>20</v>
      </c>
      <c r="F1489">
        <v>0</v>
      </c>
      <c r="G1489">
        <v>268</v>
      </c>
      <c r="H1489" t="s">
        <v>38</v>
      </c>
      <c r="I1489" t="s">
        <v>18</v>
      </c>
      <c r="J1489" t="s">
        <v>524</v>
      </c>
      <c r="K1489">
        <f t="shared" si="36"/>
        <v>0</v>
      </c>
    </row>
    <row r="1490" spans="1:11" x14ac:dyDescent="0.35">
      <c r="A1490" t="s">
        <v>19</v>
      </c>
      <c r="B1490" t="s">
        <v>11</v>
      </c>
      <c r="C1490">
        <v>29.929996729999999</v>
      </c>
      <c r="D1490">
        <v>0.12575628899999999</v>
      </c>
      <c r="E1490">
        <v>0</v>
      </c>
      <c r="F1490">
        <v>0</v>
      </c>
      <c r="G1490">
        <v>238</v>
      </c>
      <c r="H1490" t="s">
        <v>38</v>
      </c>
      <c r="I1490" t="s">
        <v>13</v>
      </c>
      <c r="J1490" t="s">
        <v>525</v>
      </c>
      <c r="K1490">
        <f t="shared" si="36"/>
        <v>0</v>
      </c>
    </row>
    <row r="1491" spans="1:11" x14ac:dyDescent="0.35">
      <c r="A1491" t="s">
        <v>19</v>
      </c>
      <c r="B1491" t="s">
        <v>15</v>
      </c>
      <c r="C1491">
        <v>45.807939769999997</v>
      </c>
      <c r="D1491">
        <v>0.19247033499999999</v>
      </c>
      <c r="E1491">
        <v>0</v>
      </c>
      <c r="F1491">
        <v>0</v>
      </c>
      <c r="G1491">
        <v>238</v>
      </c>
      <c r="H1491" t="s">
        <v>38</v>
      </c>
      <c r="I1491" t="s">
        <v>16</v>
      </c>
      <c r="J1491" t="s">
        <v>525</v>
      </c>
      <c r="K1491">
        <f t="shared" si="36"/>
        <v>0</v>
      </c>
    </row>
    <row r="1492" spans="1:11" x14ac:dyDescent="0.35">
      <c r="A1492" t="s">
        <v>19</v>
      </c>
      <c r="B1492" t="s">
        <v>21</v>
      </c>
      <c r="C1492">
        <v>3.6764771939999998</v>
      </c>
      <c r="D1492">
        <v>1.5447383E-2</v>
      </c>
      <c r="E1492">
        <v>0</v>
      </c>
      <c r="F1492">
        <v>0</v>
      </c>
      <c r="G1492">
        <v>238</v>
      </c>
      <c r="H1492" t="s">
        <v>38</v>
      </c>
      <c r="I1492" t="s">
        <v>18</v>
      </c>
      <c r="J1492" t="s">
        <v>525</v>
      </c>
      <c r="K1492">
        <f t="shared" si="36"/>
        <v>0</v>
      </c>
    </row>
    <row r="1493" spans="1:11" x14ac:dyDescent="0.35">
      <c r="A1493" t="s">
        <v>11</v>
      </c>
      <c r="B1493" t="s">
        <v>40</v>
      </c>
      <c r="C1493">
        <v>12.94004917</v>
      </c>
      <c r="D1493">
        <v>0.12940049200000001</v>
      </c>
      <c r="E1493">
        <v>0</v>
      </c>
      <c r="F1493">
        <v>0</v>
      </c>
      <c r="G1493">
        <v>100</v>
      </c>
      <c r="H1493" t="s">
        <v>38</v>
      </c>
      <c r="I1493" t="s">
        <v>13</v>
      </c>
      <c r="J1493" t="s">
        <v>526</v>
      </c>
      <c r="K1493">
        <f t="shared" si="36"/>
        <v>0</v>
      </c>
    </row>
    <row r="1494" spans="1:11" x14ac:dyDescent="0.35">
      <c r="A1494" t="s">
        <v>11</v>
      </c>
      <c r="B1494" t="s">
        <v>15</v>
      </c>
      <c r="C1494">
        <v>21.337157489999999</v>
      </c>
      <c r="D1494">
        <v>0.21337157500000001</v>
      </c>
      <c r="E1494">
        <v>100</v>
      </c>
      <c r="F1494">
        <v>1</v>
      </c>
      <c r="G1494">
        <v>100</v>
      </c>
      <c r="H1494" t="s">
        <v>38</v>
      </c>
      <c r="I1494" t="s">
        <v>16</v>
      </c>
      <c r="J1494" t="s">
        <v>526</v>
      </c>
      <c r="K1494">
        <f t="shared" si="36"/>
        <v>1</v>
      </c>
    </row>
    <row r="1495" spans="1:11" x14ac:dyDescent="0.35">
      <c r="A1495" t="s">
        <v>11</v>
      </c>
      <c r="B1495" t="s">
        <v>42</v>
      </c>
      <c r="C1495">
        <v>1.7403841019999999</v>
      </c>
      <c r="D1495">
        <v>1.7403841E-2</v>
      </c>
      <c r="E1495">
        <v>0</v>
      </c>
      <c r="F1495">
        <v>0</v>
      </c>
      <c r="G1495">
        <v>100</v>
      </c>
      <c r="H1495" t="s">
        <v>38</v>
      </c>
      <c r="I1495" t="s">
        <v>18</v>
      </c>
      <c r="J1495" t="s">
        <v>526</v>
      </c>
      <c r="K1495">
        <f t="shared" si="36"/>
        <v>0</v>
      </c>
    </row>
    <row r="1496" spans="1:11" x14ac:dyDescent="0.35">
      <c r="A1496" t="s">
        <v>19</v>
      </c>
      <c r="B1496" t="s">
        <v>40</v>
      </c>
      <c r="C1496">
        <v>17.5472827</v>
      </c>
      <c r="D1496">
        <v>0.11936927</v>
      </c>
      <c r="E1496">
        <v>0</v>
      </c>
      <c r="F1496">
        <v>0</v>
      </c>
      <c r="G1496">
        <v>147</v>
      </c>
      <c r="H1496" t="s">
        <v>38</v>
      </c>
      <c r="I1496" t="s">
        <v>13</v>
      </c>
      <c r="J1496" t="s">
        <v>527</v>
      </c>
      <c r="K1496">
        <f t="shared" si="36"/>
        <v>0</v>
      </c>
    </row>
    <row r="1497" spans="1:11" x14ac:dyDescent="0.35">
      <c r="A1497" t="s">
        <v>19</v>
      </c>
      <c r="B1497" t="s">
        <v>15</v>
      </c>
      <c r="C1497">
        <v>31.499047040000001</v>
      </c>
      <c r="D1497">
        <v>0.21427923199999999</v>
      </c>
      <c r="E1497">
        <v>0</v>
      </c>
      <c r="F1497">
        <v>0</v>
      </c>
      <c r="G1497">
        <v>147</v>
      </c>
      <c r="H1497" t="s">
        <v>38</v>
      </c>
      <c r="I1497" t="s">
        <v>16</v>
      </c>
      <c r="J1497" t="s">
        <v>527</v>
      </c>
      <c r="K1497">
        <f t="shared" si="36"/>
        <v>0</v>
      </c>
    </row>
    <row r="1498" spans="1:11" x14ac:dyDescent="0.35">
      <c r="A1498" t="s">
        <v>19</v>
      </c>
      <c r="B1498" t="s">
        <v>17</v>
      </c>
      <c r="C1498">
        <v>2.4545288090000001</v>
      </c>
      <c r="D1498">
        <v>1.6697475E-2</v>
      </c>
      <c r="E1498">
        <v>0</v>
      </c>
      <c r="F1498">
        <v>0</v>
      </c>
      <c r="G1498">
        <v>147</v>
      </c>
      <c r="H1498" t="s">
        <v>38</v>
      </c>
      <c r="I1498" t="s">
        <v>18</v>
      </c>
      <c r="J1498" t="s">
        <v>527</v>
      </c>
      <c r="K1498">
        <f t="shared" si="36"/>
        <v>0</v>
      </c>
    </row>
    <row r="1499" spans="1:11" x14ac:dyDescent="0.35">
      <c r="A1499" t="s">
        <v>19</v>
      </c>
      <c r="B1499" t="s">
        <v>88</v>
      </c>
      <c r="C1499">
        <v>9.9972755909999993</v>
      </c>
      <c r="D1499">
        <v>0.12654779199999999</v>
      </c>
      <c r="E1499">
        <v>0</v>
      </c>
      <c r="F1499">
        <v>0</v>
      </c>
      <c r="G1499">
        <v>79</v>
      </c>
      <c r="H1499" t="s">
        <v>38</v>
      </c>
      <c r="I1499" t="s">
        <v>13</v>
      </c>
      <c r="J1499" t="s">
        <v>528</v>
      </c>
      <c r="K1499">
        <f t="shared" si="36"/>
        <v>0</v>
      </c>
    </row>
    <row r="1500" spans="1:11" x14ac:dyDescent="0.35">
      <c r="A1500" t="s">
        <v>19</v>
      </c>
      <c r="B1500" t="s">
        <v>15</v>
      </c>
      <c r="C1500">
        <v>17.39412737</v>
      </c>
      <c r="D1500">
        <v>0.22017882699999999</v>
      </c>
      <c r="E1500">
        <v>0</v>
      </c>
      <c r="F1500">
        <v>0</v>
      </c>
      <c r="G1500">
        <v>79</v>
      </c>
      <c r="H1500" t="s">
        <v>38</v>
      </c>
      <c r="I1500" t="s">
        <v>16</v>
      </c>
      <c r="J1500" t="s">
        <v>528</v>
      </c>
      <c r="K1500">
        <f t="shared" si="36"/>
        <v>0</v>
      </c>
    </row>
    <row r="1501" spans="1:11" x14ac:dyDescent="0.35">
      <c r="A1501" t="s">
        <v>19</v>
      </c>
      <c r="B1501" t="s">
        <v>21</v>
      </c>
      <c r="C1501">
        <v>1.3035156729999999</v>
      </c>
      <c r="D1501">
        <v>1.6500198000000001E-2</v>
      </c>
      <c r="E1501">
        <v>0</v>
      </c>
      <c r="F1501">
        <v>0</v>
      </c>
      <c r="G1501">
        <v>79</v>
      </c>
      <c r="H1501" t="s">
        <v>38</v>
      </c>
      <c r="I1501" t="s">
        <v>18</v>
      </c>
      <c r="J1501" t="s">
        <v>528</v>
      </c>
      <c r="K1501">
        <f t="shared" si="36"/>
        <v>0</v>
      </c>
    </row>
    <row r="1502" spans="1:11" x14ac:dyDescent="0.35">
      <c r="A1502" t="s">
        <v>19</v>
      </c>
      <c r="B1502" t="s">
        <v>29</v>
      </c>
      <c r="C1502">
        <v>12.9443655</v>
      </c>
      <c r="D1502">
        <v>0.11455190699999999</v>
      </c>
      <c r="E1502">
        <v>0</v>
      </c>
      <c r="F1502">
        <v>0</v>
      </c>
      <c r="G1502">
        <v>113</v>
      </c>
      <c r="H1502" t="s">
        <v>38</v>
      </c>
      <c r="I1502" t="s">
        <v>13</v>
      </c>
      <c r="J1502" t="s">
        <v>529</v>
      </c>
      <c r="K1502">
        <f t="shared" si="36"/>
        <v>0</v>
      </c>
    </row>
    <row r="1503" spans="1:11" x14ac:dyDescent="0.35">
      <c r="A1503" t="s">
        <v>19</v>
      </c>
      <c r="B1503" t="s">
        <v>15</v>
      </c>
      <c r="C1503">
        <v>23.337481019999998</v>
      </c>
      <c r="D1503">
        <v>0.20652638100000001</v>
      </c>
      <c r="E1503">
        <v>0</v>
      </c>
      <c r="F1503">
        <v>0</v>
      </c>
      <c r="G1503">
        <v>113</v>
      </c>
      <c r="H1503" t="s">
        <v>38</v>
      </c>
      <c r="I1503" t="s">
        <v>16</v>
      </c>
      <c r="J1503" t="s">
        <v>529</v>
      </c>
      <c r="K1503">
        <f t="shared" si="36"/>
        <v>0</v>
      </c>
    </row>
    <row r="1504" spans="1:11" x14ac:dyDescent="0.35">
      <c r="A1504" t="s">
        <v>19</v>
      </c>
      <c r="B1504" t="s">
        <v>42</v>
      </c>
      <c r="C1504">
        <v>1.7943799499999999</v>
      </c>
      <c r="D1504">
        <v>1.5879469E-2</v>
      </c>
      <c r="E1504">
        <v>0</v>
      </c>
      <c r="F1504">
        <v>0</v>
      </c>
      <c r="G1504">
        <v>113</v>
      </c>
      <c r="H1504" t="s">
        <v>38</v>
      </c>
      <c r="I1504" t="s">
        <v>18</v>
      </c>
      <c r="J1504" t="s">
        <v>529</v>
      </c>
      <c r="K1504">
        <f t="shared" si="36"/>
        <v>0</v>
      </c>
    </row>
    <row r="1505" spans="1:11" x14ac:dyDescent="0.35">
      <c r="A1505" t="s">
        <v>10</v>
      </c>
      <c r="B1505" t="s">
        <v>29</v>
      </c>
      <c r="C1505">
        <v>35.84171224</v>
      </c>
      <c r="D1505">
        <v>0.12709827000000001</v>
      </c>
      <c r="E1505">
        <v>0</v>
      </c>
      <c r="F1505">
        <v>0</v>
      </c>
      <c r="G1505">
        <v>282</v>
      </c>
      <c r="H1505" t="s">
        <v>38</v>
      </c>
      <c r="I1505" t="s">
        <v>13</v>
      </c>
      <c r="J1505" t="s">
        <v>530</v>
      </c>
      <c r="K1505">
        <f t="shared" si="36"/>
        <v>0</v>
      </c>
    </row>
    <row r="1506" spans="1:11" x14ac:dyDescent="0.35">
      <c r="A1506" t="s">
        <v>10</v>
      </c>
      <c r="B1506" t="s">
        <v>15</v>
      </c>
      <c r="C1506">
        <v>55.733350520000002</v>
      </c>
      <c r="D1506">
        <v>0.19763599500000001</v>
      </c>
      <c r="E1506">
        <v>0</v>
      </c>
      <c r="F1506">
        <v>0</v>
      </c>
      <c r="G1506">
        <v>282</v>
      </c>
      <c r="H1506" t="s">
        <v>38</v>
      </c>
      <c r="I1506" t="s">
        <v>16</v>
      </c>
      <c r="J1506" t="s">
        <v>530</v>
      </c>
      <c r="K1506">
        <f t="shared" si="36"/>
        <v>0</v>
      </c>
    </row>
    <row r="1507" spans="1:11" x14ac:dyDescent="0.35">
      <c r="A1507" t="s">
        <v>10</v>
      </c>
      <c r="B1507" t="s">
        <v>21</v>
      </c>
      <c r="C1507">
        <v>4.1940827369999996</v>
      </c>
      <c r="D1507">
        <v>1.4872633999999999E-2</v>
      </c>
      <c r="E1507">
        <v>0</v>
      </c>
      <c r="F1507">
        <v>0</v>
      </c>
      <c r="G1507">
        <v>282</v>
      </c>
      <c r="H1507" t="s">
        <v>38</v>
      </c>
      <c r="I1507" t="s">
        <v>18</v>
      </c>
      <c r="J1507" t="s">
        <v>530</v>
      </c>
      <c r="K1507">
        <f t="shared" si="36"/>
        <v>0</v>
      </c>
    </row>
    <row r="1508" spans="1:11" x14ac:dyDescent="0.35">
      <c r="A1508" t="s">
        <v>19</v>
      </c>
      <c r="B1508" t="s">
        <v>40</v>
      </c>
      <c r="C1508">
        <v>9.8863515849999999</v>
      </c>
      <c r="D1508">
        <v>0.13181802100000001</v>
      </c>
      <c r="E1508">
        <v>0</v>
      </c>
      <c r="F1508">
        <v>0</v>
      </c>
      <c r="G1508">
        <v>75</v>
      </c>
      <c r="H1508" t="s">
        <v>38</v>
      </c>
      <c r="I1508" t="s">
        <v>13</v>
      </c>
      <c r="J1508" t="s">
        <v>531</v>
      </c>
      <c r="K1508">
        <f t="shared" si="36"/>
        <v>0</v>
      </c>
    </row>
    <row r="1509" spans="1:11" x14ac:dyDescent="0.35">
      <c r="A1509" t="s">
        <v>19</v>
      </c>
      <c r="B1509" t="s">
        <v>15</v>
      </c>
      <c r="C1509">
        <v>16.94923043</v>
      </c>
      <c r="D1509">
        <v>0.225989739</v>
      </c>
      <c r="E1509">
        <v>0</v>
      </c>
      <c r="F1509">
        <v>0</v>
      </c>
      <c r="G1509">
        <v>75</v>
      </c>
      <c r="H1509" t="s">
        <v>38</v>
      </c>
      <c r="I1509" t="s">
        <v>16</v>
      </c>
      <c r="J1509" t="s">
        <v>531</v>
      </c>
      <c r="K1509">
        <f t="shared" si="36"/>
        <v>0</v>
      </c>
    </row>
    <row r="1510" spans="1:11" x14ac:dyDescent="0.35">
      <c r="A1510" t="s">
        <v>19</v>
      </c>
      <c r="B1510" t="s">
        <v>17</v>
      </c>
      <c r="C1510">
        <v>1.263940096</v>
      </c>
      <c r="D1510">
        <v>1.6852534999999998E-2</v>
      </c>
      <c r="E1510">
        <v>0</v>
      </c>
      <c r="F1510">
        <v>0</v>
      </c>
      <c r="G1510">
        <v>75</v>
      </c>
      <c r="H1510" t="s">
        <v>38</v>
      </c>
      <c r="I1510" t="s">
        <v>18</v>
      </c>
      <c r="J1510" t="s">
        <v>531</v>
      </c>
      <c r="K1510">
        <f t="shared" si="36"/>
        <v>0</v>
      </c>
    </row>
    <row r="1511" spans="1:11" x14ac:dyDescent="0.35">
      <c r="A1511" t="s">
        <v>11</v>
      </c>
      <c r="B1511" t="s">
        <v>29</v>
      </c>
      <c r="C1511">
        <v>15.52596664</v>
      </c>
      <c r="D1511">
        <v>0.11851882900000001</v>
      </c>
      <c r="E1511">
        <v>0</v>
      </c>
      <c r="F1511">
        <v>0</v>
      </c>
      <c r="G1511">
        <v>131</v>
      </c>
      <c r="H1511" t="s">
        <v>38</v>
      </c>
      <c r="I1511" t="s">
        <v>13</v>
      </c>
      <c r="J1511" t="s">
        <v>532</v>
      </c>
      <c r="K1511">
        <f t="shared" si="36"/>
        <v>0</v>
      </c>
    </row>
    <row r="1512" spans="1:11" x14ac:dyDescent="0.35">
      <c r="A1512" t="s">
        <v>11</v>
      </c>
      <c r="B1512" t="s">
        <v>15</v>
      </c>
      <c r="C1512">
        <v>28.274779800000001</v>
      </c>
      <c r="D1512">
        <v>0.21583801399999999</v>
      </c>
      <c r="E1512">
        <v>100</v>
      </c>
      <c r="F1512">
        <v>1</v>
      </c>
      <c r="G1512">
        <v>131</v>
      </c>
      <c r="H1512" t="s">
        <v>38</v>
      </c>
      <c r="I1512" t="s">
        <v>16</v>
      </c>
      <c r="J1512" t="s">
        <v>532</v>
      </c>
      <c r="K1512">
        <f t="shared" si="36"/>
        <v>1</v>
      </c>
    </row>
    <row r="1513" spans="1:11" x14ac:dyDescent="0.35">
      <c r="A1513" t="s">
        <v>11</v>
      </c>
      <c r="B1513" t="s">
        <v>42</v>
      </c>
      <c r="C1513">
        <v>2.1027359959999998</v>
      </c>
      <c r="D1513">
        <v>1.605142E-2</v>
      </c>
      <c r="E1513">
        <v>0</v>
      </c>
      <c r="F1513">
        <v>0</v>
      </c>
      <c r="G1513">
        <v>131</v>
      </c>
      <c r="H1513" t="s">
        <v>38</v>
      </c>
      <c r="I1513" t="s">
        <v>18</v>
      </c>
      <c r="J1513" t="s">
        <v>532</v>
      </c>
      <c r="K1513">
        <f t="shared" si="36"/>
        <v>0</v>
      </c>
    </row>
    <row r="1514" spans="1:11" x14ac:dyDescent="0.35">
      <c r="A1514" t="s">
        <v>11</v>
      </c>
      <c r="B1514" t="s">
        <v>11</v>
      </c>
      <c r="C1514">
        <v>11.05848789</v>
      </c>
      <c r="D1514">
        <v>0.128587069</v>
      </c>
      <c r="E1514">
        <v>100</v>
      </c>
      <c r="F1514">
        <v>1</v>
      </c>
      <c r="G1514">
        <v>86</v>
      </c>
      <c r="H1514" t="s">
        <v>38</v>
      </c>
      <c r="I1514" t="s">
        <v>13</v>
      </c>
      <c r="J1514" t="s">
        <v>533</v>
      </c>
      <c r="K1514">
        <f t="shared" si="36"/>
        <v>1</v>
      </c>
    </row>
    <row r="1515" spans="1:11" x14ac:dyDescent="0.35">
      <c r="A1515" t="s">
        <v>11</v>
      </c>
      <c r="B1515" t="s">
        <v>15</v>
      </c>
      <c r="C1515">
        <v>19.425433399999999</v>
      </c>
      <c r="D1515">
        <v>0.22587713300000001</v>
      </c>
      <c r="E1515">
        <v>100</v>
      </c>
      <c r="F1515">
        <v>1</v>
      </c>
      <c r="G1515">
        <v>86</v>
      </c>
      <c r="H1515" t="s">
        <v>38</v>
      </c>
      <c r="I1515" t="s">
        <v>16</v>
      </c>
      <c r="J1515" t="s">
        <v>533</v>
      </c>
      <c r="K1515">
        <f t="shared" si="36"/>
        <v>1</v>
      </c>
    </row>
    <row r="1516" spans="1:11" x14ac:dyDescent="0.35">
      <c r="A1516" t="s">
        <v>11</v>
      </c>
      <c r="B1516" t="s">
        <v>21</v>
      </c>
      <c r="C1516">
        <v>1.3708019259999999</v>
      </c>
      <c r="D1516">
        <v>1.5939557E-2</v>
      </c>
      <c r="E1516">
        <v>0</v>
      </c>
      <c r="F1516">
        <v>0</v>
      </c>
      <c r="G1516">
        <v>86</v>
      </c>
      <c r="H1516" t="s">
        <v>38</v>
      </c>
      <c r="I1516" t="s">
        <v>18</v>
      </c>
      <c r="J1516" t="s">
        <v>533</v>
      </c>
      <c r="K1516">
        <f t="shared" si="36"/>
        <v>0</v>
      </c>
    </row>
    <row r="1517" spans="1:11" x14ac:dyDescent="0.35">
      <c r="A1517" t="s">
        <v>11</v>
      </c>
      <c r="B1517" t="s">
        <v>88</v>
      </c>
      <c r="C1517">
        <v>8.5412020680000005</v>
      </c>
      <c r="D1517">
        <v>0.11542165</v>
      </c>
      <c r="E1517">
        <v>0</v>
      </c>
      <c r="F1517">
        <v>0</v>
      </c>
      <c r="G1517">
        <v>74</v>
      </c>
      <c r="H1517" t="s">
        <v>38</v>
      </c>
      <c r="I1517" t="s">
        <v>13</v>
      </c>
      <c r="J1517" t="s">
        <v>534</v>
      </c>
      <c r="K1517">
        <f t="shared" si="36"/>
        <v>0</v>
      </c>
    </row>
    <row r="1518" spans="1:11" x14ac:dyDescent="0.35">
      <c r="A1518" t="s">
        <v>11</v>
      </c>
      <c r="B1518" t="s">
        <v>15</v>
      </c>
      <c r="C1518">
        <v>15.46510267</v>
      </c>
      <c r="D1518">
        <v>0.20898787399999999</v>
      </c>
      <c r="E1518">
        <v>100</v>
      </c>
      <c r="F1518">
        <v>1</v>
      </c>
      <c r="G1518">
        <v>74</v>
      </c>
      <c r="H1518" t="s">
        <v>38</v>
      </c>
      <c r="I1518" t="s">
        <v>16</v>
      </c>
      <c r="J1518" t="s">
        <v>534</v>
      </c>
      <c r="K1518">
        <f t="shared" si="36"/>
        <v>1</v>
      </c>
    </row>
    <row r="1519" spans="1:11" x14ac:dyDescent="0.35">
      <c r="A1519" t="s">
        <v>11</v>
      </c>
      <c r="B1519" t="s">
        <v>21</v>
      </c>
      <c r="C1519">
        <v>1.27050519</v>
      </c>
      <c r="D1519">
        <v>1.7168988999999999E-2</v>
      </c>
      <c r="E1519">
        <v>0</v>
      </c>
      <c r="F1519">
        <v>0</v>
      </c>
      <c r="G1519">
        <v>74</v>
      </c>
      <c r="H1519" t="s">
        <v>38</v>
      </c>
      <c r="I1519" t="s">
        <v>18</v>
      </c>
      <c r="J1519" t="s">
        <v>534</v>
      </c>
      <c r="K1519">
        <f t="shared" si="36"/>
        <v>0</v>
      </c>
    </row>
    <row r="1520" spans="1:11" x14ac:dyDescent="0.35">
      <c r="A1520" t="s">
        <v>19</v>
      </c>
      <c r="B1520" t="s">
        <v>29</v>
      </c>
      <c r="C1520">
        <v>25.162351610000002</v>
      </c>
      <c r="D1520">
        <v>0.125811758</v>
      </c>
      <c r="E1520">
        <v>0</v>
      </c>
      <c r="F1520">
        <v>0</v>
      </c>
      <c r="G1520">
        <v>200</v>
      </c>
      <c r="H1520" t="s">
        <v>38</v>
      </c>
      <c r="I1520" t="s">
        <v>13</v>
      </c>
      <c r="J1520" t="s">
        <v>535</v>
      </c>
      <c r="K1520">
        <f t="shared" si="36"/>
        <v>0</v>
      </c>
    </row>
    <row r="1521" spans="1:11" x14ac:dyDescent="0.35">
      <c r="A1521" t="s">
        <v>19</v>
      </c>
      <c r="B1521" t="s">
        <v>15</v>
      </c>
      <c r="C1521">
        <v>41.6531837</v>
      </c>
      <c r="D1521">
        <v>0.20826591799999999</v>
      </c>
      <c r="E1521">
        <v>0</v>
      </c>
      <c r="F1521">
        <v>0</v>
      </c>
      <c r="G1521">
        <v>200</v>
      </c>
      <c r="H1521" t="s">
        <v>38</v>
      </c>
      <c r="I1521" t="s">
        <v>16</v>
      </c>
      <c r="J1521" t="s">
        <v>535</v>
      </c>
      <c r="K1521">
        <f t="shared" si="36"/>
        <v>0</v>
      </c>
    </row>
    <row r="1522" spans="1:11" x14ac:dyDescent="0.35">
      <c r="A1522" t="s">
        <v>19</v>
      </c>
      <c r="B1522" t="s">
        <v>17</v>
      </c>
      <c r="C1522">
        <v>2.8115396499999998</v>
      </c>
      <c r="D1522">
        <v>1.4057698E-2</v>
      </c>
      <c r="E1522">
        <v>0</v>
      </c>
      <c r="F1522">
        <v>0</v>
      </c>
      <c r="G1522">
        <v>200</v>
      </c>
      <c r="H1522" t="s">
        <v>38</v>
      </c>
      <c r="I1522" t="s">
        <v>18</v>
      </c>
      <c r="J1522" t="s">
        <v>535</v>
      </c>
      <c r="K1522">
        <f t="shared" si="36"/>
        <v>0</v>
      </c>
    </row>
    <row r="1523" spans="1:11" x14ac:dyDescent="0.35">
      <c r="A1523" t="s">
        <v>40</v>
      </c>
      <c r="B1523" t="s">
        <v>29</v>
      </c>
      <c r="C1523">
        <v>15.10365129</v>
      </c>
      <c r="D1523">
        <v>0.12180363900000001</v>
      </c>
      <c r="E1523">
        <v>0</v>
      </c>
      <c r="F1523">
        <v>0</v>
      </c>
      <c r="G1523">
        <v>124</v>
      </c>
      <c r="H1523" t="s">
        <v>38</v>
      </c>
      <c r="I1523" t="s">
        <v>13</v>
      </c>
      <c r="J1523" t="s">
        <v>536</v>
      </c>
      <c r="K1523">
        <f t="shared" si="36"/>
        <v>0</v>
      </c>
    </row>
    <row r="1524" spans="1:11" x14ac:dyDescent="0.35">
      <c r="A1524" t="s">
        <v>40</v>
      </c>
      <c r="B1524" t="s">
        <v>15</v>
      </c>
      <c r="C1524">
        <v>25.930032010000001</v>
      </c>
      <c r="D1524">
        <v>0.20911316099999999</v>
      </c>
      <c r="E1524">
        <v>0</v>
      </c>
      <c r="F1524">
        <v>0</v>
      </c>
      <c r="G1524">
        <v>124</v>
      </c>
      <c r="H1524" t="s">
        <v>38</v>
      </c>
      <c r="I1524" t="s">
        <v>16</v>
      </c>
      <c r="J1524" t="s">
        <v>536</v>
      </c>
      <c r="K1524">
        <f t="shared" si="36"/>
        <v>0</v>
      </c>
    </row>
    <row r="1525" spans="1:11" x14ac:dyDescent="0.35">
      <c r="A1525" t="s">
        <v>40</v>
      </c>
      <c r="B1525" t="s">
        <v>21</v>
      </c>
      <c r="C1525">
        <v>1.8151426319999999</v>
      </c>
      <c r="D1525">
        <v>1.4638247E-2</v>
      </c>
      <c r="E1525">
        <v>0</v>
      </c>
      <c r="F1525">
        <v>0</v>
      </c>
      <c r="G1525">
        <v>124</v>
      </c>
      <c r="H1525" t="s">
        <v>38</v>
      </c>
      <c r="I1525" t="s">
        <v>18</v>
      </c>
      <c r="J1525" t="s">
        <v>536</v>
      </c>
      <c r="K1525">
        <f t="shared" si="36"/>
        <v>0</v>
      </c>
    </row>
    <row r="1526" spans="1:11" x14ac:dyDescent="0.35">
      <c r="A1526" t="s">
        <v>40</v>
      </c>
      <c r="B1526" t="s">
        <v>29</v>
      </c>
      <c r="C1526">
        <v>16.35702229</v>
      </c>
      <c r="D1526">
        <v>0.126798622</v>
      </c>
      <c r="E1526">
        <v>0</v>
      </c>
      <c r="F1526">
        <v>0</v>
      </c>
      <c r="G1526">
        <v>129</v>
      </c>
      <c r="H1526" t="s">
        <v>38</v>
      </c>
      <c r="I1526" t="s">
        <v>13</v>
      </c>
      <c r="J1526" t="s">
        <v>537</v>
      </c>
      <c r="K1526">
        <f t="shared" si="36"/>
        <v>0</v>
      </c>
    </row>
    <row r="1527" spans="1:11" x14ac:dyDescent="0.35">
      <c r="A1527" t="s">
        <v>40</v>
      </c>
      <c r="B1527" t="s">
        <v>15</v>
      </c>
      <c r="C1527">
        <v>25.899568559999999</v>
      </c>
      <c r="D1527">
        <v>0.200771849</v>
      </c>
      <c r="E1527">
        <v>0</v>
      </c>
      <c r="F1527">
        <v>0</v>
      </c>
      <c r="G1527">
        <v>129</v>
      </c>
      <c r="H1527" t="s">
        <v>38</v>
      </c>
      <c r="I1527" t="s">
        <v>16</v>
      </c>
      <c r="J1527" t="s">
        <v>537</v>
      </c>
      <c r="K1527">
        <f t="shared" si="36"/>
        <v>0</v>
      </c>
    </row>
    <row r="1528" spans="1:11" x14ac:dyDescent="0.35">
      <c r="A1528" t="s">
        <v>40</v>
      </c>
      <c r="B1528" t="s">
        <v>21</v>
      </c>
      <c r="C1528">
        <v>2.1082694530000001</v>
      </c>
      <c r="D1528">
        <v>1.6343173999999999E-2</v>
      </c>
      <c r="E1528">
        <v>0</v>
      </c>
      <c r="F1528">
        <v>0</v>
      </c>
      <c r="G1528">
        <v>129</v>
      </c>
      <c r="H1528" t="s">
        <v>38</v>
      </c>
      <c r="I1528" t="s">
        <v>18</v>
      </c>
      <c r="J1528" t="s">
        <v>537</v>
      </c>
      <c r="K1528">
        <f t="shared" si="36"/>
        <v>0</v>
      </c>
    </row>
    <row r="1529" spans="1:11" x14ac:dyDescent="0.35">
      <c r="A1529" t="s">
        <v>40</v>
      </c>
      <c r="B1529" t="s">
        <v>29</v>
      </c>
      <c r="C1529">
        <v>12.03777981</v>
      </c>
      <c r="D1529">
        <v>0.12671347199999999</v>
      </c>
      <c r="E1529">
        <v>0</v>
      </c>
      <c r="F1529">
        <v>0</v>
      </c>
      <c r="G1529">
        <v>95</v>
      </c>
      <c r="H1529" t="s">
        <v>38</v>
      </c>
      <c r="I1529" t="s">
        <v>13</v>
      </c>
      <c r="J1529" t="s">
        <v>538</v>
      </c>
      <c r="K1529">
        <f t="shared" si="36"/>
        <v>0</v>
      </c>
    </row>
    <row r="1530" spans="1:11" x14ac:dyDescent="0.35">
      <c r="A1530" t="s">
        <v>40</v>
      </c>
      <c r="B1530" t="s">
        <v>15</v>
      </c>
      <c r="C1530">
        <v>20.797993900000002</v>
      </c>
      <c r="D1530">
        <v>0.21892625199999999</v>
      </c>
      <c r="E1530">
        <v>0</v>
      </c>
      <c r="F1530">
        <v>0</v>
      </c>
      <c r="G1530">
        <v>95</v>
      </c>
      <c r="H1530" t="s">
        <v>38</v>
      </c>
      <c r="I1530" t="s">
        <v>16</v>
      </c>
      <c r="J1530" t="s">
        <v>538</v>
      </c>
      <c r="K1530">
        <f t="shared" si="36"/>
        <v>0</v>
      </c>
    </row>
    <row r="1531" spans="1:11" x14ac:dyDescent="0.35">
      <c r="A1531" t="s">
        <v>40</v>
      </c>
      <c r="B1531" t="s">
        <v>42</v>
      </c>
      <c r="C1531">
        <v>1.858511448</v>
      </c>
      <c r="D1531">
        <v>1.9563278E-2</v>
      </c>
      <c r="E1531">
        <v>0</v>
      </c>
      <c r="F1531">
        <v>0</v>
      </c>
      <c r="G1531">
        <v>95</v>
      </c>
      <c r="H1531" t="s">
        <v>38</v>
      </c>
      <c r="I1531" t="s">
        <v>18</v>
      </c>
      <c r="J1531" t="s">
        <v>538</v>
      </c>
      <c r="K1531">
        <f t="shared" si="36"/>
        <v>0</v>
      </c>
    </row>
    <row r="1532" spans="1:11" x14ac:dyDescent="0.35">
      <c r="A1532" t="s">
        <v>19</v>
      </c>
      <c r="B1532" t="s">
        <v>29</v>
      </c>
      <c r="C1532">
        <v>20.249596830000002</v>
      </c>
      <c r="D1532">
        <v>0.12735595499999999</v>
      </c>
      <c r="E1532">
        <v>0</v>
      </c>
      <c r="F1532">
        <v>0</v>
      </c>
      <c r="G1532">
        <v>159</v>
      </c>
      <c r="H1532" t="s">
        <v>38</v>
      </c>
      <c r="I1532" t="s">
        <v>13</v>
      </c>
      <c r="J1532" t="s">
        <v>539</v>
      </c>
      <c r="K1532">
        <f t="shared" si="36"/>
        <v>0</v>
      </c>
    </row>
    <row r="1533" spans="1:11" x14ac:dyDescent="0.35">
      <c r="A1533" t="s">
        <v>19</v>
      </c>
      <c r="B1533" t="s">
        <v>15</v>
      </c>
      <c r="C1533">
        <v>31.340338710000001</v>
      </c>
      <c r="D1533">
        <v>0.19710904800000001</v>
      </c>
      <c r="E1533">
        <v>0</v>
      </c>
      <c r="F1533">
        <v>0</v>
      </c>
      <c r="G1533">
        <v>159</v>
      </c>
      <c r="H1533" t="s">
        <v>38</v>
      </c>
      <c r="I1533" t="s">
        <v>16</v>
      </c>
      <c r="J1533" t="s">
        <v>539</v>
      </c>
      <c r="K1533">
        <f t="shared" si="36"/>
        <v>0</v>
      </c>
    </row>
    <row r="1534" spans="1:11" x14ac:dyDescent="0.35">
      <c r="A1534" t="s">
        <v>19</v>
      </c>
      <c r="B1534" t="s">
        <v>21</v>
      </c>
      <c r="C1534">
        <v>2.576670408</v>
      </c>
      <c r="D1534">
        <v>1.6205474000000001E-2</v>
      </c>
      <c r="E1534">
        <v>0</v>
      </c>
      <c r="F1534">
        <v>0</v>
      </c>
      <c r="G1534">
        <v>159</v>
      </c>
      <c r="H1534" t="s">
        <v>38</v>
      </c>
      <c r="I1534" t="s">
        <v>18</v>
      </c>
      <c r="J1534" t="s">
        <v>539</v>
      </c>
      <c r="K1534">
        <f t="shared" si="36"/>
        <v>0</v>
      </c>
    </row>
    <row r="1535" spans="1:11" x14ac:dyDescent="0.35">
      <c r="A1535" t="s">
        <v>50</v>
      </c>
      <c r="B1535" t="s">
        <v>29</v>
      </c>
      <c r="C1535">
        <v>19.010185480000001</v>
      </c>
      <c r="D1535">
        <v>0.12844719900000001</v>
      </c>
      <c r="E1535">
        <v>0</v>
      </c>
      <c r="F1535">
        <v>0</v>
      </c>
      <c r="G1535">
        <v>148</v>
      </c>
      <c r="H1535" t="s">
        <v>38</v>
      </c>
      <c r="I1535" t="s">
        <v>13</v>
      </c>
      <c r="J1535" t="s">
        <v>540</v>
      </c>
      <c r="K1535">
        <f t="shared" si="36"/>
        <v>0</v>
      </c>
    </row>
    <row r="1536" spans="1:11" x14ac:dyDescent="0.35">
      <c r="A1536" t="s">
        <v>50</v>
      </c>
      <c r="B1536" t="s">
        <v>15</v>
      </c>
      <c r="C1536">
        <v>31.03562951</v>
      </c>
      <c r="D1536">
        <v>0.209700199</v>
      </c>
      <c r="E1536">
        <v>0</v>
      </c>
      <c r="F1536">
        <v>0</v>
      </c>
      <c r="G1536">
        <v>148</v>
      </c>
      <c r="H1536" t="s">
        <v>38</v>
      </c>
      <c r="I1536" t="s">
        <v>16</v>
      </c>
      <c r="J1536" t="s">
        <v>540</v>
      </c>
      <c r="K1536">
        <f t="shared" si="36"/>
        <v>0</v>
      </c>
    </row>
    <row r="1537" spans="1:11" x14ac:dyDescent="0.35">
      <c r="A1537" t="s">
        <v>50</v>
      </c>
      <c r="B1537" t="s">
        <v>21</v>
      </c>
      <c r="C1537">
        <v>2.176327229</v>
      </c>
      <c r="D1537">
        <v>1.4704913999999999E-2</v>
      </c>
      <c r="E1537">
        <v>0</v>
      </c>
      <c r="F1537">
        <v>0</v>
      </c>
      <c r="G1537">
        <v>148</v>
      </c>
      <c r="H1537" t="s">
        <v>38</v>
      </c>
      <c r="I1537" t="s">
        <v>18</v>
      </c>
      <c r="J1537" t="s">
        <v>540</v>
      </c>
      <c r="K1537">
        <f t="shared" si="36"/>
        <v>0</v>
      </c>
    </row>
    <row r="1538" spans="1:11" x14ac:dyDescent="0.35">
      <c r="A1538" t="s">
        <v>50</v>
      </c>
      <c r="B1538" t="s">
        <v>50</v>
      </c>
      <c r="C1538">
        <v>10.72626996</v>
      </c>
      <c r="D1538">
        <v>0.116589891</v>
      </c>
      <c r="E1538">
        <v>50</v>
      </c>
      <c r="F1538">
        <v>1</v>
      </c>
      <c r="G1538">
        <v>92</v>
      </c>
      <c r="H1538" t="s">
        <v>38</v>
      </c>
      <c r="I1538" t="s">
        <v>13</v>
      </c>
      <c r="J1538" t="s">
        <v>541</v>
      </c>
      <c r="K1538">
        <f t="shared" si="36"/>
        <v>1</v>
      </c>
    </row>
    <row r="1539" spans="1:11" x14ac:dyDescent="0.35">
      <c r="A1539" t="s">
        <v>50</v>
      </c>
      <c r="B1539" t="s">
        <v>15</v>
      </c>
      <c r="C1539">
        <v>20.198189259999999</v>
      </c>
      <c r="D1539">
        <v>0.21954553500000001</v>
      </c>
      <c r="E1539">
        <v>0</v>
      </c>
      <c r="F1539">
        <v>0</v>
      </c>
      <c r="G1539">
        <v>92</v>
      </c>
      <c r="H1539" t="s">
        <v>38</v>
      </c>
      <c r="I1539" t="s">
        <v>16</v>
      </c>
      <c r="J1539" t="s">
        <v>541</v>
      </c>
      <c r="K1539">
        <f t="shared" ref="K1539:K1602" si="37">IF(ISNUMBER(SEARCH(A1539, B1539)), 1, 0)</f>
        <v>0</v>
      </c>
    </row>
    <row r="1540" spans="1:11" x14ac:dyDescent="0.35">
      <c r="A1540" t="s">
        <v>50</v>
      </c>
      <c r="B1540" t="s">
        <v>42</v>
      </c>
      <c r="C1540">
        <v>1.6580913070000001</v>
      </c>
      <c r="D1540">
        <v>1.8022732E-2</v>
      </c>
      <c r="E1540">
        <v>0</v>
      </c>
      <c r="F1540">
        <v>0</v>
      </c>
      <c r="G1540">
        <v>92</v>
      </c>
      <c r="H1540" t="s">
        <v>38</v>
      </c>
      <c r="I1540" t="s">
        <v>18</v>
      </c>
      <c r="J1540" t="s">
        <v>541</v>
      </c>
      <c r="K1540">
        <f t="shared" si="37"/>
        <v>0</v>
      </c>
    </row>
    <row r="1541" spans="1:11" x14ac:dyDescent="0.35">
      <c r="A1541" t="s">
        <v>50</v>
      </c>
      <c r="B1541" t="s">
        <v>29</v>
      </c>
      <c r="C1541">
        <v>10.92738533</v>
      </c>
      <c r="D1541">
        <v>0.128557474</v>
      </c>
      <c r="E1541">
        <v>0</v>
      </c>
      <c r="F1541">
        <v>0</v>
      </c>
      <c r="G1541">
        <v>85</v>
      </c>
      <c r="H1541" t="s">
        <v>38</v>
      </c>
      <c r="I1541" t="s">
        <v>13</v>
      </c>
      <c r="J1541" t="s">
        <v>542</v>
      </c>
      <c r="K1541">
        <f t="shared" si="37"/>
        <v>0</v>
      </c>
    </row>
    <row r="1542" spans="1:11" x14ac:dyDescent="0.35">
      <c r="A1542" t="s">
        <v>50</v>
      </c>
      <c r="B1542" t="s">
        <v>15</v>
      </c>
      <c r="C1542">
        <v>18.709730390000001</v>
      </c>
      <c r="D1542">
        <v>0.220114475</v>
      </c>
      <c r="E1542">
        <v>0</v>
      </c>
      <c r="F1542">
        <v>0</v>
      </c>
      <c r="G1542">
        <v>85</v>
      </c>
      <c r="H1542" t="s">
        <v>38</v>
      </c>
      <c r="I1542" t="s">
        <v>16</v>
      </c>
      <c r="J1542" t="s">
        <v>542</v>
      </c>
      <c r="K1542">
        <f t="shared" si="37"/>
        <v>0</v>
      </c>
    </row>
    <row r="1543" spans="1:11" x14ac:dyDescent="0.35">
      <c r="A1543" t="s">
        <v>50</v>
      </c>
      <c r="B1543" t="s">
        <v>21</v>
      </c>
      <c r="C1543">
        <v>1.567542553</v>
      </c>
      <c r="D1543">
        <v>1.8441677E-2</v>
      </c>
      <c r="E1543">
        <v>0</v>
      </c>
      <c r="F1543">
        <v>0</v>
      </c>
      <c r="G1543">
        <v>85</v>
      </c>
      <c r="H1543" t="s">
        <v>38</v>
      </c>
      <c r="I1543" t="s">
        <v>18</v>
      </c>
      <c r="J1543" t="s">
        <v>542</v>
      </c>
      <c r="K1543">
        <f t="shared" si="37"/>
        <v>0</v>
      </c>
    </row>
    <row r="1544" spans="1:11" x14ac:dyDescent="0.35">
      <c r="A1544" t="s">
        <v>50</v>
      </c>
      <c r="B1544" t="s">
        <v>29</v>
      </c>
      <c r="C1544">
        <v>13.99858308</v>
      </c>
      <c r="D1544">
        <v>0.123881266</v>
      </c>
      <c r="E1544">
        <v>0</v>
      </c>
      <c r="F1544">
        <v>0</v>
      </c>
      <c r="G1544">
        <v>113</v>
      </c>
      <c r="H1544" t="s">
        <v>38</v>
      </c>
      <c r="I1544" t="s">
        <v>13</v>
      </c>
      <c r="J1544" t="s">
        <v>543</v>
      </c>
      <c r="K1544">
        <f t="shared" si="37"/>
        <v>0</v>
      </c>
    </row>
    <row r="1545" spans="1:11" x14ac:dyDescent="0.35">
      <c r="A1545" t="s">
        <v>50</v>
      </c>
      <c r="B1545" t="s">
        <v>15</v>
      </c>
      <c r="C1545">
        <v>22.147962329999999</v>
      </c>
      <c r="D1545">
        <v>0.19599966699999999</v>
      </c>
      <c r="E1545">
        <v>0</v>
      </c>
      <c r="F1545">
        <v>0</v>
      </c>
      <c r="G1545">
        <v>113</v>
      </c>
      <c r="H1545" t="s">
        <v>38</v>
      </c>
      <c r="I1545" t="s">
        <v>16</v>
      </c>
      <c r="J1545" t="s">
        <v>543</v>
      </c>
      <c r="K1545">
        <f t="shared" si="37"/>
        <v>0</v>
      </c>
    </row>
    <row r="1546" spans="1:11" x14ac:dyDescent="0.35">
      <c r="A1546" t="s">
        <v>50</v>
      </c>
      <c r="B1546" t="s">
        <v>21</v>
      </c>
      <c r="C1546">
        <v>1.7549047470000001</v>
      </c>
      <c r="D1546">
        <v>1.5530131000000001E-2</v>
      </c>
      <c r="E1546">
        <v>0</v>
      </c>
      <c r="F1546">
        <v>0</v>
      </c>
      <c r="G1546">
        <v>113</v>
      </c>
      <c r="H1546" t="s">
        <v>38</v>
      </c>
      <c r="I1546" t="s">
        <v>18</v>
      </c>
      <c r="J1546" t="s">
        <v>543</v>
      </c>
      <c r="K1546">
        <f t="shared" si="37"/>
        <v>0</v>
      </c>
    </row>
    <row r="1547" spans="1:11" x14ac:dyDescent="0.35">
      <c r="A1547" t="s">
        <v>50</v>
      </c>
      <c r="B1547" t="s">
        <v>50</v>
      </c>
      <c r="C1547">
        <v>12.336613659999999</v>
      </c>
      <c r="D1547">
        <v>0.12718158399999999</v>
      </c>
      <c r="E1547">
        <v>50</v>
      </c>
      <c r="F1547">
        <v>1</v>
      </c>
      <c r="G1547">
        <v>97</v>
      </c>
      <c r="H1547" t="s">
        <v>38</v>
      </c>
      <c r="I1547" t="s">
        <v>13</v>
      </c>
      <c r="J1547" t="s">
        <v>544</v>
      </c>
      <c r="K1547">
        <f t="shared" si="37"/>
        <v>1</v>
      </c>
    </row>
    <row r="1548" spans="1:11" x14ac:dyDescent="0.35">
      <c r="A1548" t="s">
        <v>50</v>
      </c>
      <c r="B1548" t="s">
        <v>15</v>
      </c>
      <c r="C1548">
        <v>21.239256860000001</v>
      </c>
      <c r="D1548">
        <v>0.21896141099999999</v>
      </c>
      <c r="E1548">
        <v>0</v>
      </c>
      <c r="F1548">
        <v>0</v>
      </c>
      <c r="G1548">
        <v>97</v>
      </c>
      <c r="H1548" t="s">
        <v>38</v>
      </c>
      <c r="I1548" t="s">
        <v>16</v>
      </c>
      <c r="J1548" t="s">
        <v>544</v>
      </c>
      <c r="K1548">
        <f t="shared" si="37"/>
        <v>0</v>
      </c>
    </row>
    <row r="1549" spans="1:11" x14ac:dyDescent="0.35">
      <c r="A1549" t="s">
        <v>50</v>
      </c>
      <c r="B1549" t="s">
        <v>42</v>
      </c>
      <c r="C1549">
        <v>1.8289940360000001</v>
      </c>
      <c r="D1549">
        <v>1.8855608999999999E-2</v>
      </c>
      <c r="E1549">
        <v>0</v>
      </c>
      <c r="F1549">
        <v>0</v>
      </c>
      <c r="G1549">
        <v>97</v>
      </c>
      <c r="H1549" t="s">
        <v>38</v>
      </c>
      <c r="I1549" t="s">
        <v>18</v>
      </c>
      <c r="J1549" t="s">
        <v>544</v>
      </c>
      <c r="K1549">
        <f t="shared" si="37"/>
        <v>0</v>
      </c>
    </row>
    <row r="1550" spans="1:11" x14ac:dyDescent="0.35">
      <c r="A1550" t="s">
        <v>40</v>
      </c>
      <c r="B1550" t="s">
        <v>29</v>
      </c>
      <c r="C1550">
        <v>11.286048409999999</v>
      </c>
      <c r="D1550">
        <v>0.13277704000000001</v>
      </c>
      <c r="E1550">
        <v>0</v>
      </c>
      <c r="F1550">
        <v>0</v>
      </c>
      <c r="G1550">
        <v>85</v>
      </c>
      <c r="H1550" t="s">
        <v>38</v>
      </c>
      <c r="I1550" t="s">
        <v>13</v>
      </c>
      <c r="J1550" t="s">
        <v>545</v>
      </c>
      <c r="K1550">
        <f t="shared" si="37"/>
        <v>0</v>
      </c>
    </row>
    <row r="1551" spans="1:11" x14ac:dyDescent="0.35">
      <c r="A1551" t="s">
        <v>40</v>
      </c>
      <c r="B1551" t="s">
        <v>15</v>
      </c>
      <c r="C1551">
        <v>17.335350040000002</v>
      </c>
      <c r="D1551">
        <v>0.203945295</v>
      </c>
      <c r="E1551">
        <v>0</v>
      </c>
      <c r="F1551">
        <v>0</v>
      </c>
      <c r="G1551">
        <v>85</v>
      </c>
      <c r="H1551" t="s">
        <v>38</v>
      </c>
      <c r="I1551" t="s">
        <v>16</v>
      </c>
      <c r="J1551" t="s">
        <v>545</v>
      </c>
      <c r="K1551">
        <f t="shared" si="37"/>
        <v>0</v>
      </c>
    </row>
    <row r="1552" spans="1:11" x14ac:dyDescent="0.35">
      <c r="A1552" t="s">
        <v>40</v>
      </c>
      <c r="B1552" t="s">
        <v>42</v>
      </c>
      <c r="C1552">
        <v>1.5080692769999999</v>
      </c>
      <c r="D1552">
        <v>1.7741990999999999E-2</v>
      </c>
      <c r="E1552">
        <v>0</v>
      </c>
      <c r="F1552">
        <v>0</v>
      </c>
      <c r="G1552">
        <v>85</v>
      </c>
      <c r="H1552" t="s">
        <v>38</v>
      </c>
      <c r="I1552" t="s">
        <v>18</v>
      </c>
      <c r="J1552" t="s">
        <v>545</v>
      </c>
      <c r="K1552">
        <f t="shared" si="37"/>
        <v>0</v>
      </c>
    </row>
    <row r="1553" spans="1:11" x14ac:dyDescent="0.35">
      <c r="A1553" t="s">
        <v>40</v>
      </c>
      <c r="B1553" t="s">
        <v>29</v>
      </c>
      <c r="C1553">
        <v>16.465218310000001</v>
      </c>
      <c r="D1553">
        <v>0.129647388</v>
      </c>
      <c r="E1553">
        <v>0</v>
      </c>
      <c r="F1553">
        <v>0</v>
      </c>
      <c r="G1553">
        <v>127</v>
      </c>
      <c r="H1553" t="s">
        <v>38</v>
      </c>
      <c r="I1553" t="s">
        <v>13</v>
      </c>
      <c r="J1553" t="s">
        <v>546</v>
      </c>
      <c r="K1553">
        <f t="shared" si="37"/>
        <v>0</v>
      </c>
    </row>
    <row r="1554" spans="1:11" x14ac:dyDescent="0.35">
      <c r="A1554" t="s">
        <v>40</v>
      </c>
      <c r="B1554" t="s">
        <v>15</v>
      </c>
      <c r="C1554">
        <v>28.426875590000002</v>
      </c>
      <c r="D1554">
        <v>0.22383366599999999</v>
      </c>
      <c r="E1554">
        <v>0</v>
      </c>
      <c r="F1554">
        <v>0</v>
      </c>
      <c r="G1554">
        <v>127</v>
      </c>
      <c r="H1554" t="s">
        <v>38</v>
      </c>
      <c r="I1554" t="s">
        <v>16</v>
      </c>
      <c r="J1554" t="s">
        <v>546</v>
      </c>
      <c r="K1554">
        <f t="shared" si="37"/>
        <v>0</v>
      </c>
    </row>
    <row r="1555" spans="1:11" x14ac:dyDescent="0.35">
      <c r="A1555" t="s">
        <v>40</v>
      </c>
      <c r="B1555" t="s">
        <v>21</v>
      </c>
      <c r="C1555">
        <v>1.7693302630000001</v>
      </c>
      <c r="D1555">
        <v>1.3931733999999999E-2</v>
      </c>
      <c r="E1555">
        <v>0</v>
      </c>
      <c r="F1555">
        <v>0</v>
      </c>
      <c r="G1555">
        <v>127</v>
      </c>
      <c r="H1555" t="s">
        <v>38</v>
      </c>
      <c r="I1555" t="s">
        <v>18</v>
      </c>
      <c r="J1555" t="s">
        <v>546</v>
      </c>
      <c r="K1555">
        <f t="shared" si="37"/>
        <v>0</v>
      </c>
    </row>
    <row r="1556" spans="1:11" x14ac:dyDescent="0.35">
      <c r="A1556" t="s">
        <v>19</v>
      </c>
      <c r="B1556" t="s">
        <v>29</v>
      </c>
      <c r="C1556">
        <v>18.126034260000001</v>
      </c>
      <c r="D1556">
        <v>0.13040312400000001</v>
      </c>
      <c r="E1556">
        <v>0</v>
      </c>
      <c r="F1556">
        <v>0</v>
      </c>
      <c r="G1556">
        <v>139</v>
      </c>
      <c r="H1556" t="s">
        <v>38</v>
      </c>
      <c r="I1556" t="s">
        <v>13</v>
      </c>
      <c r="J1556" t="s">
        <v>547</v>
      </c>
      <c r="K1556">
        <f t="shared" si="37"/>
        <v>0</v>
      </c>
    </row>
    <row r="1557" spans="1:11" x14ac:dyDescent="0.35">
      <c r="A1557" t="s">
        <v>19</v>
      </c>
      <c r="B1557" t="s">
        <v>15</v>
      </c>
      <c r="C1557">
        <v>27.86776686</v>
      </c>
      <c r="D1557">
        <v>0.200487531</v>
      </c>
      <c r="E1557">
        <v>0</v>
      </c>
      <c r="F1557">
        <v>0</v>
      </c>
      <c r="G1557">
        <v>139</v>
      </c>
      <c r="H1557" t="s">
        <v>38</v>
      </c>
      <c r="I1557" t="s">
        <v>16</v>
      </c>
      <c r="J1557" t="s">
        <v>547</v>
      </c>
      <c r="K1557">
        <f t="shared" si="37"/>
        <v>0</v>
      </c>
    </row>
    <row r="1558" spans="1:11" x14ac:dyDescent="0.35">
      <c r="A1558" t="s">
        <v>19</v>
      </c>
      <c r="B1558" t="s">
        <v>21</v>
      </c>
      <c r="C1558">
        <v>2.1405568119999998</v>
      </c>
      <c r="D1558">
        <v>1.5399688999999999E-2</v>
      </c>
      <c r="E1558">
        <v>0</v>
      </c>
      <c r="F1558">
        <v>0</v>
      </c>
      <c r="G1558">
        <v>139</v>
      </c>
      <c r="H1558" t="s">
        <v>38</v>
      </c>
      <c r="I1558" t="s">
        <v>18</v>
      </c>
      <c r="J1558" t="s">
        <v>547</v>
      </c>
      <c r="K1558">
        <f t="shared" si="37"/>
        <v>0</v>
      </c>
    </row>
    <row r="1559" spans="1:11" x14ac:dyDescent="0.35">
      <c r="A1559" t="s">
        <v>19</v>
      </c>
      <c r="B1559" t="s">
        <v>29</v>
      </c>
      <c r="C1559">
        <v>9.0665674210000002</v>
      </c>
      <c r="D1559">
        <v>0.125924548</v>
      </c>
      <c r="E1559">
        <v>0</v>
      </c>
      <c r="F1559">
        <v>0</v>
      </c>
      <c r="G1559">
        <v>72</v>
      </c>
      <c r="H1559" t="s">
        <v>38</v>
      </c>
      <c r="I1559" t="s">
        <v>13</v>
      </c>
      <c r="J1559" t="s">
        <v>548</v>
      </c>
      <c r="K1559">
        <f t="shared" si="37"/>
        <v>0</v>
      </c>
    </row>
    <row r="1560" spans="1:11" x14ac:dyDescent="0.35">
      <c r="A1560" t="s">
        <v>19</v>
      </c>
      <c r="B1560" t="s">
        <v>15</v>
      </c>
      <c r="C1560">
        <v>16.796293259999999</v>
      </c>
      <c r="D1560">
        <v>0.23328185100000001</v>
      </c>
      <c r="E1560">
        <v>0</v>
      </c>
      <c r="F1560">
        <v>0</v>
      </c>
      <c r="G1560">
        <v>72</v>
      </c>
      <c r="H1560" t="s">
        <v>38</v>
      </c>
      <c r="I1560" t="s">
        <v>16</v>
      </c>
      <c r="J1560" t="s">
        <v>548</v>
      </c>
      <c r="K1560">
        <f t="shared" si="37"/>
        <v>0</v>
      </c>
    </row>
    <row r="1561" spans="1:11" x14ac:dyDescent="0.35">
      <c r="A1561" t="s">
        <v>19</v>
      </c>
      <c r="B1561" t="s">
        <v>21</v>
      </c>
      <c r="C1561">
        <v>1.2497291559999999</v>
      </c>
      <c r="D1561">
        <v>1.7357349000000001E-2</v>
      </c>
      <c r="E1561">
        <v>0</v>
      </c>
      <c r="F1561">
        <v>0</v>
      </c>
      <c r="G1561">
        <v>72</v>
      </c>
      <c r="H1561" t="s">
        <v>38</v>
      </c>
      <c r="I1561" t="s">
        <v>18</v>
      </c>
      <c r="J1561" t="s">
        <v>548</v>
      </c>
      <c r="K1561">
        <f t="shared" si="37"/>
        <v>0</v>
      </c>
    </row>
    <row r="1562" spans="1:11" x14ac:dyDescent="0.35">
      <c r="A1562" t="s">
        <v>19</v>
      </c>
      <c r="B1562" t="s">
        <v>29</v>
      </c>
      <c r="C1562">
        <v>42.42958951</v>
      </c>
      <c r="D1562">
        <v>0.12516103100000001</v>
      </c>
      <c r="E1562">
        <v>0</v>
      </c>
      <c r="F1562">
        <v>0</v>
      </c>
      <c r="G1562">
        <v>339</v>
      </c>
      <c r="H1562" t="s">
        <v>38</v>
      </c>
      <c r="I1562" t="s">
        <v>13</v>
      </c>
      <c r="J1562" t="s">
        <v>549</v>
      </c>
      <c r="K1562">
        <f t="shared" si="37"/>
        <v>0</v>
      </c>
    </row>
    <row r="1563" spans="1:11" x14ac:dyDescent="0.35">
      <c r="A1563" t="s">
        <v>19</v>
      </c>
      <c r="B1563" t="s">
        <v>15</v>
      </c>
      <c r="C1563">
        <v>69.634698150000006</v>
      </c>
      <c r="D1563">
        <v>0.20541208899999999</v>
      </c>
      <c r="E1563">
        <v>0</v>
      </c>
      <c r="F1563">
        <v>0</v>
      </c>
      <c r="G1563">
        <v>339</v>
      </c>
      <c r="H1563" t="s">
        <v>38</v>
      </c>
      <c r="I1563" t="s">
        <v>16</v>
      </c>
      <c r="J1563" t="s">
        <v>549</v>
      </c>
      <c r="K1563">
        <f t="shared" si="37"/>
        <v>0</v>
      </c>
    </row>
    <row r="1564" spans="1:11" x14ac:dyDescent="0.35">
      <c r="A1564" t="s">
        <v>19</v>
      </c>
      <c r="B1564" t="s">
        <v>42</v>
      </c>
      <c r="C1564">
        <v>5.0465652939999996</v>
      </c>
      <c r="D1564">
        <v>1.4886623E-2</v>
      </c>
      <c r="E1564">
        <v>0</v>
      </c>
      <c r="F1564">
        <v>0</v>
      </c>
      <c r="G1564">
        <v>339</v>
      </c>
      <c r="H1564" t="s">
        <v>38</v>
      </c>
      <c r="I1564" t="s">
        <v>18</v>
      </c>
      <c r="J1564" t="s">
        <v>549</v>
      </c>
      <c r="K1564">
        <f t="shared" si="37"/>
        <v>0</v>
      </c>
    </row>
    <row r="1565" spans="1:11" x14ac:dyDescent="0.35">
      <c r="A1565" t="s">
        <v>19</v>
      </c>
      <c r="B1565" t="s">
        <v>29</v>
      </c>
      <c r="C1565">
        <v>23.729284759999999</v>
      </c>
      <c r="D1565">
        <v>0.10593430700000001</v>
      </c>
      <c r="E1565">
        <v>0</v>
      </c>
      <c r="F1565">
        <v>0</v>
      </c>
      <c r="G1565">
        <v>224</v>
      </c>
      <c r="H1565" t="s">
        <v>38</v>
      </c>
      <c r="I1565" t="s">
        <v>13</v>
      </c>
      <c r="J1565" t="s">
        <v>550</v>
      </c>
      <c r="K1565">
        <f t="shared" si="37"/>
        <v>0</v>
      </c>
    </row>
    <row r="1566" spans="1:11" x14ac:dyDescent="0.35">
      <c r="A1566" t="s">
        <v>19</v>
      </c>
      <c r="B1566" t="s">
        <v>15</v>
      </c>
      <c r="C1566">
        <v>44.864470959999998</v>
      </c>
      <c r="D1566">
        <v>0.20028781700000001</v>
      </c>
      <c r="E1566">
        <v>0</v>
      </c>
      <c r="F1566">
        <v>0</v>
      </c>
      <c r="G1566">
        <v>224</v>
      </c>
      <c r="H1566" t="s">
        <v>38</v>
      </c>
      <c r="I1566" t="s">
        <v>16</v>
      </c>
      <c r="J1566" t="s">
        <v>550</v>
      </c>
      <c r="K1566">
        <f t="shared" si="37"/>
        <v>0</v>
      </c>
    </row>
    <row r="1567" spans="1:11" x14ac:dyDescent="0.35">
      <c r="A1567" t="s">
        <v>19</v>
      </c>
      <c r="B1567" t="s">
        <v>21</v>
      </c>
      <c r="C1567">
        <v>3.7183570860000001</v>
      </c>
      <c r="D1567">
        <v>1.6599808000000001E-2</v>
      </c>
      <c r="E1567">
        <v>0</v>
      </c>
      <c r="F1567">
        <v>0</v>
      </c>
      <c r="G1567">
        <v>224</v>
      </c>
      <c r="H1567" t="s">
        <v>38</v>
      </c>
      <c r="I1567" t="s">
        <v>18</v>
      </c>
      <c r="J1567" t="s">
        <v>550</v>
      </c>
      <c r="K1567">
        <f t="shared" si="37"/>
        <v>0</v>
      </c>
    </row>
    <row r="1568" spans="1:11" x14ac:dyDescent="0.35">
      <c r="A1568" t="s">
        <v>29</v>
      </c>
      <c r="B1568" t="s">
        <v>29</v>
      </c>
      <c r="C1568">
        <v>8.1955392360000001</v>
      </c>
      <c r="D1568">
        <v>0.13008792399999999</v>
      </c>
      <c r="E1568">
        <v>100</v>
      </c>
      <c r="F1568">
        <v>1</v>
      </c>
      <c r="G1568">
        <v>63</v>
      </c>
      <c r="H1568" t="s">
        <v>38</v>
      </c>
      <c r="I1568" t="s">
        <v>13</v>
      </c>
      <c r="J1568" t="s">
        <v>551</v>
      </c>
      <c r="K1568">
        <f t="shared" si="37"/>
        <v>1</v>
      </c>
    </row>
    <row r="1569" spans="1:11" x14ac:dyDescent="0.35">
      <c r="A1569" t="s">
        <v>29</v>
      </c>
      <c r="B1569" t="s">
        <v>15</v>
      </c>
      <c r="C1569">
        <v>13.00381279</v>
      </c>
      <c r="D1569">
        <v>0.20640972699999999</v>
      </c>
      <c r="E1569">
        <v>0</v>
      </c>
      <c r="F1569">
        <v>0</v>
      </c>
      <c r="G1569">
        <v>63</v>
      </c>
      <c r="H1569" t="s">
        <v>38</v>
      </c>
      <c r="I1569" t="s">
        <v>16</v>
      </c>
      <c r="J1569" t="s">
        <v>551</v>
      </c>
      <c r="K1569">
        <f t="shared" si="37"/>
        <v>0</v>
      </c>
    </row>
    <row r="1570" spans="1:11" x14ac:dyDescent="0.35">
      <c r="A1570" t="s">
        <v>29</v>
      </c>
      <c r="B1570" t="s">
        <v>21</v>
      </c>
      <c r="C1570">
        <v>0.82519555099999997</v>
      </c>
      <c r="D1570">
        <v>1.3098342000000001E-2</v>
      </c>
      <c r="E1570">
        <v>100</v>
      </c>
      <c r="F1570">
        <v>1</v>
      </c>
      <c r="G1570">
        <v>63</v>
      </c>
      <c r="H1570" t="s">
        <v>38</v>
      </c>
      <c r="I1570" t="s">
        <v>18</v>
      </c>
      <c r="J1570" t="s">
        <v>551</v>
      </c>
      <c r="K1570">
        <f t="shared" si="37"/>
        <v>1</v>
      </c>
    </row>
    <row r="1571" spans="1:11" x14ac:dyDescent="0.35">
      <c r="A1571" t="s">
        <v>19</v>
      </c>
      <c r="B1571" t="s">
        <v>29</v>
      </c>
      <c r="C1571">
        <v>13.682937859999999</v>
      </c>
      <c r="D1571">
        <v>0.117956361</v>
      </c>
      <c r="E1571">
        <v>0</v>
      </c>
      <c r="F1571">
        <v>0</v>
      </c>
      <c r="G1571">
        <v>116</v>
      </c>
      <c r="H1571" t="s">
        <v>38</v>
      </c>
      <c r="I1571" t="s">
        <v>13</v>
      </c>
      <c r="J1571" t="s">
        <v>552</v>
      </c>
      <c r="K1571">
        <f t="shared" si="37"/>
        <v>0</v>
      </c>
    </row>
    <row r="1572" spans="1:11" x14ac:dyDescent="0.35">
      <c r="A1572" t="s">
        <v>19</v>
      </c>
      <c r="B1572" t="s">
        <v>15</v>
      </c>
      <c r="C1572">
        <v>24.102350229999999</v>
      </c>
      <c r="D1572">
        <v>0.207778881</v>
      </c>
      <c r="E1572">
        <v>0</v>
      </c>
      <c r="F1572">
        <v>0</v>
      </c>
      <c r="G1572">
        <v>116</v>
      </c>
      <c r="H1572" t="s">
        <v>38</v>
      </c>
      <c r="I1572" t="s">
        <v>16</v>
      </c>
      <c r="J1572" t="s">
        <v>552</v>
      </c>
      <c r="K1572">
        <f t="shared" si="37"/>
        <v>0</v>
      </c>
    </row>
    <row r="1573" spans="1:11" x14ac:dyDescent="0.35">
      <c r="A1573" t="s">
        <v>19</v>
      </c>
      <c r="B1573" t="s">
        <v>21</v>
      </c>
      <c r="C1573">
        <v>1.846351385</v>
      </c>
      <c r="D1573">
        <v>1.5916822000000001E-2</v>
      </c>
      <c r="E1573">
        <v>0</v>
      </c>
      <c r="F1573">
        <v>0</v>
      </c>
      <c r="G1573">
        <v>116</v>
      </c>
      <c r="H1573" t="s">
        <v>38</v>
      </c>
      <c r="I1573" t="s">
        <v>18</v>
      </c>
      <c r="J1573" t="s">
        <v>552</v>
      </c>
      <c r="K1573">
        <f t="shared" si="37"/>
        <v>0</v>
      </c>
    </row>
    <row r="1574" spans="1:11" x14ac:dyDescent="0.35">
      <c r="A1574" t="s">
        <v>19</v>
      </c>
      <c r="B1574" t="s">
        <v>29</v>
      </c>
      <c r="C1574">
        <v>7.2497079370000002</v>
      </c>
      <c r="D1574">
        <v>0.12945907000000001</v>
      </c>
      <c r="E1574">
        <v>0</v>
      </c>
      <c r="F1574">
        <v>0</v>
      </c>
      <c r="G1574">
        <v>56</v>
      </c>
      <c r="H1574" t="s">
        <v>38</v>
      </c>
      <c r="I1574" t="s">
        <v>13</v>
      </c>
      <c r="J1574" t="s">
        <v>553</v>
      </c>
      <c r="K1574">
        <f t="shared" si="37"/>
        <v>0</v>
      </c>
    </row>
    <row r="1575" spans="1:11" x14ac:dyDescent="0.35">
      <c r="A1575" t="s">
        <v>19</v>
      </c>
      <c r="B1575" t="s">
        <v>15</v>
      </c>
      <c r="C1575">
        <v>11.98177862</v>
      </c>
      <c r="D1575">
        <v>0.213960333</v>
      </c>
      <c r="E1575">
        <v>0</v>
      </c>
      <c r="F1575">
        <v>0</v>
      </c>
      <c r="G1575">
        <v>56</v>
      </c>
      <c r="H1575" t="s">
        <v>38</v>
      </c>
      <c r="I1575" t="s">
        <v>16</v>
      </c>
      <c r="J1575" t="s">
        <v>553</v>
      </c>
      <c r="K1575">
        <f t="shared" si="37"/>
        <v>0</v>
      </c>
    </row>
    <row r="1576" spans="1:11" x14ac:dyDescent="0.35">
      <c r="A1576" t="s">
        <v>19</v>
      </c>
      <c r="B1576" t="s">
        <v>21</v>
      </c>
      <c r="C1576">
        <v>0.88162970500000004</v>
      </c>
      <c r="D1576">
        <v>1.5743388000000001E-2</v>
      </c>
      <c r="E1576">
        <v>0</v>
      </c>
      <c r="F1576">
        <v>0</v>
      </c>
      <c r="G1576">
        <v>56</v>
      </c>
      <c r="H1576" t="s">
        <v>38</v>
      </c>
      <c r="I1576" t="s">
        <v>18</v>
      </c>
      <c r="J1576" t="s">
        <v>553</v>
      </c>
      <c r="K1576">
        <f t="shared" si="37"/>
        <v>0</v>
      </c>
    </row>
    <row r="1577" spans="1:11" x14ac:dyDescent="0.35">
      <c r="A1577" t="s">
        <v>40</v>
      </c>
      <c r="B1577" t="s">
        <v>21</v>
      </c>
      <c r="C1577">
        <v>16.288086889999999</v>
      </c>
      <c r="D1577">
        <v>0.12927053099999999</v>
      </c>
      <c r="E1577">
        <v>0</v>
      </c>
      <c r="F1577">
        <v>0</v>
      </c>
      <c r="G1577">
        <v>126</v>
      </c>
      <c r="H1577" t="s">
        <v>38</v>
      </c>
      <c r="I1577" t="s">
        <v>13</v>
      </c>
      <c r="J1577" t="s">
        <v>554</v>
      </c>
      <c r="K1577">
        <f t="shared" si="37"/>
        <v>0</v>
      </c>
    </row>
    <row r="1578" spans="1:11" x14ac:dyDescent="0.35">
      <c r="A1578" t="s">
        <v>40</v>
      </c>
      <c r="B1578" t="s">
        <v>15</v>
      </c>
      <c r="C1578">
        <v>23.56800604</v>
      </c>
      <c r="D1578">
        <v>0.187047667</v>
      </c>
      <c r="E1578">
        <v>0</v>
      </c>
      <c r="F1578">
        <v>0</v>
      </c>
      <c r="G1578">
        <v>126</v>
      </c>
      <c r="H1578" t="s">
        <v>38</v>
      </c>
      <c r="I1578" t="s">
        <v>16</v>
      </c>
      <c r="J1578" t="s">
        <v>554</v>
      </c>
      <c r="K1578">
        <f t="shared" si="37"/>
        <v>0</v>
      </c>
    </row>
    <row r="1579" spans="1:11" x14ac:dyDescent="0.35">
      <c r="A1579" t="s">
        <v>40</v>
      </c>
      <c r="B1579" t="s">
        <v>42</v>
      </c>
      <c r="C1579">
        <v>1.8134613040000001</v>
      </c>
      <c r="D1579">
        <v>1.439255E-2</v>
      </c>
      <c r="E1579">
        <v>0</v>
      </c>
      <c r="F1579">
        <v>0</v>
      </c>
      <c r="G1579">
        <v>126</v>
      </c>
      <c r="H1579" t="s">
        <v>38</v>
      </c>
      <c r="I1579" t="s">
        <v>18</v>
      </c>
      <c r="J1579" t="s">
        <v>554</v>
      </c>
      <c r="K1579">
        <f t="shared" si="37"/>
        <v>0</v>
      </c>
    </row>
    <row r="1580" spans="1:11" x14ac:dyDescent="0.35">
      <c r="A1580" t="s">
        <v>19</v>
      </c>
      <c r="B1580" t="s">
        <v>29</v>
      </c>
      <c r="C1580">
        <v>15.304425719999999</v>
      </c>
      <c r="D1580">
        <v>0.12969852300000001</v>
      </c>
      <c r="E1580">
        <v>0</v>
      </c>
      <c r="F1580">
        <v>0</v>
      </c>
      <c r="G1580">
        <v>118</v>
      </c>
      <c r="H1580" t="s">
        <v>38</v>
      </c>
      <c r="I1580" t="s">
        <v>13</v>
      </c>
      <c r="J1580" t="s">
        <v>555</v>
      </c>
      <c r="K1580">
        <f t="shared" si="37"/>
        <v>0</v>
      </c>
    </row>
    <row r="1581" spans="1:11" x14ac:dyDescent="0.35">
      <c r="A1581" t="s">
        <v>19</v>
      </c>
      <c r="B1581" t="s">
        <v>15</v>
      </c>
      <c r="C1581">
        <v>24.144696239999998</v>
      </c>
      <c r="D1581">
        <v>0.20461607000000001</v>
      </c>
      <c r="E1581">
        <v>0</v>
      </c>
      <c r="F1581">
        <v>0</v>
      </c>
      <c r="G1581">
        <v>118</v>
      </c>
      <c r="H1581" t="s">
        <v>38</v>
      </c>
      <c r="I1581" t="s">
        <v>16</v>
      </c>
      <c r="J1581" t="s">
        <v>555</v>
      </c>
      <c r="K1581">
        <f t="shared" si="37"/>
        <v>0</v>
      </c>
    </row>
    <row r="1582" spans="1:11" x14ac:dyDescent="0.35">
      <c r="A1582" t="s">
        <v>19</v>
      </c>
      <c r="B1582" t="s">
        <v>21</v>
      </c>
      <c r="C1582">
        <v>1.818993568</v>
      </c>
      <c r="D1582">
        <v>1.54152E-2</v>
      </c>
      <c r="E1582">
        <v>0</v>
      </c>
      <c r="F1582">
        <v>0</v>
      </c>
      <c r="G1582">
        <v>118</v>
      </c>
      <c r="H1582" t="s">
        <v>38</v>
      </c>
      <c r="I1582" t="s">
        <v>18</v>
      </c>
      <c r="J1582" t="s">
        <v>555</v>
      </c>
      <c r="K1582">
        <f t="shared" si="37"/>
        <v>0</v>
      </c>
    </row>
    <row r="1583" spans="1:11" x14ac:dyDescent="0.35">
      <c r="A1583" t="s">
        <v>50</v>
      </c>
      <c r="B1583" t="s">
        <v>29</v>
      </c>
      <c r="C1583">
        <v>9.6232895850000002</v>
      </c>
      <c r="D1583">
        <v>0.126622231</v>
      </c>
      <c r="E1583">
        <v>0</v>
      </c>
      <c r="F1583">
        <v>0</v>
      </c>
      <c r="G1583">
        <v>76</v>
      </c>
      <c r="H1583" t="s">
        <v>38</v>
      </c>
      <c r="I1583" t="s">
        <v>13</v>
      </c>
      <c r="J1583" t="s">
        <v>556</v>
      </c>
      <c r="K1583">
        <f t="shared" si="37"/>
        <v>0</v>
      </c>
    </row>
    <row r="1584" spans="1:11" x14ac:dyDescent="0.35">
      <c r="A1584" t="s">
        <v>50</v>
      </c>
      <c r="B1584" t="s">
        <v>15</v>
      </c>
      <c r="C1584">
        <v>15.92176652</v>
      </c>
      <c r="D1584">
        <v>0.209496928</v>
      </c>
      <c r="E1584">
        <v>0</v>
      </c>
      <c r="F1584">
        <v>0</v>
      </c>
      <c r="G1584">
        <v>76</v>
      </c>
      <c r="H1584" t="s">
        <v>38</v>
      </c>
      <c r="I1584" t="s">
        <v>16</v>
      </c>
      <c r="J1584" t="s">
        <v>556</v>
      </c>
      <c r="K1584">
        <f t="shared" si="37"/>
        <v>0</v>
      </c>
    </row>
    <row r="1585" spans="1:11" x14ac:dyDescent="0.35">
      <c r="A1585" t="s">
        <v>50</v>
      </c>
      <c r="B1585" t="s">
        <v>21</v>
      </c>
      <c r="C1585">
        <v>1.2140023710000001</v>
      </c>
      <c r="D1585">
        <v>1.5973714999999999E-2</v>
      </c>
      <c r="E1585">
        <v>0</v>
      </c>
      <c r="F1585">
        <v>0</v>
      </c>
      <c r="G1585">
        <v>76</v>
      </c>
      <c r="H1585" t="s">
        <v>38</v>
      </c>
      <c r="I1585" t="s">
        <v>18</v>
      </c>
      <c r="J1585" t="s">
        <v>556</v>
      </c>
      <c r="K1585">
        <f t="shared" si="37"/>
        <v>0</v>
      </c>
    </row>
    <row r="1586" spans="1:11" x14ac:dyDescent="0.35">
      <c r="A1586" t="s">
        <v>50</v>
      </c>
      <c r="B1586" t="s">
        <v>29</v>
      </c>
      <c r="C1586">
        <v>22.133096689999999</v>
      </c>
      <c r="D1586">
        <v>0.12504574399999999</v>
      </c>
      <c r="E1586">
        <v>0</v>
      </c>
      <c r="F1586">
        <v>0</v>
      </c>
      <c r="G1586">
        <v>177</v>
      </c>
      <c r="H1586" t="s">
        <v>38</v>
      </c>
      <c r="I1586" t="s">
        <v>13</v>
      </c>
      <c r="J1586" t="s">
        <v>557</v>
      </c>
      <c r="K1586">
        <f t="shared" si="37"/>
        <v>0</v>
      </c>
    </row>
    <row r="1587" spans="1:11" x14ac:dyDescent="0.35">
      <c r="A1587" t="s">
        <v>50</v>
      </c>
      <c r="B1587" t="s">
        <v>15</v>
      </c>
      <c r="C1587">
        <v>36.922171830000003</v>
      </c>
      <c r="D1587">
        <v>0.20859984100000001</v>
      </c>
      <c r="E1587">
        <v>0</v>
      </c>
      <c r="F1587">
        <v>0</v>
      </c>
      <c r="G1587">
        <v>177</v>
      </c>
      <c r="H1587" t="s">
        <v>38</v>
      </c>
      <c r="I1587" t="s">
        <v>16</v>
      </c>
      <c r="J1587" t="s">
        <v>557</v>
      </c>
      <c r="K1587">
        <f t="shared" si="37"/>
        <v>0</v>
      </c>
    </row>
    <row r="1588" spans="1:11" x14ac:dyDescent="0.35">
      <c r="A1588" t="s">
        <v>50</v>
      </c>
      <c r="B1588" t="s">
        <v>21</v>
      </c>
      <c r="C1588">
        <v>2.667079926</v>
      </c>
      <c r="D1588">
        <v>1.5068247999999999E-2</v>
      </c>
      <c r="E1588">
        <v>0</v>
      </c>
      <c r="F1588">
        <v>0</v>
      </c>
      <c r="G1588">
        <v>177</v>
      </c>
      <c r="H1588" t="s">
        <v>38</v>
      </c>
      <c r="I1588" t="s">
        <v>18</v>
      </c>
      <c r="J1588" t="s">
        <v>557</v>
      </c>
      <c r="K1588">
        <f t="shared" si="37"/>
        <v>0</v>
      </c>
    </row>
    <row r="1589" spans="1:11" x14ac:dyDescent="0.35">
      <c r="A1589" t="s">
        <v>50</v>
      </c>
      <c r="B1589" t="s">
        <v>29</v>
      </c>
      <c r="C1589">
        <v>21.091890809999999</v>
      </c>
      <c r="D1589">
        <v>0.119840289</v>
      </c>
      <c r="E1589">
        <v>0</v>
      </c>
      <c r="F1589">
        <v>0</v>
      </c>
      <c r="G1589">
        <v>176</v>
      </c>
      <c r="H1589" t="s">
        <v>38</v>
      </c>
      <c r="I1589" t="s">
        <v>13</v>
      </c>
      <c r="J1589" t="s">
        <v>558</v>
      </c>
      <c r="K1589">
        <f t="shared" si="37"/>
        <v>0</v>
      </c>
    </row>
    <row r="1590" spans="1:11" x14ac:dyDescent="0.35">
      <c r="A1590" t="s">
        <v>50</v>
      </c>
      <c r="B1590" t="s">
        <v>15</v>
      </c>
      <c r="C1590">
        <v>34.916342970000002</v>
      </c>
      <c r="D1590">
        <v>0.19838831200000001</v>
      </c>
      <c r="E1590">
        <v>0</v>
      </c>
      <c r="F1590">
        <v>0</v>
      </c>
      <c r="G1590">
        <v>176</v>
      </c>
      <c r="H1590" t="s">
        <v>38</v>
      </c>
      <c r="I1590" t="s">
        <v>16</v>
      </c>
      <c r="J1590" t="s">
        <v>558</v>
      </c>
      <c r="K1590">
        <f t="shared" si="37"/>
        <v>0</v>
      </c>
    </row>
    <row r="1591" spans="1:11" x14ac:dyDescent="0.35">
      <c r="A1591" t="s">
        <v>50</v>
      </c>
      <c r="B1591" t="s">
        <v>21</v>
      </c>
      <c r="C1591">
        <v>2.7311980720000002</v>
      </c>
      <c r="D1591">
        <v>1.5518171000000001E-2</v>
      </c>
      <c r="E1591">
        <v>0</v>
      </c>
      <c r="F1591">
        <v>0</v>
      </c>
      <c r="G1591">
        <v>176</v>
      </c>
      <c r="H1591" t="s">
        <v>38</v>
      </c>
      <c r="I1591" t="s">
        <v>18</v>
      </c>
      <c r="J1591" t="s">
        <v>558</v>
      </c>
      <c r="K1591">
        <f t="shared" si="37"/>
        <v>0</v>
      </c>
    </row>
    <row r="1592" spans="1:11" x14ac:dyDescent="0.35">
      <c r="A1592" t="s">
        <v>50</v>
      </c>
      <c r="B1592" t="s">
        <v>29</v>
      </c>
      <c r="C1592">
        <v>27.047233339999998</v>
      </c>
      <c r="D1592">
        <v>0.13729560099999999</v>
      </c>
      <c r="E1592">
        <v>25</v>
      </c>
      <c r="F1592">
        <v>0</v>
      </c>
      <c r="G1592">
        <v>197</v>
      </c>
      <c r="H1592" t="s">
        <v>38</v>
      </c>
      <c r="I1592" t="s">
        <v>13</v>
      </c>
      <c r="J1592" t="s">
        <v>559</v>
      </c>
      <c r="K1592">
        <f t="shared" si="37"/>
        <v>0</v>
      </c>
    </row>
    <row r="1593" spans="1:11" x14ac:dyDescent="0.35">
      <c r="A1593" t="s">
        <v>50</v>
      </c>
      <c r="B1593" t="s">
        <v>15</v>
      </c>
      <c r="C1593">
        <v>40.286373140000002</v>
      </c>
      <c r="D1593">
        <v>0.20449935599999999</v>
      </c>
      <c r="E1593">
        <v>0</v>
      </c>
      <c r="F1593">
        <v>0</v>
      </c>
      <c r="G1593">
        <v>197</v>
      </c>
      <c r="H1593" t="s">
        <v>38</v>
      </c>
      <c r="I1593" t="s">
        <v>16</v>
      </c>
      <c r="J1593" t="s">
        <v>559</v>
      </c>
      <c r="K1593">
        <f t="shared" si="37"/>
        <v>0</v>
      </c>
    </row>
    <row r="1594" spans="1:11" x14ac:dyDescent="0.35">
      <c r="A1594" t="s">
        <v>50</v>
      </c>
      <c r="B1594" t="s">
        <v>21</v>
      </c>
      <c r="C1594">
        <v>3.0742886070000002</v>
      </c>
      <c r="D1594">
        <v>1.5605526E-2</v>
      </c>
      <c r="E1594">
        <v>0</v>
      </c>
      <c r="F1594">
        <v>0</v>
      </c>
      <c r="G1594">
        <v>197</v>
      </c>
      <c r="H1594" t="s">
        <v>38</v>
      </c>
      <c r="I1594" t="s">
        <v>18</v>
      </c>
      <c r="J1594" t="s">
        <v>559</v>
      </c>
      <c r="K1594">
        <f t="shared" si="37"/>
        <v>0</v>
      </c>
    </row>
    <row r="1595" spans="1:11" x14ac:dyDescent="0.35">
      <c r="A1595" t="s">
        <v>50</v>
      </c>
      <c r="B1595" t="s">
        <v>40</v>
      </c>
      <c r="C1595">
        <v>13.571448330000001</v>
      </c>
      <c r="D1595">
        <v>0.128032531</v>
      </c>
      <c r="E1595">
        <v>0</v>
      </c>
      <c r="F1595">
        <v>0</v>
      </c>
      <c r="G1595">
        <v>106</v>
      </c>
      <c r="H1595" t="s">
        <v>38</v>
      </c>
      <c r="I1595" t="s">
        <v>13</v>
      </c>
      <c r="J1595" t="s">
        <v>560</v>
      </c>
      <c r="K1595">
        <f t="shared" si="37"/>
        <v>0</v>
      </c>
    </row>
    <row r="1596" spans="1:11" x14ac:dyDescent="0.35">
      <c r="A1596" t="s">
        <v>50</v>
      </c>
      <c r="B1596" t="s">
        <v>15</v>
      </c>
      <c r="C1596">
        <v>22.443579440000001</v>
      </c>
      <c r="D1596">
        <v>0.21173188100000001</v>
      </c>
      <c r="E1596">
        <v>0</v>
      </c>
      <c r="F1596">
        <v>0</v>
      </c>
      <c r="G1596">
        <v>106</v>
      </c>
      <c r="H1596" t="s">
        <v>38</v>
      </c>
      <c r="I1596" t="s">
        <v>16</v>
      </c>
      <c r="J1596" t="s">
        <v>560</v>
      </c>
      <c r="K1596">
        <f t="shared" si="37"/>
        <v>0</v>
      </c>
    </row>
    <row r="1597" spans="1:11" x14ac:dyDescent="0.35">
      <c r="A1597" t="s">
        <v>50</v>
      </c>
      <c r="B1597" t="s">
        <v>21</v>
      </c>
      <c r="C1597">
        <v>1.828396559</v>
      </c>
      <c r="D1597">
        <v>1.7249024000000002E-2</v>
      </c>
      <c r="E1597">
        <v>0</v>
      </c>
      <c r="F1597">
        <v>0</v>
      </c>
      <c r="G1597">
        <v>106</v>
      </c>
      <c r="H1597" t="s">
        <v>38</v>
      </c>
      <c r="I1597" t="s">
        <v>18</v>
      </c>
      <c r="J1597" t="s">
        <v>560</v>
      </c>
      <c r="K1597">
        <f t="shared" si="37"/>
        <v>0</v>
      </c>
    </row>
    <row r="1598" spans="1:11" x14ac:dyDescent="0.35">
      <c r="A1598" t="s">
        <v>50</v>
      </c>
      <c r="B1598" t="s">
        <v>29</v>
      </c>
      <c r="C1598">
        <v>25.128276589999999</v>
      </c>
      <c r="D1598">
        <v>0.11909135799999999</v>
      </c>
      <c r="E1598">
        <v>0</v>
      </c>
      <c r="F1598">
        <v>0</v>
      </c>
      <c r="G1598">
        <v>211</v>
      </c>
      <c r="H1598" t="s">
        <v>38</v>
      </c>
      <c r="I1598" t="s">
        <v>13</v>
      </c>
      <c r="J1598" t="s">
        <v>561</v>
      </c>
      <c r="K1598">
        <f t="shared" si="37"/>
        <v>0</v>
      </c>
    </row>
    <row r="1599" spans="1:11" x14ac:dyDescent="0.35">
      <c r="A1599" t="s">
        <v>50</v>
      </c>
      <c r="B1599" t="s">
        <v>15</v>
      </c>
      <c r="C1599">
        <v>44.831635949999999</v>
      </c>
      <c r="D1599">
        <v>0.212472208</v>
      </c>
      <c r="E1599">
        <v>0</v>
      </c>
      <c r="F1599">
        <v>0</v>
      </c>
      <c r="G1599">
        <v>211</v>
      </c>
      <c r="H1599" t="s">
        <v>38</v>
      </c>
      <c r="I1599" t="s">
        <v>16</v>
      </c>
      <c r="J1599" t="s">
        <v>561</v>
      </c>
      <c r="K1599">
        <f t="shared" si="37"/>
        <v>0</v>
      </c>
    </row>
    <row r="1600" spans="1:11" x14ac:dyDescent="0.35">
      <c r="A1600" t="s">
        <v>50</v>
      </c>
      <c r="B1600" t="s">
        <v>21</v>
      </c>
      <c r="C1600">
        <v>3.2946302890000001</v>
      </c>
      <c r="D1600">
        <v>1.5614362E-2</v>
      </c>
      <c r="E1600">
        <v>0</v>
      </c>
      <c r="F1600">
        <v>0</v>
      </c>
      <c r="G1600">
        <v>211</v>
      </c>
      <c r="H1600" t="s">
        <v>38</v>
      </c>
      <c r="I1600" t="s">
        <v>18</v>
      </c>
      <c r="J1600" t="s">
        <v>561</v>
      </c>
      <c r="K1600">
        <f t="shared" si="37"/>
        <v>0</v>
      </c>
    </row>
    <row r="1601" spans="1:11" x14ac:dyDescent="0.35">
      <c r="A1601" t="s">
        <v>50</v>
      </c>
      <c r="B1601" t="s">
        <v>29</v>
      </c>
      <c r="C1601">
        <v>24.485104320000001</v>
      </c>
      <c r="D1601">
        <v>0.12121338800000001</v>
      </c>
      <c r="E1601">
        <v>0</v>
      </c>
      <c r="F1601">
        <v>0</v>
      </c>
      <c r="G1601">
        <v>202</v>
      </c>
      <c r="H1601" t="s">
        <v>38</v>
      </c>
      <c r="I1601" t="s">
        <v>13</v>
      </c>
      <c r="J1601" t="s">
        <v>562</v>
      </c>
      <c r="K1601">
        <f t="shared" si="37"/>
        <v>0</v>
      </c>
    </row>
    <row r="1602" spans="1:11" x14ac:dyDescent="0.35">
      <c r="A1602" t="s">
        <v>50</v>
      </c>
      <c r="B1602" t="s">
        <v>15</v>
      </c>
      <c r="C1602">
        <v>42.024819610000002</v>
      </c>
      <c r="D1602">
        <v>0.20804366099999999</v>
      </c>
      <c r="E1602">
        <v>0</v>
      </c>
      <c r="F1602">
        <v>0</v>
      </c>
      <c r="G1602">
        <v>202</v>
      </c>
      <c r="H1602" t="s">
        <v>38</v>
      </c>
      <c r="I1602" t="s">
        <v>16</v>
      </c>
      <c r="J1602" t="s">
        <v>562</v>
      </c>
      <c r="K1602">
        <f t="shared" si="37"/>
        <v>0</v>
      </c>
    </row>
    <row r="1603" spans="1:11" x14ac:dyDescent="0.35">
      <c r="A1603" t="s">
        <v>50</v>
      </c>
      <c r="B1603" t="s">
        <v>296</v>
      </c>
      <c r="C1603">
        <v>3.0497562889999998</v>
      </c>
      <c r="D1603">
        <v>1.5097803E-2</v>
      </c>
      <c r="E1603">
        <v>0</v>
      </c>
      <c r="F1603">
        <v>0</v>
      </c>
      <c r="G1603">
        <v>202</v>
      </c>
      <c r="H1603" t="s">
        <v>38</v>
      </c>
      <c r="I1603" t="s">
        <v>18</v>
      </c>
      <c r="J1603" t="s">
        <v>562</v>
      </c>
      <c r="K1603">
        <f t="shared" ref="K1603:K1666" si="38">IF(ISNUMBER(SEARCH(A1603, B1603)), 1, 0)</f>
        <v>0</v>
      </c>
    </row>
    <row r="1604" spans="1:11" x14ac:dyDescent="0.35">
      <c r="A1604" t="s">
        <v>50</v>
      </c>
      <c r="B1604" t="s">
        <v>29</v>
      </c>
      <c r="C1604">
        <v>23.423614740000001</v>
      </c>
      <c r="D1604">
        <v>0.12593341299999999</v>
      </c>
      <c r="E1604">
        <v>0</v>
      </c>
      <c r="F1604">
        <v>0</v>
      </c>
      <c r="G1604">
        <v>186</v>
      </c>
      <c r="H1604" t="s">
        <v>38</v>
      </c>
      <c r="I1604" t="s">
        <v>13</v>
      </c>
      <c r="J1604" t="s">
        <v>563</v>
      </c>
      <c r="K1604">
        <f t="shared" si="38"/>
        <v>0</v>
      </c>
    </row>
    <row r="1605" spans="1:11" x14ac:dyDescent="0.35">
      <c r="A1605" t="s">
        <v>50</v>
      </c>
      <c r="B1605" t="s">
        <v>15</v>
      </c>
      <c r="C1605">
        <v>35.703318359999997</v>
      </c>
      <c r="D1605">
        <v>0.19195332500000001</v>
      </c>
      <c r="E1605">
        <v>0</v>
      </c>
      <c r="F1605">
        <v>0</v>
      </c>
      <c r="G1605">
        <v>186</v>
      </c>
      <c r="H1605" t="s">
        <v>38</v>
      </c>
      <c r="I1605" t="s">
        <v>16</v>
      </c>
      <c r="J1605" t="s">
        <v>563</v>
      </c>
      <c r="K1605">
        <f t="shared" si="38"/>
        <v>0</v>
      </c>
    </row>
    <row r="1606" spans="1:11" x14ac:dyDescent="0.35">
      <c r="A1606" t="s">
        <v>50</v>
      </c>
      <c r="B1606" t="s">
        <v>21</v>
      </c>
      <c r="C1606">
        <v>2.5477421279999999</v>
      </c>
      <c r="D1606">
        <v>1.3697538E-2</v>
      </c>
      <c r="E1606">
        <v>0</v>
      </c>
      <c r="F1606">
        <v>0</v>
      </c>
      <c r="G1606">
        <v>186</v>
      </c>
      <c r="H1606" t="s">
        <v>38</v>
      </c>
      <c r="I1606" t="s">
        <v>18</v>
      </c>
      <c r="J1606" t="s">
        <v>563</v>
      </c>
      <c r="K1606">
        <f t="shared" si="38"/>
        <v>0</v>
      </c>
    </row>
    <row r="1607" spans="1:11" x14ac:dyDescent="0.35">
      <c r="A1607" t="s">
        <v>50</v>
      </c>
      <c r="B1607" t="s">
        <v>29</v>
      </c>
      <c r="C1607">
        <v>20.543803929999999</v>
      </c>
      <c r="D1607">
        <v>0.12839877499999999</v>
      </c>
      <c r="E1607">
        <v>0</v>
      </c>
      <c r="F1607">
        <v>0</v>
      </c>
      <c r="G1607">
        <v>160</v>
      </c>
      <c r="H1607" t="s">
        <v>38</v>
      </c>
      <c r="I1607" t="s">
        <v>13</v>
      </c>
      <c r="J1607" t="s">
        <v>564</v>
      </c>
      <c r="K1607">
        <f t="shared" si="38"/>
        <v>0</v>
      </c>
    </row>
    <row r="1608" spans="1:11" x14ac:dyDescent="0.35">
      <c r="A1608" t="s">
        <v>50</v>
      </c>
      <c r="B1608" t="s">
        <v>15</v>
      </c>
      <c r="C1608">
        <v>32.254747870000003</v>
      </c>
      <c r="D1608">
        <v>0.20159217400000001</v>
      </c>
      <c r="E1608">
        <v>0</v>
      </c>
      <c r="F1608">
        <v>0</v>
      </c>
      <c r="G1608">
        <v>160</v>
      </c>
      <c r="H1608" t="s">
        <v>38</v>
      </c>
      <c r="I1608" t="s">
        <v>16</v>
      </c>
      <c r="J1608" t="s">
        <v>564</v>
      </c>
      <c r="K1608">
        <f t="shared" si="38"/>
        <v>0</v>
      </c>
    </row>
    <row r="1609" spans="1:11" x14ac:dyDescent="0.35">
      <c r="A1609" t="s">
        <v>50</v>
      </c>
      <c r="B1609" t="s">
        <v>21</v>
      </c>
      <c r="C1609">
        <v>2.5176358219999999</v>
      </c>
      <c r="D1609">
        <v>1.5735223999999999E-2</v>
      </c>
      <c r="E1609">
        <v>0</v>
      </c>
      <c r="F1609">
        <v>0</v>
      </c>
      <c r="G1609">
        <v>160</v>
      </c>
      <c r="H1609" t="s">
        <v>38</v>
      </c>
      <c r="I1609" t="s">
        <v>18</v>
      </c>
      <c r="J1609" t="s">
        <v>564</v>
      </c>
      <c r="K1609">
        <f t="shared" si="38"/>
        <v>0</v>
      </c>
    </row>
    <row r="1610" spans="1:11" x14ac:dyDescent="0.35">
      <c r="A1610" t="s">
        <v>19</v>
      </c>
      <c r="B1610" t="s">
        <v>29</v>
      </c>
      <c r="C1610">
        <v>34.317044729999999</v>
      </c>
      <c r="D1610">
        <v>0.12757265700000001</v>
      </c>
      <c r="E1610">
        <v>0</v>
      </c>
      <c r="F1610">
        <v>0</v>
      </c>
      <c r="G1610">
        <v>269</v>
      </c>
      <c r="H1610" t="s">
        <v>38</v>
      </c>
      <c r="I1610" t="s">
        <v>13</v>
      </c>
      <c r="J1610" t="s">
        <v>565</v>
      </c>
      <c r="K1610">
        <f t="shared" si="38"/>
        <v>0</v>
      </c>
    </row>
    <row r="1611" spans="1:11" x14ac:dyDescent="0.35">
      <c r="A1611" t="s">
        <v>19</v>
      </c>
      <c r="B1611" t="s">
        <v>15</v>
      </c>
      <c r="C1611">
        <v>54.839645619999999</v>
      </c>
      <c r="D1611">
        <v>0.20386485400000001</v>
      </c>
      <c r="E1611">
        <v>0</v>
      </c>
      <c r="F1611">
        <v>0</v>
      </c>
      <c r="G1611">
        <v>269</v>
      </c>
      <c r="H1611" t="s">
        <v>38</v>
      </c>
      <c r="I1611" t="s">
        <v>16</v>
      </c>
      <c r="J1611" t="s">
        <v>565</v>
      </c>
      <c r="K1611">
        <f t="shared" si="38"/>
        <v>0</v>
      </c>
    </row>
    <row r="1612" spans="1:11" x14ac:dyDescent="0.35">
      <c r="A1612" t="s">
        <v>19</v>
      </c>
      <c r="B1612" t="s">
        <v>21</v>
      </c>
      <c r="C1612">
        <v>4.063767672</v>
      </c>
      <c r="D1612">
        <v>1.5106942999999999E-2</v>
      </c>
      <c r="E1612">
        <v>0</v>
      </c>
      <c r="F1612">
        <v>0</v>
      </c>
      <c r="G1612">
        <v>269</v>
      </c>
      <c r="H1612" t="s">
        <v>38</v>
      </c>
      <c r="I1612" t="s">
        <v>18</v>
      </c>
      <c r="J1612" t="s">
        <v>565</v>
      </c>
      <c r="K1612">
        <f t="shared" si="38"/>
        <v>0</v>
      </c>
    </row>
    <row r="1613" spans="1:11" x14ac:dyDescent="0.35">
      <c r="A1613" t="s">
        <v>40</v>
      </c>
      <c r="B1613" t="s">
        <v>29</v>
      </c>
      <c r="C1613">
        <v>4.6536672120000002</v>
      </c>
      <c r="D1613">
        <v>0.136872565</v>
      </c>
      <c r="E1613">
        <v>0</v>
      </c>
      <c r="F1613">
        <v>0</v>
      </c>
      <c r="G1613">
        <v>34</v>
      </c>
      <c r="H1613" t="s">
        <v>38</v>
      </c>
      <c r="I1613" t="s">
        <v>13</v>
      </c>
      <c r="J1613" t="s">
        <v>566</v>
      </c>
      <c r="K1613">
        <f t="shared" si="38"/>
        <v>0</v>
      </c>
    </row>
    <row r="1614" spans="1:11" x14ac:dyDescent="0.35">
      <c r="A1614" t="s">
        <v>40</v>
      </c>
      <c r="B1614" t="s">
        <v>15</v>
      </c>
      <c r="C1614">
        <v>7.9391851429999996</v>
      </c>
      <c r="D1614">
        <v>0.23350544500000001</v>
      </c>
      <c r="E1614">
        <v>0</v>
      </c>
      <c r="F1614">
        <v>0</v>
      </c>
      <c r="G1614">
        <v>34</v>
      </c>
      <c r="H1614" t="s">
        <v>38</v>
      </c>
      <c r="I1614" t="s">
        <v>16</v>
      </c>
      <c r="J1614" t="s">
        <v>566</v>
      </c>
      <c r="K1614">
        <f t="shared" si="38"/>
        <v>0</v>
      </c>
    </row>
    <row r="1615" spans="1:11" x14ac:dyDescent="0.35">
      <c r="A1615" t="s">
        <v>40</v>
      </c>
      <c r="B1615" t="s">
        <v>42</v>
      </c>
      <c r="C1615">
        <v>1.1121611600000001</v>
      </c>
      <c r="D1615">
        <v>3.2710622000000002E-2</v>
      </c>
      <c r="E1615">
        <v>0</v>
      </c>
      <c r="F1615">
        <v>0</v>
      </c>
      <c r="G1615">
        <v>34</v>
      </c>
      <c r="H1615" t="s">
        <v>38</v>
      </c>
      <c r="I1615" t="s">
        <v>18</v>
      </c>
      <c r="J1615" t="s">
        <v>566</v>
      </c>
      <c r="K1615">
        <f t="shared" si="38"/>
        <v>0</v>
      </c>
    </row>
    <row r="1616" spans="1:11" x14ac:dyDescent="0.35">
      <c r="A1616" t="s">
        <v>50</v>
      </c>
      <c r="B1616" t="s">
        <v>40</v>
      </c>
      <c r="C1616">
        <v>9.4706470970000005</v>
      </c>
      <c r="D1616">
        <v>0.12798171799999999</v>
      </c>
      <c r="E1616">
        <v>0</v>
      </c>
      <c r="F1616">
        <v>0</v>
      </c>
      <c r="G1616">
        <v>74</v>
      </c>
      <c r="H1616" t="s">
        <v>38</v>
      </c>
      <c r="I1616" t="s">
        <v>13</v>
      </c>
      <c r="J1616" t="s">
        <v>567</v>
      </c>
      <c r="K1616">
        <f t="shared" si="38"/>
        <v>0</v>
      </c>
    </row>
    <row r="1617" spans="1:11" x14ac:dyDescent="0.35">
      <c r="A1617" t="s">
        <v>50</v>
      </c>
      <c r="B1617" t="s">
        <v>15</v>
      </c>
      <c r="C1617">
        <v>16.507907150000001</v>
      </c>
      <c r="D1617">
        <v>0.22307982600000001</v>
      </c>
      <c r="E1617">
        <v>0</v>
      </c>
      <c r="F1617">
        <v>0</v>
      </c>
      <c r="G1617">
        <v>74</v>
      </c>
      <c r="H1617" t="s">
        <v>38</v>
      </c>
      <c r="I1617" t="s">
        <v>16</v>
      </c>
      <c r="J1617" t="s">
        <v>567</v>
      </c>
      <c r="K1617">
        <f t="shared" si="38"/>
        <v>0</v>
      </c>
    </row>
    <row r="1618" spans="1:11" x14ac:dyDescent="0.35">
      <c r="A1618" t="s">
        <v>50</v>
      </c>
      <c r="B1618" t="s">
        <v>42</v>
      </c>
      <c r="C1618">
        <v>1.4505577089999999</v>
      </c>
      <c r="D1618">
        <v>1.9602130999999998E-2</v>
      </c>
      <c r="E1618">
        <v>0</v>
      </c>
      <c r="F1618">
        <v>0</v>
      </c>
      <c r="G1618">
        <v>74</v>
      </c>
      <c r="H1618" t="s">
        <v>38</v>
      </c>
      <c r="I1618" t="s">
        <v>18</v>
      </c>
      <c r="J1618" t="s">
        <v>567</v>
      </c>
      <c r="K1618">
        <f t="shared" si="38"/>
        <v>0</v>
      </c>
    </row>
    <row r="1619" spans="1:11" x14ac:dyDescent="0.35">
      <c r="A1619" t="s">
        <v>19</v>
      </c>
      <c r="B1619" t="s">
        <v>40</v>
      </c>
      <c r="C1619">
        <v>7.583820105</v>
      </c>
      <c r="D1619">
        <v>0.12639700200000001</v>
      </c>
      <c r="E1619">
        <v>0</v>
      </c>
      <c r="F1619">
        <v>0</v>
      </c>
      <c r="G1619">
        <v>60</v>
      </c>
      <c r="H1619" t="s">
        <v>38</v>
      </c>
      <c r="I1619" t="s">
        <v>13</v>
      </c>
      <c r="J1619" t="s">
        <v>568</v>
      </c>
      <c r="K1619">
        <f t="shared" si="38"/>
        <v>0</v>
      </c>
    </row>
    <row r="1620" spans="1:11" x14ac:dyDescent="0.35">
      <c r="A1620" t="s">
        <v>19</v>
      </c>
      <c r="B1620" t="s">
        <v>15</v>
      </c>
      <c r="C1620">
        <v>11.328778270000001</v>
      </c>
      <c r="D1620">
        <v>0.188812971</v>
      </c>
      <c r="E1620">
        <v>0</v>
      </c>
      <c r="F1620">
        <v>0</v>
      </c>
      <c r="G1620">
        <v>60</v>
      </c>
      <c r="H1620" t="s">
        <v>38</v>
      </c>
      <c r="I1620" t="s">
        <v>16</v>
      </c>
      <c r="J1620" t="s">
        <v>568</v>
      </c>
      <c r="K1620">
        <f t="shared" si="38"/>
        <v>0</v>
      </c>
    </row>
    <row r="1621" spans="1:11" x14ac:dyDescent="0.35">
      <c r="A1621" t="s">
        <v>19</v>
      </c>
      <c r="B1621" t="s">
        <v>42</v>
      </c>
      <c r="C1621">
        <v>0.81803631799999998</v>
      </c>
      <c r="D1621">
        <v>1.3633938999999999E-2</v>
      </c>
      <c r="E1621">
        <v>0</v>
      </c>
      <c r="F1621">
        <v>0</v>
      </c>
      <c r="G1621">
        <v>60</v>
      </c>
      <c r="H1621" t="s">
        <v>38</v>
      </c>
      <c r="I1621" t="s">
        <v>18</v>
      </c>
      <c r="J1621" t="s">
        <v>568</v>
      </c>
      <c r="K1621">
        <f t="shared" si="38"/>
        <v>0</v>
      </c>
    </row>
    <row r="1622" spans="1:11" x14ac:dyDescent="0.35">
      <c r="A1622" t="s">
        <v>40</v>
      </c>
      <c r="B1622" t="s">
        <v>40</v>
      </c>
      <c r="C1622">
        <v>14.975887780000001</v>
      </c>
      <c r="D1622">
        <v>0.118856252</v>
      </c>
      <c r="E1622">
        <v>50</v>
      </c>
      <c r="F1622">
        <v>1</v>
      </c>
      <c r="G1622">
        <v>126</v>
      </c>
      <c r="H1622" t="s">
        <v>38</v>
      </c>
      <c r="I1622" t="s">
        <v>13</v>
      </c>
      <c r="J1622" t="s">
        <v>569</v>
      </c>
      <c r="K1622">
        <f t="shared" si="38"/>
        <v>1</v>
      </c>
    </row>
    <row r="1623" spans="1:11" x14ac:dyDescent="0.35">
      <c r="A1623" t="s">
        <v>40</v>
      </c>
      <c r="B1623" t="s">
        <v>15</v>
      </c>
      <c r="C1623">
        <v>26.05529499</v>
      </c>
      <c r="D1623">
        <v>0.206788055</v>
      </c>
      <c r="E1623">
        <v>0</v>
      </c>
      <c r="F1623">
        <v>0</v>
      </c>
      <c r="G1623">
        <v>126</v>
      </c>
      <c r="H1623" t="s">
        <v>38</v>
      </c>
      <c r="I1623" t="s">
        <v>16</v>
      </c>
      <c r="J1623" t="s">
        <v>569</v>
      </c>
      <c r="K1623">
        <f t="shared" si="38"/>
        <v>0</v>
      </c>
    </row>
    <row r="1624" spans="1:11" x14ac:dyDescent="0.35">
      <c r="A1624" t="s">
        <v>40</v>
      </c>
      <c r="B1624" t="s">
        <v>21</v>
      </c>
      <c r="C1624">
        <v>1.7676849370000001</v>
      </c>
      <c r="D1624">
        <v>1.4029246E-2</v>
      </c>
      <c r="E1624">
        <v>0</v>
      </c>
      <c r="F1624">
        <v>0</v>
      </c>
      <c r="G1624">
        <v>126</v>
      </c>
      <c r="H1624" t="s">
        <v>38</v>
      </c>
      <c r="I1624" t="s">
        <v>18</v>
      </c>
      <c r="J1624" t="s">
        <v>569</v>
      </c>
      <c r="K1624">
        <f t="shared" si="38"/>
        <v>0</v>
      </c>
    </row>
    <row r="1625" spans="1:11" x14ac:dyDescent="0.35">
      <c r="A1625" t="s">
        <v>40</v>
      </c>
      <c r="B1625" t="s">
        <v>29</v>
      </c>
      <c r="C1625">
        <v>8.3943958280000004</v>
      </c>
      <c r="D1625">
        <v>0.129144551</v>
      </c>
      <c r="E1625">
        <v>0</v>
      </c>
      <c r="F1625">
        <v>0</v>
      </c>
      <c r="G1625">
        <v>65</v>
      </c>
      <c r="H1625" t="s">
        <v>38</v>
      </c>
      <c r="I1625" t="s">
        <v>13</v>
      </c>
      <c r="J1625" t="s">
        <v>570</v>
      </c>
      <c r="K1625">
        <f t="shared" si="38"/>
        <v>0</v>
      </c>
    </row>
    <row r="1626" spans="1:11" x14ac:dyDescent="0.35">
      <c r="A1626" t="s">
        <v>40</v>
      </c>
      <c r="B1626" t="s">
        <v>15</v>
      </c>
      <c r="C1626">
        <v>15.136168720000001</v>
      </c>
      <c r="D1626">
        <v>0.232864134</v>
      </c>
      <c r="E1626">
        <v>0</v>
      </c>
      <c r="F1626">
        <v>0</v>
      </c>
      <c r="G1626">
        <v>65</v>
      </c>
      <c r="H1626" t="s">
        <v>38</v>
      </c>
      <c r="I1626" t="s">
        <v>16</v>
      </c>
      <c r="J1626" t="s">
        <v>570</v>
      </c>
      <c r="K1626">
        <f t="shared" si="38"/>
        <v>0</v>
      </c>
    </row>
    <row r="1627" spans="1:11" x14ac:dyDescent="0.35">
      <c r="A1627" t="s">
        <v>40</v>
      </c>
      <c r="B1627" t="s">
        <v>42</v>
      </c>
      <c r="C1627">
        <v>1.230097532</v>
      </c>
      <c r="D1627">
        <v>1.8924577000000001E-2</v>
      </c>
      <c r="E1627">
        <v>0</v>
      </c>
      <c r="F1627">
        <v>0</v>
      </c>
      <c r="G1627">
        <v>65</v>
      </c>
      <c r="H1627" t="s">
        <v>38</v>
      </c>
      <c r="I1627" t="s">
        <v>18</v>
      </c>
      <c r="J1627" t="s">
        <v>570</v>
      </c>
      <c r="K1627">
        <f t="shared" si="38"/>
        <v>0</v>
      </c>
    </row>
    <row r="1628" spans="1:11" x14ac:dyDescent="0.35">
      <c r="A1628" t="s">
        <v>40</v>
      </c>
      <c r="B1628" t="s">
        <v>29</v>
      </c>
      <c r="C1628">
        <v>31.67619848</v>
      </c>
      <c r="D1628">
        <v>0.117319254</v>
      </c>
      <c r="E1628">
        <v>20</v>
      </c>
      <c r="F1628">
        <v>0</v>
      </c>
      <c r="G1628">
        <v>270</v>
      </c>
      <c r="H1628" t="s">
        <v>38</v>
      </c>
      <c r="I1628" t="s">
        <v>13</v>
      </c>
      <c r="J1628" t="s">
        <v>571</v>
      </c>
      <c r="K1628">
        <f t="shared" si="38"/>
        <v>0</v>
      </c>
    </row>
    <row r="1629" spans="1:11" x14ac:dyDescent="0.35">
      <c r="A1629" t="s">
        <v>40</v>
      </c>
      <c r="B1629" t="s">
        <v>15</v>
      </c>
      <c r="C1629">
        <v>56.82883382</v>
      </c>
      <c r="D1629">
        <v>0.210477162</v>
      </c>
      <c r="E1629">
        <v>0</v>
      </c>
      <c r="F1629">
        <v>0</v>
      </c>
      <c r="G1629">
        <v>270</v>
      </c>
      <c r="H1629" t="s">
        <v>38</v>
      </c>
      <c r="I1629" t="s">
        <v>16</v>
      </c>
      <c r="J1629" t="s">
        <v>571</v>
      </c>
      <c r="K1629">
        <f t="shared" si="38"/>
        <v>0</v>
      </c>
    </row>
    <row r="1630" spans="1:11" x14ac:dyDescent="0.35">
      <c r="A1630" t="s">
        <v>40</v>
      </c>
      <c r="B1630" t="s">
        <v>21</v>
      </c>
      <c r="C1630">
        <v>3.6491539479999999</v>
      </c>
      <c r="D1630">
        <v>1.3515385E-2</v>
      </c>
      <c r="E1630">
        <v>0</v>
      </c>
      <c r="F1630">
        <v>0</v>
      </c>
      <c r="G1630">
        <v>270</v>
      </c>
      <c r="H1630" t="s">
        <v>38</v>
      </c>
      <c r="I1630" t="s">
        <v>18</v>
      </c>
      <c r="J1630" t="s">
        <v>571</v>
      </c>
      <c r="K1630">
        <f t="shared" si="38"/>
        <v>0</v>
      </c>
    </row>
    <row r="1631" spans="1:11" x14ac:dyDescent="0.35">
      <c r="A1631" t="s">
        <v>40</v>
      </c>
      <c r="B1631" t="s">
        <v>40</v>
      </c>
      <c r="C1631">
        <v>47.294161320000001</v>
      </c>
      <c r="D1631">
        <v>0.12413165700000001</v>
      </c>
      <c r="E1631">
        <v>66.666666669999998</v>
      </c>
      <c r="F1631">
        <v>1</v>
      </c>
      <c r="G1631">
        <v>381</v>
      </c>
      <c r="H1631" t="s">
        <v>38</v>
      </c>
      <c r="I1631" t="s">
        <v>13</v>
      </c>
      <c r="J1631" t="s">
        <v>572</v>
      </c>
      <c r="K1631">
        <f t="shared" si="38"/>
        <v>1</v>
      </c>
    </row>
    <row r="1632" spans="1:11" x14ac:dyDescent="0.35">
      <c r="A1632" t="s">
        <v>40</v>
      </c>
      <c r="B1632" t="s">
        <v>15</v>
      </c>
      <c r="C1632">
        <v>75.673146959999997</v>
      </c>
      <c r="D1632">
        <v>0.198617184</v>
      </c>
      <c r="E1632">
        <v>0</v>
      </c>
      <c r="F1632">
        <v>0</v>
      </c>
      <c r="G1632">
        <v>381</v>
      </c>
      <c r="H1632" t="s">
        <v>38</v>
      </c>
      <c r="I1632" t="s">
        <v>16</v>
      </c>
      <c r="J1632" t="s">
        <v>572</v>
      </c>
      <c r="K1632">
        <f t="shared" si="38"/>
        <v>0</v>
      </c>
    </row>
    <row r="1633" spans="1:11" x14ac:dyDescent="0.35">
      <c r="A1633" t="s">
        <v>40</v>
      </c>
      <c r="B1633" t="s">
        <v>21</v>
      </c>
      <c r="C1633">
        <v>5.4116485120000002</v>
      </c>
      <c r="D1633">
        <v>1.4203802E-2</v>
      </c>
      <c r="E1633">
        <v>0</v>
      </c>
      <c r="F1633">
        <v>0</v>
      </c>
      <c r="G1633">
        <v>381</v>
      </c>
      <c r="H1633" t="s">
        <v>38</v>
      </c>
      <c r="I1633" t="s">
        <v>18</v>
      </c>
      <c r="J1633" t="s">
        <v>572</v>
      </c>
      <c r="K1633">
        <f t="shared" si="38"/>
        <v>0</v>
      </c>
    </row>
    <row r="1634" spans="1:11" x14ac:dyDescent="0.35">
      <c r="A1634" t="s">
        <v>40</v>
      </c>
      <c r="B1634" t="s">
        <v>29</v>
      </c>
      <c r="C1634">
        <v>51.971710440000003</v>
      </c>
      <c r="D1634">
        <v>0.125839493</v>
      </c>
      <c r="E1634">
        <v>14.28571429</v>
      </c>
      <c r="F1634">
        <v>0</v>
      </c>
      <c r="G1634">
        <v>413</v>
      </c>
      <c r="H1634" t="s">
        <v>38</v>
      </c>
      <c r="I1634" t="s">
        <v>13</v>
      </c>
      <c r="J1634" t="s">
        <v>573</v>
      </c>
      <c r="K1634">
        <f t="shared" si="38"/>
        <v>0</v>
      </c>
    </row>
    <row r="1635" spans="1:11" x14ac:dyDescent="0.35">
      <c r="A1635" t="s">
        <v>40</v>
      </c>
      <c r="B1635" t="s">
        <v>15</v>
      </c>
      <c r="C1635">
        <v>83.767192359999996</v>
      </c>
      <c r="D1635">
        <v>0.20282613199999999</v>
      </c>
      <c r="E1635">
        <v>0</v>
      </c>
      <c r="F1635">
        <v>0</v>
      </c>
      <c r="G1635">
        <v>413</v>
      </c>
      <c r="H1635" t="s">
        <v>38</v>
      </c>
      <c r="I1635" t="s">
        <v>16</v>
      </c>
      <c r="J1635" t="s">
        <v>573</v>
      </c>
      <c r="K1635">
        <f t="shared" si="38"/>
        <v>0</v>
      </c>
    </row>
    <row r="1636" spans="1:11" x14ac:dyDescent="0.35">
      <c r="A1636" t="s">
        <v>40</v>
      </c>
      <c r="B1636" t="s">
        <v>21</v>
      </c>
      <c r="C1636">
        <v>6.0472643379999997</v>
      </c>
      <c r="D1636">
        <v>1.4642287E-2</v>
      </c>
      <c r="E1636">
        <v>0</v>
      </c>
      <c r="F1636">
        <v>0</v>
      </c>
      <c r="G1636">
        <v>413</v>
      </c>
      <c r="H1636" t="s">
        <v>38</v>
      </c>
      <c r="I1636" t="s">
        <v>18</v>
      </c>
      <c r="J1636" t="s">
        <v>573</v>
      </c>
      <c r="K1636">
        <f t="shared" si="38"/>
        <v>0</v>
      </c>
    </row>
    <row r="1637" spans="1:11" x14ac:dyDescent="0.35">
      <c r="A1637" t="s">
        <v>19</v>
      </c>
      <c r="B1637" t="s">
        <v>29</v>
      </c>
      <c r="C1637">
        <v>9.7937474249999994</v>
      </c>
      <c r="D1637">
        <v>0.132347938</v>
      </c>
      <c r="E1637">
        <v>0</v>
      </c>
      <c r="F1637">
        <v>0</v>
      </c>
      <c r="G1637">
        <v>74</v>
      </c>
      <c r="H1637" t="s">
        <v>38</v>
      </c>
      <c r="I1637" t="s">
        <v>13</v>
      </c>
      <c r="J1637" t="s">
        <v>574</v>
      </c>
      <c r="K1637">
        <f t="shared" si="38"/>
        <v>0</v>
      </c>
    </row>
    <row r="1638" spans="1:11" x14ac:dyDescent="0.35">
      <c r="A1638" t="s">
        <v>19</v>
      </c>
      <c r="B1638" t="s">
        <v>15</v>
      </c>
      <c r="C1638">
        <v>16.69295168</v>
      </c>
      <c r="D1638">
        <v>0.225580428</v>
      </c>
      <c r="E1638">
        <v>0</v>
      </c>
      <c r="F1638">
        <v>0</v>
      </c>
      <c r="G1638">
        <v>74</v>
      </c>
      <c r="H1638" t="s">
        <v>38</v>
      </c>
      <c r="I1638" t="s">
        <v>16</v>
      </c>
      <c r="J1638" t="s">
        <v>574</v>
      </c>
      <c r="K1638">
        <f t="shared" si="38"/>
        <v>0</v>
      </c>
    </row>
    <row r="1639" spans="1:11" x14ac:dyDescent="0.35">
      <c r="A1639" t="s">
        <v>19</v>
      </c>
      <c r="B1639" t="s">
        <v>21</v>
      </c>
      <c r="C1639">
        <v>1.278739214</v>
      </c>
      <c r="D1639">
        <v>1.7280259999999999E-2</v>
      </c>
      <c r="E1639">
        <v>0</v>
      </c>
      <c r="F1639">
        <v>0</v>
      </c>
      <c r="G1639">
        <v>74</v>
      </c>
      <c r="H1639" t="s">
        <v>38</v>
      </c>
      <c r="I1639" t="s">
        <v>18</v>
      </c>
      <c r="J1639" t="s">
        <v>574</v>
      </c>
      <c r="K1639">
        <f t="shared" si="38"/>
        <v>0</v>
      </c>
    </row>
    <row r="1640" spans="1:11" x14ac:dyDescent="0.35">
      <c r="A1640" t="s">
        <v>19</v>
      </c>
      <c r="B1640" t="s">
        <v>29</v>
      </c>
      <c r="C1640">
        <v>7.8309934139999999</v>
      </c>
      <c r="D1640">
        <v>0.12837694099999999</v>
      </c>
      <c r="E1640">
        <v>0</v>
      </c>
      <c r="F1640">
        <v>0</v>
      </c>
      <c r="G1640">
        <v>61</v>
      </c>
      <c r="H1640" t="s">
        <v>38</v>
      </c>
      <c r="I1640" t="s">
        <v>13</v>
      </c>
      <c r="J1640" t="s">
        <v>575</v>
      </c>
      <c r="K1640">
        <f t="shared" si="38"/>
        <v>0</v>
      </c>
    </row>
    <row r="1641" spans="1:11" x14ac:dyDescent="0.35">
      <c r="A1641" t="s">
        <v>19</v>
      </c>
      <c r="B1641" t="s">
        <v>15</v>
      </c>
      <c r="C1641">
        <v>12.322472810000001</v>
      </c>
      <c r="D1641">
        <v>0.20200775100000001</v>
      </c>
      <c r="E1641">
        <v>0</v>
      </c>
      <c r="F1641">
        <v>0</v>
      </c>
      <c r="G1641">
        <v>61</v>
      </c>
      <c r="H1641" t="s">
        <v>38</v>
      </c>
      <c r="I1641" t="s">
        <v>16</v>
      </c>
      <c r="J1641" t="s">
        <v>575</v>
      </c>
      <c r="K1641">
        <f t="shared" si="38"/>
        <v>0</v>
      </c>
    </row>
    <row r="1642" spans="1:11" x14ac:dyDescent="0.35">
      <c r="A1642" t="s">
        <v>19</v>
      </c>
      <c r="B1642" t="s">
        <v>42</v>
      </c>
      <c r="C1642">
        <v>0.82859063099999997</v>
      </c>
      <c r="D1642">
        <v>1.3583453000000001E-2</v>
      </c>
      <c r="E1642">
        <v>0</v>
      </c>
      <c r="F1642">
        <v>0</v>
      </c>
      <c r="G1642">
        <v>61</v>
      </c>
      <c r="H1642" t="s">
        <v>38</v>
      </c>
      <c r="I1642" t="s">
        <v>18</v>
      </c>
      <c r="J1642" t="s">
        <v>575</v>
      </c>
      <c r="K1642">
        <f t="shared" si="38"/>
        <v>0</v>
      </c>
    </row>
    <row r="1643" spans="1:11" x14ac:dyDescent="0.35">
      <c r="A1643" t="s">
        <v>40</v>
      </c>
      <c r="B1643" t="s">
        <v>29</v>
      </c>
      <c r="C1643">
        <v>14.58985639</v>
      </c>
      <c r="D1643">
        <v>0.116718851</v>
      </c>
      <c r="E1643">
        <v>0</v>
      </c>
      <c r="F1643">
        <v>0</v>
      </c>
      <c r="G1643">
        <v>125</v>
      </c>
      <c r="H1643" t="s">
        <v>38</v>
      </c>
      <c r="I1643" t="s">
        <v>13</v>
      </c>
      <c r="J1643" t="s">
        <v>576</v>
      </c>
      <c r="K1643">
        <f t="shared" si="38"/>
        <v>0</v>
      </c>
    </row>
    <row r="1644" spans="1:11" x14ac:dyDescent="0.35">
      <c r="A1644" t="s">
        <v>40</v>
      </c>
      <c r="B1644" t="s">
        <v>15</v>
      </c>
      <c r="C1644">
        <v>25.59470344</v>
      </c>
      <c r="D1644">
        <v>0.204757627</v>
      </c>
      <c r="E1644">
        <v>0</v>
      </c>
      <c r="F1644">
        <v>0</v>
      </c>
      <c r="G1644">
        <v>125</v>
      </c>
      <c r="H1644" t="s">
        <v>38</v>
      </c>
      <c r="I1644" t="s">
        <v>16</v>
      </c>
      <c r="J1644" t="s">
        <v>576</v>
      </c>
      <c r="K1644">
        <f t="shared" si="38"/>
        <v>0</v>
      </c>
    </row>
    <row r="1645" spans="1:11" x14ac:dyDescent="0.35">
      <c r="A1645" t="s">
        <v>40</v>
      </c>
      <c r="B1645" t="s">
        <v>21</v>
      </c>
      <c r="C1645">
        <v>1.795156956</v>
      </c>
      <c r="D1645">
        <v>1.4361255999999999E-2</v>
      </c>
      <c r="E1645">
        <v>0</v>
      </c>
      <c r="F1645">
        <v>0</v>
      </c>
      <c r="G1645">
        <v>125</v>
      </c>
      <c r="H1645" t="s">
        <v>38</v>
      </c>
      <c r="I1645" t="s">
        <v>18</v>
      </c>
      <c r="J1645" t="s">
        <v>576</v>
      </c>
      <c r="K1645">
        <f t="shared" si="38"/>
        <v>0</v>
      </c>
    </row>
    <row r="1646" spans="1:11" x14ac:dyDescent="0.35">
      <c r="A1646" t="s">
        <v>40</v>
      </c>
      <c r="B1646" t="s">
        <v>29</v>
      </c>
      <c r="C1646">
        <v>21.573453659999998</v>
      </c>
      <c r="D1646">
        <v>0.129182357</v>
      </c>
      <c r="E1646">
        <v>33.333333330000002</v>
      </c>
      <c r="F1646">
        <v>0</v>
      </c>
      <c r="G1646">
        <v>167</v>
      </c>
      <c r="H1646" t="s">
        <v>38</v>
      </c>
      <c r="I1646" t="s">
        <v>13</v>
      </c>
      <c r="J1646" t="s">
        <v>577</v>
      </c>
      <c r="K1646">
        <f t="shared" si="38"/>
        <v>0</v>
      </c>
    </row>
    <row r="1647" spans="1:11" x14ac:dyDescent="0.35">
      <c r="A1647" t="s">
        <v>40</v>
      </c>
      <c r="B1647" t="s">
        <v>15</v>
      </c>
      <c r="C1647">
        <v>30.110528710000001</v>
      </c>
      <c r="D1647">
        <v>0.180302567</v>
      </c>
      <c r="E1647">
        <v>0</v>
      </c>
      <c r="F1647">
        <v>0</v>
      </c>
      <c r="G1647">
        <v>167</v>
      </c>
      <c r="H1647" t="s">
        <v>38</v>
      </c>
      <c r="I1647" t="s">
        <v>16</v>
      </c>
      <c r="J1647" t="s">
        <v>577</v>
      </c>
      <c r="K1647">
        <f t="shared" si="38"/>
        <v>0</v>
      </c>
    </row>
    <row r="1648" spans="1:11" x14ac:dyDescent="0.35">
      <c r="A1648" t="s">
        <v>40</v>
      </c>
      <c r="B1648" t="s">
        <v>42</v>
      </c>
      <c r="C1648">
        <v>2.5027499199999999</v>
      </c>
      <c r="D1648">
        <v>1.4986526E-2</v>
      </c>
      <c r="E1648">
        <v>0</v>
      </c>
      <c r="F1648">
        <v>0</v>
      </c>
      <c r="G1648">
        <v>167</v>
      </c>
      <c r="H1648" t="s">
        <v>38</v>
      </c>
      <c r="I1648" t="s">
        <v>18</v>
      </c>
      <c r="J1648" t="s">
        <v>577</v>
      </c>
      <c r="K1648">
        <f t="shared" si="38"/>
        <v>0</v>
      </c>
    </row>
    <row r="1649" spans="1:11" x14ac:dyDescent="0.35">
      <c r="A1649" t="s">
        <v>40</v>
      </c>
      <c r="B1649" t="s">
        <v>29</v>
      </c>
      <c r="C1649">
        <v>14.9251132</v>
      </c>
      <c r="D1649">
        <v>0.105106431</v>
      </c>
      <c r="E1649">
        <v>33.333333330000002</v>
      </c>
      <c r="F1649">
        <v>0</v>
      </c>
      <c r="G1649">
        <v>142</v>
      </c>
      <c r="H1649" t="s">
        <v>38</v>
      </c>
      <c r="I1649" t="s">
        <v>13</v>
      </c>
      <c r="J1649" t="s">
        <v>578</v>
      </c>
      <c r="K1649">
        <f t="shared" si="38"/>
        <v>0</v>
      </c>
    </row>
    <row r="1650" spans="1:11" x14ac:dyDescent="0.35">
      <c r="A1650" t="s">
        <v>40</v>
      </c>
      <c r="B1650" t="s">
        <v>15</v>
      </c>
      <c r="C1650">
        <v>31.26956916</v>
      </c>
      <c r="D1650">
        <v>0.220208234</v>
      </c>
      <c r="E1650">
        <v>0</v>
      </c>
      <c r="F1650">
        <v>0</v>
      </c>
      <c r="G1650">
        <v>142</v>
      </c>
      <c r="H1650" t="s">
        <v>38</v>
      </c>
      <c r="I1650" t="s">
        <v>16</v>
      </c>
      <c r="J1650" t="s">
        <v>578</v>
      </c>
      <c r="K1650">
        <f t="shared" si="38"/>
        <v>0</v>
      </c>
    </row>
    <row r="1651" spans="1:11" x14ac:dyDescent="0.35">
      <c r="A1651" t="s">
        <v>40</v>
      </c>
      <c r="B1651" t="s">
        <v>42</v>
      </c>
      <c r="C1651">
        <v>2.390371799</v>
      </c>
      <c r="D1651">
        <v>1.6833603999999999E-2</v>
      </c>
      <c r="E1651">
        <v>0</v>
      </c>
      <c r="F1651">
        <v>0</v>
      </c>
      <c r="G1651">
        <v>142</v>
      </c>
      <c r="H1651" t="s">
        <v>38</v>
      </c>
      <c r="I1651" t="s">
        <v>18</v>
      </c>
      <c r="J1651" t="s">
        <v>578</v>
      </c>
      <c r="K1651">
        <f t="shared" si="38"/>
        <v>0</v>
      </c>
    </row>
    <row r="1652" spans="1:11" x14ac:dyDescent="0.35">
      <c r="A1652" t="s">
        <v>40</v>
      </c>
      <c r="B1652" t="s">
        <v>29</v>
      </c>
      <c r="C1652">
        <v>27.784128670000001</v>
      </c>
      <c r="D1652">
        <v>0.122938622</v>
      </c>
      <c r="E1652">
        <v>25</v>
      </c>
      <c r="F1652">
        <v>0</v>
      </c>
      <c r="G1652">
        <v>226</v>
      </c>
      <c r="H1652" t="s">
        <v>38</v>
      </c>
      <c r="I1652" t="s">
        <v>13</v>
      </c>
      <c r="J1652" t="s">
        <v>579</v>
      </c>
      <c r="K1652">
        <f t="shared" si="38"/>
        <v>0</v>
      </c>
    </row>
    <row r="1653" spans="1:11" x14ac:dyDescent="0.35">
      <c r="A1653" t="s">
        <v>40</v>
      </c>
      <c r="B1653" t="s">
        <v>15</v>
      </c>
      <c r="C1653">
        <v>43.070904970000001</v>
      </c>
      <c r="D1653">
        <v>0.19057922599999999</v>
      </c>
      <c r="E1653">
        <v>0</v>
      </c>
      <c r="F1653">
        <v>0</v>
      </c>
      <c r="G1653">
        <v>226</v>
      </c>
      <c r="H1653" t="s">
        <v>38</v>
      </c>
      <c r="I1653" t="s">
        <v>16</v>
      </c>
      <c r="J1653" t="s">
        <v>579</v>
      </c>
      <c r="K1653">
        <f t="shared" si="38"/>
        <v>0</v>
      </c>
    </row>
    <row r="1654" spans="1:11" x14ac:dyDescent="0.35">
      <c r="A1654" t="s">
        <v>40</v>
      </c>
      <c r="B1654" t="s">
        <v>21</v>
      </c>
      <c r="C1654">
        <v>3.7240982059999999</v>
      </c>
      <c r="D1654">
        <v>1.6478310999999999E-2</v>
      </c>
      <c r="E1654">
        <v>0</v>
      </c>
      <c r="F1654">
        <v>0</v>
      </c>
      <c r="G1654">
        <v>226</v>
      </c>
      <c r="H1654" t="s">
        <v>38</v>
      </c>
      <c r="I1654" t="s">
        <v>18</v>
      </c>
      <c r="J1654" t="s">
        <v>579</v>
      </c>
      <c r="K1654">
        <f t="shared" si="38"/>
        <v>0</v>
      </c>
    </row>
    <row r="1655" spans="1:11" x14ac:dyDescent="0.35">
      <c r="A1655" t="s">
        <v>40</v>
      </c>
      <c r="B1655" t="s">
        <v>50</v>
      </c>
      <c r="C1655">
        <v>6.9732739930000003</v>
      </c>
      <c r="D1655">
        <v>0.12913470399999999</v>
      </c>
      <c r="E1655">
        <v>0</v>
      </c>
      <c r="F1655">
        <v>0</v>
      </c>
      <c r="G1655">
        <v>54</v>
      </c>
      <c r="H1655" t="s">
        <v>38</v>
      </c>
      <c r="I1655" t="s">
        <v>13</v>
      </c>
      <c r="J1655" t="s">
        <v>580</v>
      </c>
      <c r="K1655">
        <f t="shared" si="38"/>
        <v>0</v>
      </c>
    </row>
    <row r="1656" spans="1:11" x14ac:dyDescent="0.35">
      <c r="A1656" t="s">
        <v>40</v>
      </c>
      <c r="B1656" t="s">
        <v>15</v>
      </c>
      <c r="C1656">
        <v>12.09550452</v>
      </c>
      <c r="D1656">
        <v>0.22399082400000001</v>
      </c>
      <c r="E1656">
        <v>0</v>
      </c>
      <c r="F1656">
        <v>0</v>
      </c>
      <c r="G1656">
        <v>54</v>
      </c>
      <c r="H1656" t="s">
        <v>38</v>
      </c>
      <c r="I1656" t="s">
        <v>16</v>
      </c>
      <c r="J1656" t="s">
        <v>580</v>
      </c>
      <c r="K1656">
        <f t="shared" si="38"/>
        <v>0</v>
      </c>
    </row>
    <row r="1657" spans="1:11" x14ac:dyDescent="0.35">
      <c r="A1657" t="s">
        <v>40</v>
      </c>
      <c r="B1657" t="s">
        <v>42</v>
      </c>
      <c r="C1657">
        <v>1.0080819130000001</v>
      </c>
      <c r="D1657">
        <v>1.8668184000000001E-2</v>
      </c>
      <c r="E1657">
        <v>0</v>
      </c>
      <c r="F1657">
        <v>0</v>
      </c>
      <c r="G1657">
        <v>54</v>
      </c>
      <c r="H1657" t="s">
        <v>38</v>
      </c>
      <c r="I1657" t="s">
        <v>18</v>
      </c>
      <c r="J1657" t="s">
        <v>580</v>
      </c>
      <c r="K1657">
        <f t="shared" si="38"/>
        <v>0</v>
      </c>
    </row>
    <row r="1658" spans="1:11" x14ac:dyDescent="0.35">
      <c r="A1658" t="s">
        <v>40</v>
      </c>
      <c r="B1658" t="s">
        <v>29</v>
      </c>
      <c r="C1658">
        <v>8.5960638520000003</v>
      </c>
      <c r="D1658">
        <v>0.13024339200000001</v>
      </c>
      <c r="E1658">
        <v>0</v>
      </c>
      <c r="F1658">
        <v>0</v>
      </c>
      <c r="G1658">
        <v>66</v>
      </c>
      <c r="H1658" t="s">
        <v>38</v>
      </c>
      <c r="I1658" t="s">
        <v>13</v>
      </c>
      <c r="J1658" t="s">
        <v>581</v>
      </c>
      <c r="K1658">
        <f t="shared" si="38"/>
        <v>0</v>
      </c>
    </row>
    <row r="1659" spans="1:11" x14ac:dyDescent="0.35">
      <c r="A1659" t="s">
        <v>40</v>
      </c>
      <c r="B1659" t="s">
        <v>15</v>
      </c>
      <c r="C1659">
        <v>14.25404835</v>
      </c>
      <c r="D1659">
        <v>0.21597042999999999</v>
      </c>
      <c r="E1659">
        <v>0</v>
      </c>
      <c r="F1659">
        <v>0</v>
      </c>
      <c r="G1659">
        <v>66</v>
      </c>
      <c r="H1659" t="s">
        <v>38</v>
      </c>
      <c r="I1659" t="s">
        <v>16</v>
      </c>
      <c r="J1659" t="s">
        <v>581</v>
      </c>
      <c r="K1659">
        <f t="shared" si="38"/>
        <v>0</v>
      </c>
    </row>
    <row r="1660" spans="1:11" x14ac:dyDescent="0.35">
      <c r="A1660" t="s">
        <v>40</v>
      </c>
      <c r="B1660" t="s">
        <v>21</v>
      </c>
      <c r="C1660">
        <v>1.2476139070000001</v>
      </c>
      <c r="D1660">
        <v>1.8903241000000001E-2</v>
      </c>
      <c r="E1660">
        <v>0</v>
      </c>
      <c r="F1660">
        <v>0</v>
      </c>
      <c r="G1660">
        <v>66</v>
      </c>
      <c r="H1660" t="s">
        <v>38</v>
      </c>
      <c r="I1660" t="s">
        <v>18</v>
      </c>
      <c r="J1660" t="s">
        <v>581</v>
      </c>
      <c r="K1660">
        <f t="shared" si="38"/>
        <v>0</v>
      </c>
    </row>
    <row r="1661" spans="1:11" x14ac:dyDescent="0.35">
      <c r="A1661" t="s">
        <v>50</v>
      </c>
      <c r="B1661" t="s">
        <v>29</v>
      </c>
      <c r="C1661">
        <v>4.7661831379999997</v>
      </c>
      <c r="D1661">
        <v>0.119154578</v>
      </c>
      <c r="E1661">
        <v>0</v>
      </c>
      <c r="F1661">
        <v>0</v>
      </c>
      <c r="G1661">
        <v>40</v>
      </c>
      <c r="H1661" t="s">
        <v>38</v>
      </c>
      <c r="I1661" t="s">
        <v>13</v>
      </c>
      <c r="J1661" t="s">
        <v>582</v>
      </c>
      <c r="K1661">
        <f t="shared" si="38"/>
        <v>0</v>
      </c>
    </row>
    <row r="1662" spans="1:11" x14ac:dyDescent="0.35">
      <c r="A1662" t="s">
        <v>50</v>
      </c>
      <c r="B1662" t="s">
        <v>15</v>
      </c>
      <c r="C1662">
        <v>7.6542320249999998</v>
      </c>
      <c r="D1662">
        <v>0.19135580099999999</v>
      </c>
      <c r="E1662">
        <v>0</v>
      </c>
      <c r="F1662">
        <v>0</v>
      </c>
      <c r="G1662">
        <v>40</v>
      </c>
      <c r="H1662" t="s">
        <v>38</v>
      </c>
      <c r="I1662" t="s">
        <v>16</v>
      </c>
      <c r="J1662" t="s">
        <v>582</v>
      </c>
      <c r="K1662">
        <f t="shared" si="38"/>
        <v>0</v>
      </c>
    </row>
    <row r="1663" spans="1:11" x14ac:dyDescent="0.35">
      <c r="A1663" t="s">
        <v>50</v>
      </c>
      <c r="B1663" t="s">
        <v>42</v>
      </c>
      <c r="C1663">
        <v>0.98198819199999998</v>
      </c>
      <c r="D1663">
        <v>2.4549705000000002E-2</v>
      </c>
      <c r="E1663">
        <v>0</v>
      </c>
      <c r="F1663">
        <v>0</v>
      </c>
      <c r="G1663">
        <v>40</v>
      </c>
      <c r="H1663" t="s">
        <v>38</v>
      </c>
      <c r="I1663" t="s">
        <v>18</v>
      </c>
      <c r="J1663" t="s">
        <v>582</v>
      </c>
      <c r="K1663">
        <f t="shared" si="38"/>
        <v>0</v>
      </c>
    </row>
    <row r="1664" spans="1:11" x14ac:dyDescent="0.35">
      <c r="A1664" t="s">
        <v>40</v>
      </c>
      <c r="B1664" t="s">
        <v>29</v>
      </c>
      <c r="C1664">
        <v>22.191033600000001</v>
      </c>
      <c r="D1664">
        <v>0.12901763699999999</v>
      </c>
      <c r="E1664">
        <v>0</v>
      </c>
      <c r="F1664">
        <v>0</v>
      </c>
      <c r="G1664">
        <v>172</v>
      </c>
      <c r="H1664" t="s">
        <v>38</v>
      </c>
      <c r="I1664" t="s">
        <v>13</v>
      </c>
      <c r="J1664" t="s">
        <v>583</v>
      </c>
      <c r="K1664">
        <f t="shared" si="38"/>
        <v>0</v>
      </c>
    </row>
    <row r="1665" spans="1:11" x14ac:dyDescent="0.35">
      <c r="A1665" t="s">
        <v>40</v>
      </c>
      <c r="B1665" t="s">
        <v>15</v>
      </c>
      <c r="C1665">
        <v>36.6887629</v>
      </c>
      <c r="D1665">
        <v>0.21330676100000001</v>
      </c>
      <c r="E1665">
        <v>0</v>
      </c>
      <c r="F1665">
        <v>0</v>
      </c>
      <c r="G1665">
        <v>172</v>
      </c>
      <c r="H1665" t="s">
        <v>38</v>
      </c>
      <c r="I1665" t="s">
        <v>16</v>
      </c>
      <c r="J1665" t="s">
        <v>583</v>
      </c>
      <c r="K1665">
        <f t="shared" si="38"/>
        <v>0</v>
      </c>
    </row>
    <row r="1666" spans="1:11" x14ac:dyDescent="0.35">
      <c r="A1666" t="s">
        <v>40</v>
      </c>
      <c r="B1666" t="s">
        <v>21</v>
      </c>
      <c r="C1666">
        <v>2.5931911470000002</v>
      </c>
      <c r="D1666">
        <v>1.5076693E-2</v>
      </c>
      <c r="E1666">
        <v>0</v>
      </c>
      <c r="F1666">
        <v>0</v>
      </c>
      <c r="G1666">
        <v>172</v>
      </c>
      <c r="H1666" t="s">
        <v>38</v>
      </c>
      <c r="I1666" t="s">
        <v>18</v>
      </c>
      <c r="J1666" t="s">
        <v>583</v>
      </c>
      <c r="K1666">
        <f t="shared" si="38"/>
        <v>0</v>
      </c>
    </row>
    <row r="1667" spans="1:11" x14ac:dyDescent="0.35">
      <c r="A1667" t="s">
        <v>40</v>
      </c>
      <c r="B1667" t="s">
        <v>29</v>
      </c>
      <c r="C1667">
        <v>19.85836887</v>
      </c>
      <c r="D1667">
        <v>0.11681393499999999</v>
      </c>
      <c r="E1667">
        <v>0</v>
      </c>
      <c r="F1667">
        <v>0</v>
      </c>
      <c r="G1667">
        <v>170</v>
      </c>
      <c r="H1667" t="s">
        <v>38</v>
      </c>
      <c r="I1667" t="s">
        <v>13</v>
      </c>
      <c r="J1667" t="s">
        <v>584</v>
      </c>
      <c r="K1667">
        <f t="shared" ref="K1667:K1730" si="39">IF(ISNUMBER(SEARCH(A1667, B1667)), 1, 0)</f>
        <v>0</v>
      </c>
    </row>
    <row r="1668" spans="1:11" x14ac:dyDescent="0.35">
      <c r="A1668" t="s">
        <v>40</v>
      </c>
      <c r="B1668" t="s">
        <v>15</v>
      </c>
      <c r="C1668">
        <v>36.205229760000002</v>
      </c>
      <c r="D1668">
        <v>0.21297194</v>
      </c>
      <c r="E1668">
        <v>0</v>
      </c>
      <c r="F1668">
        <v>0</v>
      </c>
      <c r="G1668">
        <v>170</v>
      </c>
      <c r="H1668" t="s">
        <v>38</v>
      </c>
      <c r="I1668" t="s">
        <v>16</v>
      </c>
      <c r="J1668" t="s">
        <v>584</v>
      </c>
      <c r="K1668">
        <f t="shared" si="39"/>
        <v>0</v>
      </c>
    </row>
    <row r="1669" spans="1:11" x14ac:dyDescent="0.35">
      <c r="A1669" t="s">
        <v>40</v>
      </c>
      <c r="B1669" t="s">
        <v>21</v>
      </c>
      <c r="C1669">
        <v>2.864058971</v>
      </c>
      <c r="D1669">
        <v>1.6847405999999999E-2</v>
      </c>
      <c r="E1669">
        <v>0</v>
      </c>
      <c r="F1669">
        <v>0</v>
      </c>
      <c r="G1669">
        <v>170</v>
      </c>
      <c r="H1669" t="s">
        <v>38</v>
      </c>
      <c r="I1669" t="s">
        <v>18</v>
      </c>
      <c r="J1669" t="s">
        <v>584</v>
      </c>
      <c r="K1669">
        <f t="shared" si="39"/>
        <v>0</v>
      </c>
    </row>
    <row r="1670" spans="1:11" x14ac:dyDescent="0.35">
      <c r="A1670" t="s">
        <v>40</v>
      </c>
      <c r="B1670" t="s">
        <v>29</v>
      </c>
      <c r="C1670">
        <v>6.8827166560000004</v>
      </c>
      <c r="D1670">
        <v>0.13235993600000001</v>
      </c>
      <c r="E1670">
        <v>0</v>
      </c>
      <c r="F1670">
        <v>0</v>
      </c>
      <c r="G1670">
        <v>52</v>
      </c>
      <c r="H1670" t="s">
        <v>38</v>
      </c>
      <c r="I1670" t="s">
        <v>13</v>
      </c>
      <c r="J1670" t="s">
        <v>585</v>
      </c>
      <c r="K1670">
        <f t="shared" si="39"/>
        <v>0</v>
      </c>
    </row>
    <row r="1671" spans="1:11" x14ac:dyDescent="0.35">
      <c r="A1671" t="s">
        <v>40</v>
      </c>
      <c r="B1671" t="s">
        <v>15</v>
      </c>
      <c r="C1671">
        <v>10.89223146</v>
      </c>
      <c r="D1671">
        <v>0.20946598999999999</v>
      </c>
      <c r="E1671">
        <v>0</v>
      </c>
      <c r="F1671">
        <v>0</v>
      </c>
      <c r="G1671">
        <v>52</v>
      </c>
      <c r="H1671" t="s">
        <v>38</v>
      </c>
      <c r="I1671" t="s">
        <v>16</v>
      </c>
      <c r="J1671" t="s">
        <v>585</v>
      </c>
      <c r="K1671">
        <f t="shared" si="39"/>
        <v>0</v>
      </c>
    </row>
    <row r="1672" spans="1:11" x14ac:dyDescent="0.35">
      <c r="A1672" t="s">
        <v>40</v>
      </c>
      <c r="B1672" t="s">
        <v>21</v>
      </c>
      <c r="C1672">
        <v>0.93119192100000003</v>
      </c>
      <c r="D1672">
        <v>1.7907537000000001E-2</v>
      </c>
      <c r="E1672">
        <v>0</v>
      </c>
      <c r="F1672">
        <v>0</v>
      </c>
      <c r="G1672">
        <v>52</v>
      </c>
      <c r="H1672" t="s">
        <v>38</v>
      </c>
      <c r="I1672" t="s">
        <v>18</v>
      </c>
      <c r="J1672" t="s">
        <v>585</v>
      </c>
      <c r="K1672">
        <f t="shared" si="39"/>
        <v>0</v>
      </c>
    </row>
    <row r="1673" spans="1:11" x14ac:dyDescent="0.35">
      <c r="A1673" t="s">
        <v>50</v>
      </c>
      <c r="B1673" t="s">
        <v>29</v>
      </c>
      <c r="C1673">
        <v>27.794317249999999</v>
      </c>
      <c r="D1673">
        <v>0.119288915</v>
      </c>
      <c r="E1673">
        <v>0</v>
      </c>
      <c r="F1673">
        <v>0</v>
      </c>
      <c r="G1673">
        <v>233</v>
      </c>
      <c r="H1673" t="s">
        <v>38</v>
      </c>
      <c r="I1673" t="s">
        <v>13</v>
      </c>
      <c r="J1673" t="s">
        <v>586</v>
      </c>
      <c r="K1673">
        <f t="shared" si="39"/>
        <v>0</v>
      </c>
    </row>
    <row r="1674" spans="1:11" x14ac:dyDescent="0.35">
      <c r="A1674" t="s">
        <v>50</v>
      </c>
      <c r="B1674" t="s">
        <v>15</v>
      </c>
      <c r="C1674">
        <v>48.03066278</v>
      </c>
      <c r="D1674">
        <v>0.206140184</v>
      </c>
      <c r="E1674">
        <v>0</v>
      </c>
      <c r="F1674">
        <v>0</v>
      </c>
      <c r="G1674">
        <v>233</v>
      </c>
      <c r="H1674" t="s">
        <v>38</v>
      </c>
      <c r="I1674" t="s">
        <v>16</v>
      </c>
      <c r="J1674" t="s">
        <v>586</v>
      </c>
      <c r="K1674">
        <f t="shared" si="39"/>
        <v>0</v>
      </c>
    </row>
    <row r="1675" spans="1:11" x14ac:dyDescent="0.35">
      <c r="A1675" t="s">
        <v>50</v>
      </c>
      <c r="B1675" t="s">
        <v>21</v>
      </c>
      <c r="C1675">
        <v>3.9758279320000001</v>
      </c>
      <c r="D1675">
        <v>1.7063638999999999E-2</v>
      </c>
      <c r="E1675">
        <v>0</v>
      </c>
      <c r="F1675">
        <v>0</v>
      </c>
      <c r="G1675">
        <v>233</v>
      </c>
      <c r="H1675" t="s">
        <v>38</v>
      </c>
      <c r="I1675" t="s">
        <v>18</v>
      </c>
      <c r="J1675" t="s">
        <v>586</v>
      </c>
      <c r="K1675">
        <f t="shared" si="39"/>
        <v>0</v>
      </c>
    </row>
    <row r="1676" spans="1:11" x14ac:dyDescent="0.35">
      <c r="A1676" t="s">
        <v>19</v>
      </c>
      <c r="B1676" t="s">
        <v>29</v>
      </c>
      <c r="C1676">
        <v>12.375141620000001</v>
      </c>
      <c r="D1676">
        <v>0.117858492</v>
      </c>
      <c r="E1676">
        <v>0</v>
      </c>
      <c r="F1676">
        <v>0</v>
      </c>
      <c r="G1676">
        <v>105</v>
      </c>
      <c r="H1676" t="s">
        <v>38</v>
      </c>
      <c r="I1676" t="s">
        <v>13</v>
      </c>
      <c r="J1676" t="s">
        <v>587</v>
      </c>
      <c r="K1676">
        <f t="shared" si="39"/>
        <v>0</v>
      </c>
    </row>
    <row r="1677" spans="1:11" x14ac:dyDescent="0.35">
      <c r="A1677" t="s">
        <v>19</v>
      </c>
      <c r="B1677" t="s">
        <v>15</v>
      </c>
      <c r="C1677">
        <v>20.836870909999998</v>
      </c>
      <c r="D1677">
        <v>0.19844639</v>
      </c>
      <c r="E1677">
        <v>0</v>
      </c>
      <c r="F1677">
        <v>0</v>
      </c>
      <c r="G1677">
        <v>105</v>
      </c>
      <c r="H1677" t="s">
        <v>38</v>
      </c>
      <c r="I1677" t="s">
        <v>16</v>
      </c>
      <c r="J1677" t="s">
        <v>587</v>
      </c>
      <c r="K1677">
        <f t="shared" si="39"/>
        <v>0</v>
      </c>
    </row>
    <row r="1678" spans="1:11" x14ac:dyDescent="0.35">
      <c r="A1678" t="s">
        <v>19</v>
      </c>
      <c r="B1678" t="s">
        <v>21</v>
      </c>
      <c r="C1678">
        <v>1.881902695</v>
      </c>
      <c r="D1678">
        <v>1.7922883000000001E-2</v>
      </c>
      <c r="E1678">
        <v>0</v>
      </c>
      <c r="F1678">
        <v>0</v>
      </c>
      <c r="G1678">
        <v>105</v>
      </c>
      <c r="H1678" t="s">
        <v>38</v>
      </c>
      <c r="I1678" t="s">
        <v>18</v>
      </c>
      <c r="J1678" t="s">
        <v>587</v>
      </c>
      <c r="K1678">
        <f t="shared" si="39"/>
        <v>0</v>
      </c>
    </row>
    <row r="1679" spans="1:11" x14ac:dyDescent="0.35">
      <c r="A1679" t="s">
        <v>40</v>
      </c>
      <c r="B1679" t="s">
        <v>50</v>
      </c>
      <c r="C1679">
        <v>7.8915665150000001</v>
      </c>
      <c r="D1679">
        <v>0.12526296100000001</v>
      </c>
      <c r="E1679">
        <v>0</v>
      </c>
      <c r="F1679">
        <v>0</v>
      </c>
      <c r="G1679">
        <v>63</v>
      </c>
      <c r="H1679" t="s">
        <v>38</v>
      </c>
      <c r="I1679" t="s">
        <v>13</v>
      </c>
      <c r="J1679" t="s">
        <v>588</v>
      </c>
      <c r="K1679">
        <f t="shared" si="39"/>
        <v>0</v>
      </c>
    </row>
    <row r="1680" spans="1:11" x14ac:dyDescent="0.35">
      <c r="A1680" t="s">
        <v>40</v>
      </c>
      <c r="B1680" t="s">
        <v>15</v>
      </c>
      <c r="C1680">
        <v>13.102938890000001</v>
      </c>
      <c r="D1680">
        <v>0.207983157</v>
      </c>
      <c r="E1680">
        <v>0</v>
      </c>
      <c r="F1680">
        <v>0</v>
      </c>
      <c r="G1680">
        <v>63</v>
      </c>
      <c r="H1680" t="s">
        <v>38</v>
      </c>
      <c r="I1680" t="s">
        <v>16</v>
      </c>
      <c r="J1680" t="s">
        <v>588</v>
      </c>
      <c r="K1680">
        <f t="shared" si="39"/>
        <v>0</v>
      </c>
    </row>
    <row r="1681" spans="1:11" x14ac:dyDescent="0.35">
      <c r="A1681" t="s">
        <v>40</v>
      </c>
      <c r="B1681" t="s">
        <v>42</v>
      </c>
      <c r="C1681">
        <v>1.024241924</v>
      </c>
      <c r="D1681">
        <v>1.6257807999999999E-2</v>
      </c>
      <c r="E1681">
        <v>0</v>
      </c>
      <c r="F1681">
        <v>0</v>
      </c>
      <c r="G1681">
        <v>63</v>
      </c>
      <c r="H1681" t="s">
        <v>38</v>
      </c>
      <c r="I1681" t="s">
        <v>18</v>
      </c>
      <c r="J1681" t="s">
        <v>588</v>
      </c>
      <c r="K1681">
        <f t="shared" si="39"/>
        <v>0</v>
      </c>
    </row>
    <row r="1682" spans="1:11" x14ac:dyDescent="0.35">
      <c r="A1682" t="s">
        <v>19</v>
      </c>
      <c r="B1682" t="s">
        <v>21</v>
      </c>
      <c r="C1682">
        <v>6.7991733549999998</v>
      </c>
      <c r="D1682">
        <v>0.13331712500000001</v>
      </c>
      <c r="E1682">
        <v>0</v>
      </c>
      <c r="F1682">
        <v>0</v>
      </c>
      <c r="G1682">
        <v>51</v>
      </c>
      <c r="H1682" t="s">
        <v>38</v>
      </c>
      <c r="I1682" t="s">
        <v>13</v>
      </c>
      <c r="J1682" t="s">
        <v>589</v>
      </c>
      <c r="K1682">
        <f t="shared" si="39"/>
        <v>0</v>
      </c>
    </row>
    <row r="1683" spans="1:11" x14ac:dyDescent="0.35">
      <c r="A1683" t="s">
        <v>19</v>
      </c>
      <c r="B1683" t="s">
        <v>15</v>
      </c>
      <c r="C1683">
        <v>10.80286884</v>
      </c>
      <c r="D1683">
        <v>0.211820958</v>
      </c>
      <c r="E1683">
        <v>0</v>
      </c>
      <c r="F1683">
        <v>0</v>
      </c>
      <c r="G1683">
        <v>51</v>
      </c>
      <c r="H1683" t="s">
        <v>38</v>
      </c>
      <c r="I1683" t="s">
        <v>16</v>
      </c>
      <c r="J1683" t="s">
        <v>589</v>
      </c>
      <c r="K1683">
        <f t="shared" si="39"/>
        <v>0</v>
      </c>
    </row>
    <row r="1684" spans="1:11" x14ac:dyDescent="0.35">
      <c r="A1684" t="s">
        <v>19</v>
      </c>
      <c r="B1684" t="s">
        <v>42</v>
      </c>
      <c r="C1684">
        <v>0.94586706200000004</v>
      </c>
      <c r="D1684">
        <v>1.8546413000000001E-2</v>
      </c>
      <c r="E1684">
        <v>0</v>
      </c>
      <c r="F1684">
        <v>0</v>
      </c>
      <c r="G1684">
        <v>51</v>
      </c>
      <c r="H1684" t="s">
        <v>38</v>
      </c>
      <c r="I1684" t="s">
        <v>18</v>
      </c>
      <c r="J1684" t="s">
        <v>589</v>
      </c>
      <c r="K1684">
        <f t="shared" si="39"/>
        <v>0</v>
      </c>
    </row>
    <row r="1685" spans="1:11" x14ac:dyDescent="0.35">
      <c r="A1685" t="s">
        <v>40</v>
      </c>
      <c r="B1685" t="s">
        <v>29</v>
      </c>
      <c r="C1685">
        <v>7.0213062759999998</v>
      </c>
      <c r="D1685">
        <v>0.13002419000000001</v>
      </c>
      <c r="E1685">
        <v>0</v>
      </c>
      <c r="F1685">
        <v>0</v>
      </c>
      <c r="G1685">
        <v>54</v>
      </c>
      <c r="H1685" t="s">
        <v>38</v>
      </c>
      <c r="I1685" t="s">
        <v>13</v>
      </c>
      <c r="J1685" t="s">
        <v>590</v>
      </c>
      <c r="K1685">
        <f t="shared" si="39"/>
        <v>0</v>
      </c>
    </row>
    <row r="1686" spans="1:11" x14ac:dyDescent="0.35">
      <c r="A1686" t="s">
        <v>40</v>
      </c>
      <c r="B1686" t="s">
        <v>15</v>
      </c>
      <c r="C1686">
        <v>9.9903821950000005</v>
      </c>
      <c r="D1686">
        <v>0.18500707799999999</v>
      </c>
      <c r="E1686">
        <v>0</v>
      </c>
      <c r="F1686">
        <v>0</v>
      </c>
      <c r="G1686">
        <v>54</v>
      </c>
      <c r="H1686" t="s">
        <v>38</v>
      </c>
      <c r="I1686" t="s">
        <v>16</v>
      </c>
      <c r="J1686" t="s">
        <v>590</v>
      </c>
      <c r="K1686">
        <f t="shared" si="39"/>
        <v>0</v>
      </c>
    </row>
    <row r="1687" spans="1:11" x14ac:dyDescent="0.35">
      <c r="A1687" t="s">
        <v>40</v>
      </c>
      <c r="B1687" t="s">
        <v>21</v>
      </c>
      <c r="C1687">
        <v>0.87485361100000003</v>
      </c>
      <c r="D1687">
        <v>1.6200993E-2</v>
      </c>
      <c r="E1687">
        <v>0</v>
      </c>
      <c r="F1687">
        <v>0</v>
      </c>
      <c r="G1687">
        <v>54</v>
      </c>
      <c r="H1687" t="s">
        <v>38</v>
      </c>
      <c r="I1687" t="s">
        <v>18</v>
      </c>
      <c r="J1687" t="s">
        <v>590</v>
      </c>
      <c r="K1687">
        <f t="shared" si="39"/>
        <v>0</v>
      </c>
    </row>
    <row r="1688" spans="1:11" x14ac:dyDescent="0.35">
      <c r="A1688" t="s">
        <v>50</v>
      </c>
      <c r="B1688" t="s">
        <v>29</v>
      </c>
      <c r="C1688">
        <v>23.54973626</v>
      </c>
      <c r="D1688">
        <v>0.124601779</v>
      </c>
      <c r="E1688">
        <v>0</v>
      </c>
      <c r="F1688">
        <v>0</v>
      </c>
      <c r="G1688">
        <v>189</v>
      </c>
      <c r="H1688" t="s">
        <v>38</v>
      </c>
      <c r="I1688" t="s">
        <v>13</v>
      </c>
      <c r="J1688" t="s">
        <v>591</v>
      </c>
      <c r="K1688">
        <f t="shared" si="39"/>
        <v>0</v>
      </c>
    </row>
    <row r="1689" spans="1:11" x14ac:dyDescent="0.35">
      <c r="A1689" t="s">
        <v>50</v>
      </c>
      <c r="B1689" t="s">
        <v>15</v>
      </c>
      <c r="C1689">
        <v>39.84835219</v>
      </c>
      <c r="D1689">
        <v>0.210837842</v>
      </c>
      <c r="E1689">
        <v>0</v>
      </c>
      <c r="F1689">
        <v>0</v>
      </c>
      <c r="G1689">
        <v>189</v>
      </c>
      <c r="H1689" t="s">
        <v>38</v>
      </c>
      <c r="I1689" t="s">
        <v>16</v>
      </c>
      <c r="J1689" t="s">
        <v>591</v>
      </c>
      <c r="K1689">
        <f t="shared" si="39"/>
        <v>0</v>
      </c>
    </row>
    <row r="1690" spans="1:11" x14ac:dyDescent="0.35">
      <c r="A1690" t="s">
        <v>50</v>
      </c>
      <c r="B1690" t="s">
        <v>21</v>
      </c>
      <c r="C1690">
        <v>2.8511321540000001</v>
      </c>
      <c r="D1690">
        <v>1.5085355E-2</v>
      </c>
      <c r="E1690">
        <v>0</v>
      </c>
      <c r="F1690">
        <v>0</v>
      </c>
      <c r="G1690">
        <v>189</v>
      </c>
      <c r="H1690" t="s">
        <v>38</v>
      </c>
      <c r="I1690" t="s">
        <v>18</v>
      </c>
      <c r="J1690" t="s">
        <v>591</v>
      </c>
      <c r="K1690">
        <f t="shared" si="39"/>
        <v>0</v>
      </c>
    </row>
    <row r="1691" spans="1:11" x14ac:dyDescent="0.35">
      <c r="A1691" t="s">
        <v>40</v>
      </c>
      <c r="B1691" t="s">
        <v>29</v>
      </c>
      <c r="C1691">
        <v>12.90896702</v>
      </c>
      <c r="D1691">
        <v>0.119527472</v>
      </c>
      <c r="E1691">
        <v>0</v>
      </c>
      <c r="F1691">
        <v>0</v>
      </c>
      <c r="G1691">
        <v>108</v>
      </c>
      <c r="H1691" t="s">
        <v>38</v>
      </c>
      <c r="I1691" t="s">
        <v>13</v>
      </c>
      <c r="J1691" t="s">
        <v>592</v>
      </c>
      <c r="K1691">
        <f t="shared" si="39"/>
        <v>0</v>
      </c>
    </row>
    <row r="1692" spans="1:11" x14ac:dyDescent="0.35">
      <c r="A1692" t="s">
        <v>40</v>
      </c>
      <c r="B1692" t="s">
        <v>15</v>
      </c>
      <c r="C1692">
        <v>20.639896390000001</v>
      </c>
      <c r="D1692">
        <v>0.19111015200000001</v>
      </c>
      <c r="E1692">
        <v>0</v>
      </c>
      <c r="F1692">
        <v>0</v>
      </c>
      <c r="G1692">
        <v>108</v>
      </c>
      <c r="H1692" t="s">
        <v>38</v>
      </c>
      <c r="I1692" t="s">
        <v>16</v>
      </c>
      <c r="J1692" t="s">
        <v>592</v>
      </c>
      <c r="K1692">
        <f t="shared" si="39"/>
        <v>0</v>
      </c>
    </row>
    <row r="1693" spans="1:11" x14ac:dyDescent="0.35">
      <c r="A1693" t="s">
        <v>40</v>
      </c>
      <c r="B1693" t="s">
        <v>42</v>
      </c>
      <c r="C1693">
        <v>1.8493707180000001</v>
      </c>
      <c r="D1693">
        <v>1.7123803E-2</v>
      </c>
      <c r="E1693">
        <v>0</v>
      </c>
      <c r="F1693">
        <v>0</v>
      </c>
      <c r="G1693">
        <v>108</v>
      </c>
      <c r="H1693" t="s">
        <v>38</v>
      </c>
      <c r="I1693" t="s">
        <v>18</v>
      </c>
      <c r="J1693" t="s">
        <v>592</v>
      </c>
      <c r="K1693">
        <f t="shared" si="39"/>
        <v>0</v>
      </c>
    </row>
    <row r="1694" spans="1:11" x14ac:dyDescent="0.35">
      <c r="A1694" t="s">
        <v>29</v>
      </c>
      <c r="B1694" t="s">
        <v>29</v>
      </c>
      <c r="C1694">
        <v>3.4477388859999998</v>
      </c>
      <c r="D1694">
        <v>0.13260534199999999</v>
      </c>
      <c r="E1694">
        <v>100</v>
      </c>
      <c r="F1694">
        <v>1</v>
      </c>
      <c r="G1694">
        <v>26</v>
      </c>
      <c r="H1694" t="s">
        <v>38</v>
      </c>
      <c r="I1694" t="s">
        <v>13</v>
      </c>
      <c r="J1694" t="s">
        <v>593</v>
      </c>
      <c r="K1694">
        <f t="shared" si="39"/>
        <v>1</v>
      </c>
    </row>
    <row r="1695" spans="1:11" x14ac:dyDescent="0.35">
      <c r="A1695" t="s">
        <v>29</v>
      </c>
      <c r="B1695" t="s">
        <v>15</v>
      </c>
      <c r="C1695">
        <v>6.393773317</v>
      </c>
      <c r="D1695">
        <v>0.245914358</v>
      </c>
      <c r="E1695">
        <v>0</v>
      </c>
      <c r="F1695">
        <v>0</v>
      </c>
      <c r="G1695">
        <v>26</v>
      </c>
      <c r="H1695" t="s">
        <v>38</v>
      </c>
      <c r="I1695" t="s">
        <v>16</v>
      </c>
      <c r="J1695" t="s">
        <v>593</v>
      </c>
      <c r="K1695">
        <f t="shared" si="39"/>
        <v>0</v>
      </c>
    </row>
    <row r="1696" spans="1:11" x14ac:dyDescent="0.35">
      <c r="A1696" t="s">
        <v>29</v>
      </c>
      <c r="B1696" t="s">
        <v>42</v>
      </c>
      <c r="C1696">
        <v>0.90693211600000001</v>
      </c>
      <c r="D1696">
        <v>3.4882004000000001E-2</v>
      </c>
      <c r="E1696">
        <v>0</v>
      </c>
      <c r="F1696">
        <v>0</v>
      </c>
      <c r="G1696">
        <v>26</v>
      </c>
      <c r="H1696" t="s">
        <v>38</v>
      </c>
      <c r="I1696" t="s">
        <v>18</v>
      </c>
      <c r="J1696" t="s">
        <v>593</v>
      </c>
      <c r="K1696">
        <f t="shared" si="39"/>
        <v>0</v>
      </c>
    </row>
    <row r="1697" spans="1:11" x14ac:dyDescent="0.35">
      <c r="A1697" t="s">
        <v>11</v>
      </c>
      <c r="B1697" t="s">
        <v>29</v>
      </c>
      <c r="C1697">
        <v>10.95642567</v>
      </c>
      <c r="D1697">
        <v>0.127400298</v>
      </c>
      <c r="E1697">
        <v>50</v>
      </c>
      <c r="F1697">
        <v>0</v>
      </c>
      <c r="G1697">
        <v>86</v>
      </c>
      <c r="H1697" t="s">
        <v>12</v>
      </c>
      <c r="I1697" t="s">
        <v>13</v>
      </c>
      <c r="J1697" t="s">
        <v>594</v>
      </c>
      <c r="K1697">
        <f t="shared" si="39"/>
        <v>0</v>
      </c>
    </row>
    <row r="1698" spans="1:11" x14ac:dyDescent="0.35">
      <c r="A1698" t="s">
        <v>11</v>
      </c>
      <c r="B1698" t="s">
        <v>15</v>
      </c>
      <c r="C1698">
        <v>18.767802</v>
      </c>
      <c r="D1698">
        <v>0.21823025600000001</v>
      </c>
      <c r="E1698">
        <v>100</v>
      </c>
      <c r="F1698">
        <v>1</v>
      </c>
      <c r="G1698">
        <v>86</v>
      </c>
      <c r="H1698" t="s">
        <v>12</v>
      </c>
      <c r="I1698" t="s">
        <v>16</v>
      </c>
      <c r="J1698" t="s">
        <v>594</v>
      </c>
      <c r="K1698">
        <f t="shared" si="39"/>
        <v>1</v>
      </c>
    </row>
    <row r="1699" spans="1:11" x14ac:dyDescent="0.35">
      <c r="A1699" t="s">
        <v>11</v>
      </c>
      <c r="B1699" t="s">
        <v>17</v>
      </c>
      <c r="C1699">
        <v>1.647745848</v>
      </c>
      <c r="D1699">
        <v>1.9159835E-2</v>
      </c>
      <c r="E1699">
        <v>100</v>
      </c>
      <c r="F1699">
        <v>1</v>
      </c>
      <c r="G1699">
        <v>86</v>
      </c>
      <c r="H1699" t="s">
        <v>12</v>
      </c>
      <c r="I1699" t="s">
        <v>18</v>
      </c>
      <c r="J1699" t="s">
        <v>594</v>
      </c>
      <c r="K1699">
        <f t="shared" si="39"/>
        <v>1</v>
      </c>
    </row>
    <row r="1700" spans="1:11" x14ac:dyDescent="0.35">
      <c r="A1700" t="s">
        <v>11</v>
      </c>
      <c r="B1700" t="s">
        <v>11</v>
      </c>
      <c r="C1700">
        <v>12.274302479999999</v>
      </c>
      <c r="D1700">
        <v>0.118022139</v>
      </c>
      <c r="E1700">
        <v>50</v>
      </c>
      <c r="F1700">
        <v>1</v>
      </c>
      <c r="G1700">
        <v>104</v>
      </c>
      <c r="H1700" t="s">
        <v>12</v>
      </c>
      <c r="I1700" t="s">
        <v>13</v>
      </c>
      <c r="J1700" t="s">
        <v>595</v>
      </c>
      <c r="K1700">
        <f t="shared" si="39"/>
        <v>1</v>
      </c>
    </row>
    <row r="1701" spans="1:11" x14ac:dyDescent="0.35">
      <c r="A1701" t="s">
        <v>11</v>
      </c>
      <c r="B1701" t="s">
        <v>15</v>
      </c>
      <c r="C1701">
        <v>18.009218690000001</v>
      </c>
      <c r="D1701">
        <v>0.17316556399999999</v>
      </c>
      <c r="E1701">
        <v>100</v>
      </c>
      <c r="F1701">
        <v>1</v>
      </c>
      <c r="G1701">
        <v>104</v>
      </c>
      <c r="H1701" t="s">
        <v>12</v>
      </c>
      <c r="I1701" t="s">
        <v>16</v>
      </c>
      <c r="J1701" t="s">
        <v>595</v>
      </c>
      <c r="K1701">
        <f t="shared" si="39"/>
        <v>1</v>
      </c>
    </row>
    <row r="1702" spans="1:11" x14ac:dyDescent="0.35">
      <c r="A1702" t="s">
        <v>11</v>
      </c>
      <c r="B1702" t="s">
        <v>17</v>
      </c>
      <c r="C1702">
        <v>1.678947449</v>
      </c>
      <c r="D1702">
        <v>1.6143725000000001E-2</v>
      </c>
      <c r="E1702">
        <v>100</v>
      </c>
      <c r="F1702">
        <v>1</v>
      </c>
      <c r="G1702">
        <v>104</v>
      </c>
      <c r="H1702" t="s">
        <v>12</v>
      </c>
      <c r="I1702" t="s">
        <v>18</v>
      </c>
      <c r="J1702" t="s">
        <v>595</v>
      </c>
      <c r="K1702">
        <f t="shared" si="39"/>
        <v>1</v>
      </c>
    </row>
    <row r="1703" spans="1:11" x14ac:dyDescent="0.35">
      <c r="A1703" t="s">
        <v>11</v>
      </c>
      <c r="B1703" t="s">
        <v>29</v>
      </c>
      <c r="C1703">
        <v>10.21384072</v>
      </c>
      <c r="D1703">
        <v>0.13094667600000001</v>
      </c>
      <c r="E1703">
        <v>0</v>
      </c>
      <c r="F1703">
        <v>0</v>
      </c>
      <c r="G1703">
        <v>78</v>
      </c>
      <c r="H1703" t="s">
        <v>12</v>
      </c>
      <c r="I1703" t="s">
        <v>13</v>
      </c>
      <c r="J1703" t="s">
        <v>596</v>
      </c>
      <c r="K1703">
        <f t="shared" si="39"/>
        <v>0</v>
      </c>
    </row>
    <row r="1704" spans="1:11" x14ac:dyDescent="0.35">
      <c r="A1704" t="s">
        <v>11</v>
      </c>
      <c r="B1704" t="s">
        <v>15</v>
      </c>
      <c r="C1704">
        <v>17.662520650000001</v>
      </c>
      <c r="D1704">
        <v>0.22644257200000001</v>
      </c>
      <c r="E1704">
        <v>100</v>
      </c>
      <c r="F1704">
        <v>1</v>
      </c>
      <c r="G1704">
        <v>78</v>
      </c>
      <c r="H1704" t="s">
        <v>12</v>
      </c>
      <c r="I1704" t="s">
        <v>16</v>
      </c>
      <c r="J1704" t="s">
        <v>596</v>
      </c>
      <c r="K1704">
        <f t="shared" si="39"/>
        <v>1</v>
      </c>
    </row>
    <row r="1705" spans="1:11" x14ac:dyDescent="0.35">
      <c r="A1705" t="s">
        <v>11</v>
      </c>
      <c r="B1705" t="s">
        <v>17</v>
      </c>
      <c r="C1705">
        <v>1.448112726</v>
      </c>
      <c r="D1705">
        <v>1.8565548000000001E-2</v>
      </c>
      <c r="E1705">
        <v>100</v>
      </c>
      <c r="F1705">
        <v>1</v>
      </c>
      <c r="G1705">
        <v>78</v>
      </c>
      <c r="H1705" t="s">
        <v>12</v>
      </c>
      <c r="I1705" t="s">
        <v>18</v>
      </c>
      <c r="J1705" t="s">
        <v>596</v>
      </c>
      <c r="K1705">
        <f t="shared" si="39"/>
        <v>1</v>
      </c>
    </row>
    <row r="1706" spans="1:11" x14ac:dyDescent="0.35">
      <c r="A1706" t="s">
        <v>19</v>
      </c>
      <c r="B1706" t="s">
        <v>11</v>
      </c>
      <c r="C1706">
        <v>17.710408690000001</v>
      </c>
      <c r="D1706">
        <v>0.12741301199999999</v>
      </c>
      <c r="E1706">
        <v>0</v>
      </c>
      <c r="F1706">
        <v>0</v>
      </c>
      <c r="G1706">
        <v>139</v>
      </c>
      <c r="H1706" t="s">
        <v>12</v>
      </c>
      <c r="I1706" t="s">
        <v>13</v>
      </c>
      <c r="J1706" t="s">
        <v>597</v>
      </c>
      <c r="K1706">
        <f t="shared" si="39"/>
        <v>0</v>
      </c>
    </row>
    <row r="1707" spans="1:11" x14ac:dyDescent="0.35">
      <c r="A1707" t="s">
        <v>19</v>
      </c>
      <c r="B1707" t="s">
        <v>15</v>
      </c>
      <c r="C1707">
        <v>26.49374366</v>
      </c>
      <c r="D1707">
        <v>0.190602472</v>
      </c>
      <c r="E1707">
        <v>0</v>
      </c>
      <c r="F1707">
        <v>0</v>
      </c>
      <c r="G1707">
        <v>139</v>
      </c>
      <c r="H1707" t="s">
        <v>12</v>
      </c>
      <c r="I1707" t="s">
        <v>16</v>
      </c>
      <c r="J1707" t="s">
        <v>597</v>
      </c>
      <c r="K1707">
        <f t="shared" si="39"/>
        <v>0</v>
      </c>
    </row>
    <row r="1708" spans="1:11" x14ac:dyDescent="0.35">
      <c r="A1708" t="s">
        <v>19</v>
      </c>
      <c r="B1708" t="s">
        <v>17</v>
      </c>
      <c r="C1708">
        <v>1.9359064100000001</v>
      </c>
      <c r="D1708">
        <v>1.3927383999999999E-2</v>
      </c>
      <c r="E1708">
        <v>0</v>
      </c>
      <c r="F1708">
        <v>0</v>
      </c>
      <c r="G1708">
        <v>139</v>
      </c>
      <c r="H1708" t="s">
        <v>12</v>
      </c>
      <c r="I1708" t="s">
        <v>18</v>
      </c>
      <c r="J1708" t="s">
        <v>597</v>
      </c>
      <c r="K1708">
        <f t="shared" si="39"/>
        <v>0</v>
      </c>
    </row>
    <row r="1709" spans="1:11" x14ac:dyDescent="0.35">
      <c r="A1709" t="s">
        <v>11</v>
      </c>
      <c r="B1709" t="s">
        <v>29</v>
      </c>
      <c r="C1709">
        <v>11.745947839999999</v>
      </c>
      <c r="D1709">
        <v>0.10303463</v>
      </c>
      <c r="E1709">
        <v>50</v>
      </c>
      <c r="F1709">
        <v>0</v>
      </c>
      <c r="G1709">
        <v>114</v>
      </c>
      <c r="H1709" t="s">
        <v>12</v>
      </c>
      <c r="I1709" t="s">
        <v>13</v>
      </c>
      <c r="J1709" t="s">
        <v>598</v>
      </c>
      <c r="K1709">
        <f t="shared" si="39"/>
        <v>0</v>
      </c>
    </row>
    <row r="1710" spans="1:11" x14ac:dyDescent="0.35">
      <c r="A1710" t="s">
        <v>11</v>
      </c>
      <c r="B1710" t="s">
        <v>15</v>
      </c>
      <c r="C1710">
        <v>23.089267490000001</v>
      </c>
      <c r="D1710">
        <v>0.20253743399999999</v>
      </c>
      <c r="E1710">
        <v>100</v>
      </c>
      <c r="F1710">
        <v>1</v>
      </c>
      <c r="G1710">
        <v>114</v>
      </c>
      <c r="H1710" t="s">
        <v>12</v>
      </c>
      <c r="I1710" t="s">
        <v>16</v>
      </c>
      <c r="J1710" t="s">
        <v>598</v>
      </c>
      <c r="K1710">
        <f t="shared" si="39"/>
        <v>1</v>
      </c>
    </row>
    <row r="1711" spans="1:11" x14ac:dyDescent="0.35">
      <c r="A1711" t="s">
        <v>11</v>
      </c>
      <c r="B1711" t="s">
        <v>17</v>
      </c>
      <c r="C1711">
        <v>1.7949843409999999</v>
      </c>
      <c r="D1711">
        <v>1.5745477000000001E-2</v>
      </c>
      <c r="E1711">
        <v>100</v>
      </c>
      <c r="F1711">
        <v>1</v>
      </c>
      <c r="G1711">
        <v>114</v>
      </c>
      <c r="H1711" t="s">
        <v>12</v>
      </c>
      <c r="I1711" t="s">
        <v>18</v>
      </c>
      <c r="J1711" t="s">
        <v>598</v>
      </c>
      <c r="K1711">
        <f t="shared" si="39"/>
        <v>1</v>
      </c>
    </row>
    <row r="1712" spans="1:11" x14ac:dyDescent="0.35">
      <c r="A1712" t="s">
        <v>11</v>
      </c>
      <c r="B1712" t="s">
        <v>11</v>
      </c>
      <c r="C1712">
        <v>10.107479809999999</v>
      </c>
      <c r="D1712">
        <v>0.127942782</v>
      </c>
      <c r="E1712">
        <v>50</v>
      </c>
      <c r="F1712">
        <v>1</v>
      </c>
      <c r="G1712">
        <v>79</v>
      </c>
      <c r="H1712" t="s">
        <v>12</v>
      </c>
      <c r="I1712" t="s">
        <v>13</v>
      </c>
      <c r="J1712" t="s">
        <v>599</v>
      </c>
      <c r="K1712">
        <f t="shared" si="39"/>
        <v>1</v>
      </c>
    </row>
    <row r="1713" spans="1:11" x14ac:dyDescent="0.35">
      <c r="A1713" t="s">
        <v>11</v>
      </c>
      <c r="B1713" t="s">
        <v>15</v>
      </c>
      <c r="C1713">
        <v>17.547594310000001</v>
      </c>
      <c r="D1713">
        <v>0.222121447</v>
      </c>
      <c r="E1713">
        <v>100</v>
      </c>
      <c r="F1713">
        <v>1</v>
      </c>
      <c r="G1713">
        <v>79</v>
      </c>
      <c r="H1713" t="s">
        <v>12</v>
      </c>
      <c r="I1713" t="s">
        <v>16</v>
      </c>
      <c r="J1713" t="s">
        <v>599</v>
      </c>
      <c r="K1713">
        <f t="shared" si="39"/>
        <v>1</v>
      </c>
    </row>
    <row r="1714" spans="1:11" x14ac:dyDescent="0.35">
      <c r="A1714" t="s">
        <v>11</v>
      </c>
      <c r="B1714" t="s">
        <v>17</v>
      </c>
      <c r="C1714">
        <v>1.380482674</v>
      </c>
      <c r="D1714">
        <v>1.7474463999999999E-2</v>
      </c>
      <c r="E1714">
        <v>100</v>
      </c>
      <c r="F1714">
        <v>1</v>
      </c>
      <c r="G1714">
        <v>79</v>
      </c>
      <c r="H1714" t="s">
        <v>12</v>
      </c>
      <c r="I1714" t="s">
        <v>18</v>
      </c>
      <c r="J1714" t="s">
        <v>599</v>
      </c>
      <c r="K1714">
        <f t="shared" si="39"/>
        <v>1</v>
      </c>
    </row>
    <row r="1715" spans="1:11" x14ac:dyDescent="0.35">
      <c r="A1715" t="s">
        <v>11</v>
      </c>
      <c r="B1715" t="s">
        <v>11</v>
      </c>
      <c r="C1715">
        <v>22.09743834</v>
      </c>
      <c r="D1715">
        <v>0.115693394</v>
      </c>
      <c r="E1715">
        <v>100</v>
      </c>
      <c r="F1715">
        <v>1</v>
      </c>
      <c r="G1715">
        <v>191</v>
      </c>
      <c r="H1715" t="s">
        <v>12</v>
      </c>
      <c r="I1715" t="s">
        <v>13</v>
      </c>
      <c r="J1715" t="s">
        <v>600</v>
      </c>
      <c r="K1715">
        <f t="shared" si="39"/>
        <v>1</v>
      </c>
    </row>
    <row r="1716" spans="1:11" x14ac:dyDescent="0.35">
      <c r="A1716" t="s">
        <v>11</v>
      </c>
      <c r="B1716" t="s">
        <v>15</v>
      </c>
      <c r="C1716">
        <v>37.722285030000002</v>
      </c>
      <c r="D1716">
        <v>0.19749887499999999</v>
      </c>
      <c r="E1716">
        <v>100</v>
      </c>
      <c r="F1716">
        <v>1</v>
      </c>
      <c r="G1716">
        <v>191</v>
      </c>
      <c r="H1716" t="s">
        <v>12</v>
      </c>
      <c r="I1716" t="s">
        <v>16</v>
      </c>
      <c r="J1716" t="s">
        <v>600</v>
      </c>
      <c r="K1716">
        <f t="shared" si="39"/>
        <v>1</v>
      </c>
    </row>
    <row r="1717" spans="1:11" x14ac:dyDescent="0.35">
      <c r="A1717" t="s">
        <v>11</v>
      </c>
      <c r="B1717" t="s">
        <v>17</v>
      </c>
      <c r="C1717">
        <v>2.6880333420000002</v>
      </c>
      <c r="D1717">
        <v>1.4073473E-2</v>
      </c>
      <c r="E1717">
        <v>100</v>
      </c>
      <c r="F1717">
        <v>1</v>
      </c>
      <c r="G1717">
        <v>191</v>
      </c>
      <c r="H1717" t="s">
        <v>12</v>
      </c>
      <c r="I1717" t="s">
        <v>18</v>
      </c>
      <c r="J1717" t="s">
        <v>600</v>
      </c>
      <c r="K1717">
        <f t="shared" si="39"/>
        <v>1</v>
      </c>
    </row>
    <row r="1718" spans="1:11" x14ac:dyDescent="0.35">
      <c r="A1718" t="s">
        <v>19</v>
      </c>
      <c r="B1718" t="s">
        <v>11</v>
      </c>
      <c r="C1718">
        <v>17.165789369999999</v>
      </c>
      <c r="D1718">
        <v>0.12715399499999999</v>
      </c>
      <c r="E1718">
        <v>0</v>
      </c>
      <c r="F1718">
        <v>0</v>
      </c>
      <c r="G1718">
        <v>135</v>
      </c>
      <c r="H1718" t="s">
        <v>12</v>
      </c>
      <c r="I1718" t="s">
        <v>13</v>
      </c>
      <c r="J1718" t="s">
        <v>601</v>
      </c>
      <c r="K1718">
        <f t="shared" si="39"/>
        <v>0</v>
      </c>
    </row>
    <row r="1719" spans="1:11" x14ac:dyDescent="0.35">
      <c r="A1719" t="s">
        <v>19</v>
      </c>
      <c r="B1719" t="s">
        <v>15</v>
      </c>
      <c r="C1719">
        <v>27.141606329999998</v>
      </c>
      <c r="D1719">
        <v>0.20104893600000001</v>
      </c>
      <c r="E1719">
        <v>0</v>
      </c>
      <c r="F1719">
        <v>0</v>
      </c>
      <c r="G1719">
        <v>135</v>
      </c>
      <c r="H1719" t="s">
        <v>12</v>
      </c>
      <c r="I1719" t="s">
        <v>16</v>
      </c>
      <c r="J1719" t="s">
        <v>601</v>
      </c>
      <c r="K1719">
        <f t="shared" si="39"/>
        <v>0</v>
      </c>
    </row>
    <row r="1720" spans="1:11" x14ac:dyDescent="0.35">
      <c r="A1720" t="s">
        <v>19</v>
      </c>
      <c r="B1720" t="s">
        <v>17</v>
      </c>
      <c r="C1720">
        <v>2.1389772890000001</v>
      </c>
      <c r="D1720">
        <v>1.5844276000000001E-2</v>
      </c>
      <c r="E1720">
        <v>0</v>
      </c>
      <c r="F1720">
        <v>0</v>
      </c>
      <c r="G1720">
        <v>135</v>
      </c>
      <c r="H1720" t="s">
        <v>12</v>
      </c>
      <c r="I1720" t="s">
        <v>18</v>
      </c>
      <c r="J1720" t="s">
        <v>601</v>
      </c>
      <c r="K1720">
        <f t="shared" si="39"/>
        <v>0</v>
      </c>
    </row>
    <row r="1721" spans="1:11" x14ac:dyDescent="0.35">
      <c r="A1721" t="s">
        <v>11</v>
      </c>
      <c r="B1721" t="s">
        <v>40</v>
      </c>
      <c r="C1721">
        <v>10.21081328</v>
      </c>
      <c r="D1721">
        <v>0.126059423</v>
      </c>
      <c r="E1721">
        <v>0</v>
      </c>
      <c r="F1721">
        <v>0</v>
      </c>
      <c r="G1721">
        <v>81</v>
      </c>
      <c r="H1721" t="s">
        <v>12</v>
      </c>
      <c r="I1721" t="s">
        <v>13</v>
      </c>
      <c r="J1721" t="s">
        <v>602</v>
      </c>
      <c r="K1721">
        <f t="shared" si="39"/>
        <v>0</v>
      </c>
    </row>
    <row r="1722" spans="1:11" x14ac:dyDescent="0.35">
      <c r="A1722" t="s">
        <v>11</v>
      </c>
      <c r="B1722" t="s">
        <v>15</v>
      </c>
      <c r="C1722">
        <v>18.11585784</v>
      </c>
      <c r="D1722">
        <v>0.223652566</v>
      </c>
      <c r="E1722">
        <v>100</v>
      </c>
      <c r="F1722">
        <v>1</v>
      </c>
      <c r="G1722">
        <v>81</v>
      </c>
      <c r="H1722" t="s">
        <v>12</v>
      </c>
      <c r="I1722" t="s">
        <v>16</v>
      </c>
      <c r="J1722" t="s">
        <v>602</v>
      </c>
      <c r="K1722">
        <f t="shared" si="39"/>
        <v>1</v>
      </c>
    </row>
    <row r="1723" spans="1:11" x14ac:dyDescent="0.35">
      <c r="A1723" t="s">
        <v>11</v>
      </c>
      <c r="B1723" t="s">
        <v>17</v>
      </c>
      <c r="C1723">
        <v>1.4132945539999999</v>
      </c>
      <c r="D1723">
        <v>1.7448081000000001E-2</v>
      </c>
      <c r="E1723">
        <v>100</v>
      </c>
      <c r="F1723">
        <v>1</v>
      </c>
      <c r="G1723">
        <v>81</v>
      </c>
      <c r="H1723" t="s">
        <v>12</v>
      </c>
      <c r="I1723" t="s">
        <v>18</v>
      </c>
      <c r="J1723" t="s">
        <v>602</v>
      </c>
      <c r="K1723">
        <f t="shared" si="39"/>
        <v>1</v>
      </c>
    </row>
    <row r="1724" spans="1:11" x14ac:dyDescent="0.35">
      <c r="A1724" t="s">
        <v>11</v>
      </c>
      <c r="B1724" t="s">
        <v>29</v>
      </c>
      <c r="C1724">
        <v>6.7668187619999998</v>
      </c>
      <c r="D1724">
        <v>0.13013113000000001</v>
      </c>
      <c r="E1724">
        <v>0</v>
      </c>
      <c r="F1724">
        <v>0</v>
      </c>
      <c r="G1724">
        <v>52</v>
      </c>
      <c r="H1724" t="s">
        <v>12</v>
      </c>
      <c r="I1724" t="s">
        <v>13</v>
      </c>
      <c r="J1724" t="s">
        <v>603</v>
      </c>
      <c r="K1724">
        <f t="shared" si="39"/>
        <v>0</v>
      </c>
    </row>
    <row r="1725" spans="1:11" x14ac:dyDescent="0.35">
      <c r="A1725" t="s">
        <v>11</v>
      </c>
      <c r="B1725" t="s">
        <v>15</v>
      </c>
      <c r="C1725">
        <v>10.8755703</v>
      </c>
      <c r="D1725">
        <v>0.209145583</v>
      </c>
      <c r="E1725">
        <v>100</v>
      </c>
      <c r="F1725">
        <v>1</v>
      </c>
      <c r="G1725">
        <v>52</v>
      </c>
      <c r="H1725" t="s">
        <v>12</v>
      </c>
      <c r="I1725" t="s">
        <v>16</v>
      </c>
      <c r="J1725" t="s">
        <v>603</v>
      </c>
      <c r="K1725">
        <f t="shared" si="39"/>
        <v>1</v>
      </c>
    </row>
    <row r="1726" spans="1:11" x14ac:dyDescent="0.35">
      <c r="A1726" t="s">
        <v>11</v>
      </c>
      <c r="B1726" t="s">
        <v>17</v>
      </c>
      <c r="C1726">
        <v>0.87809896499999995</v>
      </c>
      <c r="D1726">
        <v>1.6886518999999999E-2</v>
      </c>
      <c r="E1726">
        <v>100</v>
      </c>
      <c r="F1726">
        <v>1</v>
      </c>
      <c r="G1726">
        <v>52</v>
      </c>
      <c r="H1726" t="s">
        <v>12</v>
      </c>
      <c r="I1726" t="s">
        <v>18</v>
      </c>
      <c r="J1726" t="s">
        <v>603</v>
      </c>
      <c r="K1726">
        <f t="shared" si="39"/>
        <v>1</v>
      </c>
    </row>
    <row r="1727" spans="1:11" x14ac:dyDescent="0.35">
      <c r="A1727" t="s">
        <v>11</v>
      </c>
      <c r="B1727" t="s">
        <v>11</v>
      </c>
      <c r="C1727">
        <v>12.29443932</v>
      </c>
      <c r="D1727">
        <v>0.12674679699999999</v>
      </c>
      <c r="E1727">
        <v>100</v>
      </c>
      <c r="F1727">
        <v>1</v>
      </c>
      <c r="G1727">
        <v>97</v>
      </c>
      <c r="H1727" t="s">
        <v>12</v>
      </c>
      <c r="I1727" t="s">
        <v>13</v>
      </c>
      <c r="J1727" t="s">
        <v>604</v>
      </c>
      <c r="K1727">
        <f t="shared" si="39"/>
        <v>1</v>
      </c>
    </row>
    <row r="1728" spans="1:11" x14ac:dyDescent="0.35">
      <c r="A1728" t="s">
        <v>11</v>
      </c>
      <c r="B1728" t="s">
        <v>15</v>
      </c>
      <c r="C1728">
        <v>18.023991819999999</v>
      </c>
      <c r="D1728">
        <v>0.18581434899999999</v>
      </c>
      <c r="E1728">
        <v>100</v>
      </c>
      <c r="F1728">
        <v>1</v>
      </c>
      <c r="G1728">
        <v>97</v>
      </c>
      <c r="H1728" t="s">
        <v>12</v>
      </c>
      <c r="I1728" t="s">
        <v>16</v>
      </c>
      <c r="J1728" t="s">
        <v>604</v>
      </c>
      <c r="K1728">
        <f t="shared" si="39"/>
        <v>1</v>
      </c>
    </row>
    <row r="1729" spans="1:11" x14ac:dyDescent="0.35">
      <c r="A1729" t="s">
        <v>11</v>
      </c>
      <c r="B1729" t="s">
        <v>17</v>
      </c>
      <c r="C1729">
        <v>1.6304748060000001</v>
      </c>
      <c r="D1729">
        <v>1.6809019000000001E-2</v>
      </c>
      <c r="E1729">
        <v>100</v>
      </c>
      <c r="F1729">
        <v>1</v>
      </c>
      <c r="G1729">
        <v>97</v>
      </c>
      <c r="H1729" t="s">
        <v>12</v>
      </c>
      <c r="I1729" t="s">
        <v>18</v>
      </c>
      <c r="J1729" t="s">
        <v>604</v>
      </c>
      <c r="K1729">
        <f t="shared" si="39"/>
        <v>1</v>
      </c>
    </row>
    <row r="1730" spans="1:11" x14ac:dyDescent="0.35">
      <c r="A1730" t="s">
        <v>19</v>
      </c>
      <c r="B1730" t="s">
        <v>29</v>
      </c>
      <c r="C1730">
        <v>7.7627365590000004</v>
      </c>
      <c r="D1730">
        <v>0.119426716</v>
      </c>
      <c r="E1730">
        <v>0</v>
      </c>
      <c r="F1730">
        <v>0</v>
      </c>
      <c r="G1730">
        <v>65</v>
      </c>
      <c r="H1730" t="s">
        <v>12</v>
      </c>
      <c r="I1730" t="s">
        <v>13</v>
      </c>
      <c r="J1730" t="s">
        <v>605</v>
      </c>
      <c r="K1730">
        <f t="shared" si="39"/>
        <v>0</v>
      </c>
    </row>
    <row r="1731" spans="1:11" x14ac:dyDescent="0.35">
      <c r="A1731" t="s">
        <v>19</v>
      </c>
      <c r="B1731" t="s">
        <v>15</v>
      </c>
      <c r="C1731">
        <v>15.518702749999999</v>
      </c>
      <c r="D1731">
        <v>0.23874927300000001</v>
      </c>
      <c r="E1731">
        <v>0</v>
      </c>
      <c r="F1731">
        <v>0</v>
      </c>
      <c r="G1731">
        <v>65</v>
      </c>
      <c r="H1731" t="s">
        <v>12</v>
      </c>
      <c r="I1731" t="s">
        <v>16</v>
      </c>
      <c r="J1731" t="s">
        <v>605</v>
      </c>
      <c r="K1731">
        <f t="shared" ref="K1731:K1794" si="40">IF(ISNUMBER(SEARCH(A1731, B1731)), 1, 0)</f>
        <v>0</v>
      </c>
    </row>
    <row r="1732" spans="1:11" x14ac:dyDescent="0.35">
      <c r="A1732" t="s">
        <v>19</v>
      </c>
      <c r="B1732" t="s">
        <v>17</v>
      </c>
      <c r="C1732">
        <v>1.3963735100000001</v>
      </c>
      <c r="D1732">
        <v>2.1482668999999999E-2</v>
      </c>
      <c r="E1732">
        <v>0</v>
      </c>
      <c r="F1732">
        <v>0</v>
      </c>
      <c r="G1732">
        <v>65</v>
      </c>
      <c r="H1732" t="s">
        <v>12</v>
      </c>
      <c r="I1732" t="s">
        <v>18</v>
      </c>
      <c r="J1732" t="s">
        <v>605</v>
      </c>
      <c r="K1732">
        <f t="shared" si="40"/>
        <v>0</v>
      </c>
    </row>
    <row r="1733" spans="1:11" x14ac:dyDescent="0.35">
      <c r="A1733" t="s">
        <v>11</v>
      </c>
      <c r="B1733" t="s">
        <v>11</v>
      </c>
      <c r="C1733">
        <v>8.9437217709999999</v>
      </c>
      <c r="D1733">
        <v>0.12961915600000001</v>
      </c>
      <c r="E1733">
        <v>50</v>
      </c>
      <c r="F1733">
        <v>1</v>
      </c>
      <c r="G1733">
        <v>69</v>
      </c>
      <c r="H1733" t="s">
        <v>12</v>
      </c>
      <c r="I1733" t="s">
        <v>13</v>
      </c>
      <c r="J1733" t="s">
        <v>606</v>
      </c>
      <c r="K1733">
        <f t="shared" si="40"/>
        <v>1</v>
      </c>
    </row>
    <row r="1734" spans="1:11" x14ac:dyDescent="0.35">
      <c r="A1734" t="s">
        <v>11</v>
      </c>
      <c r="B1734" t="s">
        <v>15</v>
      </c>
      <c r="C1734">
        <v>15.71052098</v>
      </c>
      <c r="D1734">
        <v>0.22768870999999999</v>
      </c>
      <c r="E1734">
        <v>100</v>
      </c>
      <c r="F1734">
        <v>1</v>
      </c>
      <c r="G1734">
        <v>69</v>
      </c>
      <c r="H1734" t="s">
        <v>12</v>
      </c>
      <c r="I1734" t="s">
        <v>16</v>
      </c>
      <c r="J1734" t="s">
        <v>606</v>
      </c>
      <c r="K1734">
        <f t="shared" si="40"/>
        <v>1</v>
      </c>
    </row>
    <row r="1735" spans="1:11" x14ac:dyDescent="0.35">
      <c r="A1735" t="s">
        <v>11</v>
      </c>
      <c r="B1735" t="s">
        <v>17</v>
      </c>
      <c r="C1735">
        <v>1.3988320830000001</v>
      </c>
      <c r="D1735">
        <v>2.0272928999999999E-2</v>
      </c>
      <c r="E1735">
        <v>100</v>
      </c>
      <c r="F1735">
        <v>1</v>
      </c>
      <c r="G1735">
        <v>69</v>
      </c>
      <c r="H1735" t="s">
        <v>12</v>
      </c>
      <c r="I1735" t="s">
        <v>18</v>
      </c>
      <c r="J1735" t="s">
        <v>606</v>
      </c>
      <c r="K1735">
        <f t="shared" si="40"/>
        <v>1</v>
      </c>
    </row>
    <row r="1736" spans="1:11" x14ac:dyDescent="0.35">
      <c r="A1736" t="s">
        <v>11</v>
      </c>
      <c r="B1736" t="s">
        <v>11</v>
      </c>
      <c r="C1736">
        <v>18.65801978</v>
      </c>
      <c r="D1736">
        <v>0.121155973</v>
      </c>
      <c r="E1736">
        <v>66.666666669999998</v>
      </c>
      <c r="F1736">
        <v>1</v>
      </c>
      <c r="G1736">
        <v>154</v>
      </c>
      <c r="H1736" t="s">
        <v>12</v>
      </c>
      <c r="I1736" t="s">
        <v>13</v>
      </c>
      <c r="J1736" t="s">
        <v>607</v>
      </c>
      <c r="K1736">
        <f t="shared" si="40"/>
        <v>1</v>
      </c>
    </row>
    <row r="1737" spans="1:11" x14ac:dyDescent="0.35">
      <c r="A1737" t="s">
        <v>11</v>
      </c>
      <c r="B1737" t="s">
        <v>15</v>
      </c>
      <c r="C1737">
        <v>27.533596280000001</v>
      </c>
      <c r="D1737">
        <v>0.178789586</v>
      </c>
      <c r="E1737">
        <v>100</v>
      </c>
      <c r="F1737">
        <v>1</v>
      </c>
      <c r="G1737">
        <v>154</v>
      </c>
      <c r="H1737" t="s">
        <v>12</v>
      </c>
      <c r="I1737" t="s">
        <v>16</v>
      </c>
      <c r="J1737" t="s">
        <v>607</v>
      </c>
      <c r="K1737">
        <f t="shared" si="40"/>
        <v>1</v>
      </c>
    </row>
    <row r="1738" spans="1:11" x14ac:dyDescent="0.35">
      <c r="A1738" t="s">
        <v>11</v>
      </c>
      <c r="B1738" t="s">
        <v>17</v>
      </c>
      <c r="C1738">
        <v>2.5263888840000002</v>
      </c>
      <c r="D1738">
        <v>1.6405123000000001E-2</v>
      </c>
      <c r="E1738">
        <v>100</v>
      </c>
      <c r="F1738">
        <v>1</v>
      </c>
      <c r="G1738">
        <v>154</v>
      </c>
      <c r="H1738" t="s">
        <v>12</v>
      </c>
      <c r="I1738" t="s">
        <v>18</v>
      </c>
      <c r="J1738" t="s">
        <v>607</v>
      </c>
      <c r="K1738">
        <f t="shared" si="40"/>
        <v>1</v>
      </c>
    </row>
    <row r="1739" spans="1:11" x14ac:dyDescent="0.35">
      <c r="A1739" t="s">
        <v>19</v>
      </c>
      <c r="B1739" t="s">
        <v>11</v>
      </c>
      <c r="C1739">
        <v>21.892105099999998</v>
      </c>
      <c r="D1739">
        <v>0.12654396000000001</v>
      </c>
      <c r="E1739">
        <v>0</v>
      </c>
      <c r="F1739">
        <v>0</v>
      </c>
      <c r="G1739">
        <v>173</v>
      </c>
      <c r="H1739" t="s">
        <v>12</v>
      </c>
      <c r="I1739" t="s">
        <v>13</v>
      </c>
      <c r="J1739" t="s">
        <v>608</v>
      </c>
      <c r="K1739">
        <f t="shared" si="40"/>
        <v>0</v>
      </c>
    </row>
    <row r="1740" spans="1:11" x14ac:dyDescent="0.35">
      <c r="A1740" t="s">
        <v>19</v>
      </c>
      <c r="B1740" t="s">
        <v>15</v>
      </c>
      <c r="C1740">
        <v>34.827506540000002</v>
      </c>
      <c r="D1740">
        <v>0.20131506699999999</v>
      </c>
      <c r="E1740">
        <v>0</v>
      </c>
      <c r="F1740">
        <v>0</v>
      </c>
      <c r="G1740">
        <v>173</v>
      </c>
      <c r="H1740" t="s">
        <v>12</v>
      </c>
      <c r="I1740" t="s">
        <v>16</v>
      </c>
      <c r="J1740" t="s">
        <v>608</v>
      </c>
      <c r="K1740">
        <f t="shared" si="40"/>
        <v>0</v>
      </c>
    </row>
    <row r="1741" spans="1:11" x14ac:dyDescent="0.35">
      <c r="A1741" t="s">
        <v>19</v>
      </c>
      <c r="B1741" t="s">
        <v>17</v>
      </c>
      <c r="C1741">
        <v>2.5332496170000001</v>
      </c>
      <c r="D1741">
        <v>1.4643061000000001E-2</v>
      </c>
      <c r="E1741">
        <v>0</v>
      </c>
      <c r="F1741">
        <v>0</v>
      </c>
      <c r="G1741">
        <v>173</v>
      </c>
      <c r="H1741" t="s">
        <v>12</v>
      </c>
      <c r="I1741" t="s">
        <v>18</v>
      </c>
      <c r="J1741" t="s">
        <v>608</v>
      </c>
      <c r="K1741">
        <f t="shared" si="40"/>
        <v>0</v>
      </c>
    </row>
    <row r="1742" spans="1:11" x14ac:dyDescent="0.35">
      <c r="A1742" t="s">
        <v>10</v>
      </c>
      <c r="B1742" t="s">
        <v>11</v>
      </c>
      <c r="C1742">
        <v>15.986577029999999</v>
      </c>
      <c r="D1742">
        <v>0.115844761</v>
      </c>
      <c r="E1742">
        <v>0</v>
      </c>
      <c r="F1742">
        <v>0</v>
      </c>
      <c r="G1742">
        <v>138</v>
      </c>
      <c r="H1742" t="s">
        <v>12</v>
      </c>
      <c r="I1742" t="s">
        <v>13</v>
      </c>
      <c r="J1742" t="s">
        <v>609</v>
      </c>
      <c r="K1742">
        <f t="shared" si="40"/>
        <v>0</v>
      </c>
    </row>
    <row r="1743" spans="1:11" x14ac:dyDescent="0.35">
      <c r="A1743" t="s">
        <v>10</v>
      </c>
      <c r="B1743" t="s">
        <v>15</v>
      </c>
      <c r="C1743">
        <v>30.2442441</v>
      </c>
      <c r="D1743">
        <v>0.21916118900000001</v>
      </c>
      <c r="E1743">
        <v>0</v>
      </c>
      <c r="F1743">
        <v>0</v>
      </c>
      <c r="G1743">
        <v>138</v>
      </c>
      <c r="H1743" t="s">
        <v>12</v>
      </c>
      <c r="I1743" t="s">
        <v>16</v>
      </c>
      <c r="J1743" t="s">
        <v>609</v>
      </c>
      <c r="K1743">
        <f t="shared" si="40"/>
        <v>0</v>
      </c>
    </row>
    <row r="1744" spans="1:11" x14ac:dyDescent="0.35">
      <c r="A1744" t="s">
        <v>10</v>
      </c>
      <c r="B1744" t="s">
        <v>17</v>
      </c>
      <c r="C1744">
        <v>2.3891427520000001</v>
      </c>
      <c r="D1744">
        <v>1.7312629E-2</v>
      </c>
      <c r="E1744">
        <v>0</v>
      </c>
      <c r="F1744">
        <v>0</v>
      </c>
      <c r="G1744">
        <v>138</v>
      </c>
      <c r="H1744" t="s">
        <v>12</v>
      </c>
      <c r="I1744" t="s">
        <v>18</v>
      </c>
      <c r="J1744" t="s">
        <v>609</v>
      </c>
      <c r="K1744">
        <f t="shared" si="40"/>
        <v>0</v>
      </c>
    </row>
    <row r="1745" spans="1:11" x14ac:dyDescent="0.35">
      <c r="A1745" t="s">
        <v>11</v>
      </c>
      <c r="B1745" t="s">
        <v>11</v>
      </c>
      <c r="C1745">
        <v>7.8418774600000001</v>
      </c>
      <c r="D1745">
        <v>0.124474245</v>
      </c>
      <c r="E1745">
        <v>100</v>
      </c>
      <c r="F1745">
        <v>1</v>
      </c>
      <c r="G1745">
        <v>63</v>
      </c>
      <c r="H1745" t="s">
        <v>12</v>
      </c>
      <c r="I1745" t="s">
        <v>13</v>
      </c>
      <c r="J1745" t="s">
        <v>610</v>
      </c>
      <c r="K1745">
        <f t="shared" si="40"/>
        <v>1</v>
      </c>
    </row>
    <row r="1746" spans="1:11" x14ac:dyDescent="0.35">
      <c r="A1746" t="s">
        <v>11</v>
      </c>
      <c r="B1746" t="s">
        <v>15</v>
      </c>
      <c r="C1746">
        <v>13.06981087</v>
      </c>
      <c r="D1746">
        <v>0.207457315</v>
      </c>
      <c r="E1746">
        <v>100</v>
      </c>
      <c r="F1746">
        <v>1</v>
      </c>
      <c r="G1746">
        <v>63</v>
      </c>
      <c r="H1746" t="s">
        <v>12</v>
      </c>
      <c r="I1746" t="s">
        <v>16</v>
      </c>
      <c r="J1746" t="s">
        <v>610</v>
      </c>
      <c r="K1746">
        <f t="shared" si="40"/>
        <v>1</v>
      </c>
    </row>
    <row r="1747" spans="1:11" x14ac:dyDescent="0.35">
      <c r="A1747" t="s">
        <v>11</v>
      </c>
      <c r="B1747" t="s">
        <v>17</v>
      </c>
      <c r="C1747">
        <v>0.97162079800000001</v>
      </c>
      <c r="D1747">
        <v>1.5422552000000001E-2</v>
      </c>
      <c r="E1747">
        <v>100</v>
      </c>
      <c r="F1747">
        <v>1</v>
      </c>
      <c r="G1747">
        <v>63</v>
      </c>
      <c r="H1747" t="s">
        <v>12</v>
      </c>
      <c r="I1747" t="s">
        <v>18</v>
      </c>
      <c r="J1747" t="s">
        <v>610</v>
      </c>
      <c r="K1747">
        <f t="shared" si="40"/>
        <v>1</v>
      </c>
    </row>
    <row r="1748" spans="1:11" x14ac:dyDescent="0.35">
      <c r="A1748" t="s">
        <v>29</v>
      </c>
      <c r="B1748" t="s">
        <v>11</v>
      </c>
      <c r="C1748">
        <v>10.36766195</v>
      </c>
      <c r="D1748">
        <v>0.115196244</v>
      </c>
      <c r="E1748">
        <v>0</v>
      </c>
      <c r="F1748">
        <v>0</v>
      </c>
      <c r="G1748">
        <v>90</v>
      </c>
      <c r="H1748" t="s">
        <v>12</v>
      </c>
      <c r="I1748" t="s">
        <v>13</v>
      </c>
      <c r="J1748" t="s">
        <v>611</v>
      </c>
      <c r="K1748">
        <f t="shared" si="40"/>
        <v>0</v>
      </c>
    </row>
    <row r="1749" spans="1:11" x14ac:dyDescent="0.35">
      <c r="A1749" t="s">
        <v>29</v>
      </c>
      <c r="B1749" t="s">
        <v>15</v>
      </c>
      <c r="C1749">
        <v>18.090006590000002</v>
      </c>
      <c r="D1749">
        <v>0.201000073</v>
      </c>
      <c r="E1749">
        <v>0</v>
      </c>
      <c r="F1749">
        <v>0</v>
      </c>
      <c r="G1749">
        <v>90</v>
      </c>
      <c r="H1749" t="s">
        <v>12</v>
      </c>
      <c r="I1749" t="s">
        <v>16</v>
      </c>
      <c r="J1749" t="s">
        <v>611</v>
      </c>
      <c r="K1749">
        <f t="shared" si="40"/>
        <v>0</v>
      </c>
    </row>
    <row r="1750" spans="1:11" x14ac:dyDescent="0.35">
      <c r="A1750" t="s">
        <v>29</v>
      </c>
      <c r="B1750" t="s">
        <v>17</v>
      </c>
      <c r="C1750">
        <v>1.654352665</v>
      </c>
      <c r="D1750">
        <v>1.8381695999999999E-2</v>
      </c>
      <c r="E1750">
        <v>0</v>
      </c>
      <c r="F1750">
        <v>0</v>
      </c>
      <c r="G1750">
        <v>90</v>
      </c>
      <c r="H1750" t="s">
        <v>12</v>
      </c>
      <c r="I1750" t="s">
        <v>18</v>
      </c>
      <c r="J1750" t="s">
        <v>611</v>
      </c>
      <c r="K1750">
        <f t="shared" si="40"/>
        <v>0</v>
      </c>
    </row>
    <row r="1751" spans="1:11" x14ac:dyDescent="0.35">
      <c r="A1751" t="s">
        <v>29</v>
      </c>
      <c r="B1751" t="s">
        <v>11</v>
      </c>
      <c r="C1751">
        <v>11.357143880000001</v>
      </c>
      <c r="D1751">
        <v>0.12760835800000001</v>
      </c>
      <c r="E1751">
        <v>0</v>
      </c>
      <c r="F1751">
        <v>0</v>
      </c>
      <c r="G1751">
        <v>89</v>
      </c>
      <c r="H1751" t="s">
        <v>12</v>
      </c>
      <c r="I1751" t="s">
        <v>13</v>
      </c>
      <c r="J1751" t="s">
        <v>612</v>
      </c>
      <c r="K1751">
        <f t="shared" si="40"/>
        <v>0</v>
      </c>
    </row>
    <row r="1752" spans="1:11" x14ac:dyDescent="0.35">
      <c r="A1752" t="s">
        <v>29</v>
      </c>
      <c r="B1752" t="s">
        <v>15</v>
      </c>
      <c r="C1752">
        <v>19.885240549999999</v>
      </c>
      <c r="D1752">
        <v>0.223429669</v>
      </c>
      <c r="E1752">
        <v>0</v>
      </c>
      <c r="F1752">
        <v>0</v>
      </c>
      <c r="G1752">
        <v>89</v>
      </c>
      <c r="H1752" t="s">
        <v>12</v>
      </c>
      <c r="I1752" t="s">
        <v>16</v>
      </c>
      <c r="J1752" t="s">
        <v>612</v>
      </c>
      <c r="K1752">
        <f t="shared" si="40"/>
        <v>0</v>
      </c>
    </row>
    <row r="1753" spans="1:11" x14ac:dyDescent="0.35">
      <c r="A1753" t="s">
        <v>29</v>
      </c>
      <c r="B1753" t="s">
        <v>17</v>
      </c>
      <c r="C1753">
        <v>1.5527951719999999</v>
      </c>
      <c r="D1753">
        <v>1.7447137000000001E-2</v>
      </c>
      <c r="E1753">
        <v>0</v>
      </c>
      <c r="F1753">
        <v>0</v>
      </c>
      <c r="G1753">
        <v>89</v>
      </c>
      <c r="H1753" t="s">
        <v>12</v>
      </c>
      <c r="I1753" t="s">
        <v>18</v>
      </c>
      <c r="J1753" t="s">
        <v>612</v>
      </c>
      <c r="K1753">
        <f t="shared" si="40"/>
        <v>0</v>
      </c>
    </row>
    <row r="1754" spans="1:11" x14ac:dyDescent="0.35">
      <c r="A1754" t="s">
        <v>29</v>
      </c>
      <c r="B1754" t="s">
        <v>29</v>
      </c>
      <c r="C1754">
        <v>5.6481637950000003</v>
      </c>
      <c r="D1754">
        <v>0.12836735899999999</v>
      </c>
      <c r="E1754">
        <v>100</v>
      </c>
      <c r="F1754">
        <v>1</v>
      </c>
      <c r="G1754">
        <v>44</v>
      </c>
      <c r="H1754" t="s">
        <v>12</v>
      </c>
      <c r="I1754" t="s">
        <v>13</v>
      </c>
      <c r="J1754" t="s">
        <v>613</v>
      </c>
      <c r="K1754">
        <f t="shared" si="40"/>
        <v>1</v>
      </c>
    </row>
    <row r="1755" spans="1:11" x14ac:dyDescent="0.35">
      <c r="A1755" t="s">
        <v>29</v>
      </c>
      <c r="B1755" t="s">
        <v>15</v>
      </c>
      <c r="C1755">
        <v>9.7101125719999999</v>
      </c>
      <c r="D1755">
        <v>0.22068437699999999</v>
      </c>
      <c r="E1755">
        <v>0</v>
      </c>
      <c r="F1755">
        <v>0</v>
      </c>
      <c r="G1755">
        <v>44</v>
      </c>
      <c r="H1755" t="s">
        <v>12</v>
      </c>
      <c r="I1755" t="s">
        <v>16</v>
      </c>
      <c r="J1755" t="s">
        <v>613</v>
      </c>
      <c r="K1755">
        <f t="shared" si="40"/>
        <v>0</v>
      </c>
    </row>
    <row r="1756" spans="1:11" x14ac:dyDescent="0.35">
      <c r="A1756" t="s">
        <v>29</v>
      </c>
      <c r="B1756" t="s">
        <v>17</v>
      </c>
      <c r="C1756">
        <v>0.95357370399999997</v>
      </c>
      <c r="D1756">
        <v>2.1672130000000001E-2</v>
      </c>
      <c r="E1756">
        <v>0</v>
      </c>
      <c r="F1756">
        <v>0</v>
      </c>
      <c r="G1756">
        <v>44</v>
      </c>
      <c r="H1756" t="s">
        <v>12</v>
      </c>
      <c r="I1756" t="s">
        <v>18</v>
      </c>
      <c r="J1756" t="s">
        <v>613</v>
      </c>
      <c r="K1756">
        <f t="shared" si="40"/>
        <v>0</v>
      </c>
    </row>
    <row r="1757" spans="1:11" x14ac:dyDescent="0.35">
      <c r="A1757" t="s">
        <v>19</v>
      </c>
      <c r="B1757" t="s">
        <v>40</v>
      </c>
      <c r="C1757">
        <v>4.4037408830000002</v>
      </c>
      <c r="D1757">
        <v>0.104850973</v>
      </c>
      <c r="E1757">
        <v>0</v>
      </c>
      <c r="F1757">
        <v>0</v>
      </c>
      <c r="G1757">
        <v>42</v>
      </c>
      <c r="H1757" t="s">
        <v>12</v>
      </c>
      <c r="I1757" t="s">
        <v>13</v>
      </c>
      <c r="J1757" t="s">
        <v>614</v>
      </c>
      <c r="K1757">
        <f t="shared" si="40"/>
        <v>0</v>
      </c>
    </row>
    <row r="1758" spans="1:11" x14ac:dyDescent="0.35">
      <c r="A1758" t="s">
        <v>19</v>
      </c>
      <c r="B1758" t="s">
        <v>15</v>
      </c>
      <c r="C1758">
        <v>7.3210713859999998</v>
      </c>
      <c r="D1758">
        <v>0.17431122299999999</v>
      </c>
      <c r="E1758">
        <v>0</v>
      </c>
      <c r="F1758">
        <v>0</v>
      </c>
      <c r="G1758">
        <v>42</v>
      </c>
      <c r="H1758" t="s">
        <v>12</v>
      </c>
      <c r="I1758" t="s">
        <v>16</v>
      </c>
      <c r="J1758" t="s">
        <v>614</v>
      </c>
      <c r="K1758">
        <f t="shared" si="40"/>
        <v>0</v>
      </c>
    </row>
    <row r="1759" spans="1:11" x14ac:dyDescent="0.35">
      <c r="A1759" t="s">
        <v>19</v>
      </c>
      <c r="B1759" t="s">
        <v>17</v>
      </c>
      <c r="C1759">
        <v>0.84464764599999997</v>
      </c>
      <c r="D1759">
        <v>2.0110658E-2</v>
      </c>
      <c r="E1759">
        <v>0</v>
      </c>
      <c r="F1759">
        <v>0</v>
      </c>
      <c r="G1759">
        <v>42</v>
      </c>
      <c r="H1759" t="s">
        <v>12</v>
      </c>
      <c r="I1759" t="s">
        <v>18</v>
      </c>
      <c r="J1759" t="s">
        <v>614</v>
      </c>
      <c r="K1759">
        <f t="shared" si="40"/>
        <v>0</v>
      </c>
    </row>
    <row r="1760" spans="1:11" x14ac:dyDescent="0.35">
      <c r="A1760" t="s">
        <v>11</v>
      </c>
      <c r="B1760" t="s">
        <v>11</v>
      </c>
      <c r="C1760">
        <v>19.497780559999999</v>
      </c>
      <c r="D1760">
        <v>0.118168367</v>
      </c>
      <c r="E1760">
        <v>100</v>
      </c>
      <c r="F1760">
        <v>1</v>
      </c>
      <c r="G1760">
        <v>165</v>
      </c>
      <c r="H1760" t="s">
        <v>12</v>
      </c>
      <c r="I1760" t="s">
        <v>13</v>
      </c>
      <c r="J1760" t="s">
        <v>615</v>
      </c>
      <c r="K1760">
        <f t="shared" si="40"/>
        <v>1</v>
      </c>
    </row>
    <row r="1761" spans="1:11" x14ac:dyDescent="0.35">
      <c r="A1761" t="s">
        <v>11</v>
      </c>
      <c r="B1761" t="s">
        <v>15</v>
      </c>
      <c r="C1761">
        <v>34.644290920000003</v>
      </c>
      <c r="D1761">
        <v>0.2099654</v>
      </c>
      <c r="E1761">
        <v>100</v>
      </c>
      <c r="F1761">
        <v>1</v>
      </c>
      <c r="G1761">
        <v>165</v>
      </c>
      <c r="H1761" t="s">
        <v>12</v>
      </c>
      <c r="I1761" t="s">
        <v>16</v>
      </c>
      <c r="J1761" t="s">
        <v>615</v>
      </c>
      <c r="K1761">
        <f t="shared" si="40"/>
        <v>1</v>
      </c>
    </row>
    <row r="1762" spans="1:11" x14ac:dyDescent="0.35">
      <c r="A1762" t="s">
        <v>11</v>
      </c>
      <c r="B1762" t="s">
        <v>17</v>
      </c>
      <c r="C1762">
        <v>2.7960207459999999</v>
      </c>
      <c r="D1762">
        <v>1.6945579999999998E-2</v>
      </c>
      <c r="E1762">
        <v>100</v>
      </c>
      <c r="F1762">
        <v>1</v>
      </c>
      <c r="G1762">
        <v>165</v>
      </c>
      <c r="H1762" t="s">
        <v>12</v>
      </c>
      <c r="I1762" t="s">
        <v>18</v>
      </c>
      <c r="J1762" t="s">
        <v>615</v>
      </c>
      <c r="K1762">
        <f t="shared" si="40"/>
        <v>1</v>
      </c>
    </row>
    <row r="1763" spans="1:11" x14ac:dyDescent="0.35">
      <c r="A1763" t="s">
        <v>29</v>
      </c>
      <c r="B1763" t="s">
        <v>11</v>
      </c>
      <c r="C1763">
        <v>8.9868364330000006</v>
      </c>
      <c r="D1763">
        <v>0.132159359</v>
      </c>
      <c r="E1763">
        <v>0</v>
      </c>
      <c r="F1763">
        <v>0</v>
      </c>
      <c r="G1763">
        <v>68</v>
      </c>
      <c r="H1763" t="s">
        <v>12</v>
      </c>
      <c r="I1763" t="s">
        <v>13</v>
      </c>
      <c r="J1763" t="s">
        <v>616</v>
      </c>
      <c r="K1763">
        <f t="shared" si="40"/>
        <v>0</v>
      </c>
    </row>
    <row r="1764" spans="1:11" x14ac:dyDescent="0.35">
      <c r="A1764" t="s">
        <v>29</v>
      </c>
      <c r="B1764" t="s">
        <v>15</v>
      </c>
      <c r="C1764">
        <v>14.58132648</v>
      </c>
      <c r="D1764">
        <v>0.21443127200000001</v>
      </c>
      <c r="E1764">
        <v>0</v>
      </c>
      <c r="F1764">
        <v>0</v>
      </c>
      <c r="G1764">
        <v>68</v>
      </c>
      <c r="H1764" t="s">
        <v>12</v>
      </c>
      <c r="I1764" t="s">
        <v>16</v>
      </c>
      <c r="J1764" t="s">
        <v>616</v>
      </c>
      <c r="K1764">
        <f t="shared" si="40"/>
        <v>0</v>
      </c>
    </row>
    <row r="1765" spans="1:11" x14ac:dyDescent="0.35">
      <c r="A1765" t="s">
        <v>29</v>
      </c>
      <c r="B1765" t="s">
        <v>17</v>
      </c>
      <c r="C1765">
        <v>1.2534306049999999</v>
      </c>
      <c r="D1765">
        <v>1.8432803000000001E-2</v>
      </c>
      <c r="E1765">
        <v>0</v>
      </c>
      <c r="F1765">
        <v>0</v>
      </c>
      <c r="G1765">
        <v>68</v>
      </c>
      <c r="H1765" t="s">
        <v>12</v>
      </c>
      <c r="I1765" t="s">
        <v>18</v>
      </c>
      <c r="J1765" t="s">
        <v>616</v>
      </c>
      <c r="K1765">
        <f t="shared" si="40"/>
        <v>0</v>
      </c>
    </row>
    <row r="1766" spans="1:11" x14ac:dyDescent="0.35">
      <c r="A1766" t="s">
        <v>29</v>
      </c>
      <c r="B1766" t="s">
        <v>11</v>
      </c>
      <c r="C1766">
        <v>3.0595619680000001</v>
      </c>
      <c r="D1766">
        <v>0.11767546</v>
      </c>
      <c r="E1766">
        <v>0</v>
      </c>
      <c r="F1766">
        <v>0</v>
      </c>
      <c r="G1766">
        <v>26</v>
      </c>
      <c r="H1766" t="s">
        <v>12</v>
      </c>
      <c r="I1766" t="s">
        <v>13</v>
      </c>
      <c r="J1766" t="s">
        <v>617</v>
      </c>
      <c r="K1766">
        <f t="shared" si="40"/>
        <v>0</v>
      </c>
    </row>
    <row r="1767" spans="1:11" x14ac:dyDescent="0.35">
      <c r="A1767" t="s">
        <v>29</v>
      </c>
      <c r="B1767" t="s">
        <v>15</v>
      </c>
      <c r="C1767">
        <v>5.6632239819999999</v>
      </c>
      <c r="D1767">
        <v>0.21781630699999999</v>
      </c>
      <c r="E1767">
        <v>0</v>
      </c>
      <c r="F1767">
        <v>0</v>
      </c>
      <c r="G1767">
        <v>26</v>
      </c>
      <c r="H1767" t="s">
        <v>12</v>
      </c>
      <c r="I1767" t="s">
        <v>16</v>
      </c>
      <c r="J1767" t="s">
        <v>617</v>
      </c>
      <c r="K1767">
        <f t="shared" si="40"/>
        <v>0</v>
      </c>
    </row>
    <row r="1768" spans="1:11" x14ac:dyDescent="0.35">
      <c r="A1768" t="s">
        <v>29</v>
      </c>
      <c r="B1768" t="s">
        <v>17</v>
      </c>
      <c r="C1768">
        <v>0.71988558800000002</v>
      </c>
      <c r="D1768">
        <v>2.7687907000000001E-2</v>
      </c>
      <c r="E1768">
        <v>0</v>
      </c>
      <c r="F1768">
        <v>0</v>
      </c>
      <c r="G1768">
        <v>26</v>
      </c>
      <c r="H1768" t="s">
        <v>12</v>
      </c>
      <c r="I1768" t="s">
        <v>18</v>
      </c>
      <c r="J1768" t="s">
        <v>617</v>
      </c>
      <c r="K1768">
        <f t="shared" si="40"/>
        <v>0</v>
      </c>
    </row>
    <row r="1769" spans="1:11" x14ac:dyDescent="0.35">
      <c r="A1769" t="s">
        <v>11</v>
      </c>
      <c r="B1769" t="s">
        <v>11</v>
      </c>
      <c r="C1769">
        <v>16.651633019999998</v>
      </c>
      <c r="D1769">
        <v>0.12520024799999999</v>
      </c>
      <c r="E1769">
        <v>66.666666669999998</v>
      </c>
      <c r="F1769">
        <v>1</v>
      </c>
      <c r="G1769">
        <v>133</v>
      </c>
      <c r="H1769" t="s">
        <v>12</v>
      </c>
      <c r="I1769" t="s">
        <v>13</v>
      </c>
      <c r="J1769" t="s">
        <v>618</v>
      </c>
      <c r="K1769">
        <f t="shared" si="40"/>
        <v>1</v>
      </c>
    </row>
    <row r="1770" spans="1:11" x14ac:dyDescent="0.35">
      <c r="A1770" t="s">
        <v>11</v>
      </c>
      <c r="B1770" t="s">
        <v>15</v>
      </c>
      <c r="C1770">
        <v>29.39762855</v>
      </c>
      <c r="D1770">
        <v>0.221034801</v>
      </c>
      <c r="E1770">
        <v>100</v>
      </c>
      <c r="F1770">
        <v>1</v>
      </c>
      <c r="G1770">
        <v>133</v>
      </c>
      <c r="H1770" t="s">
        <v>12</v>
      </c>
      <c r="I1770" t="s">
        <v>16</v>
      </c>
      <c r="J1770" t="s">
        <v>618</v>
      </c>
      <c r="K1770">
        <f t="shared" si="40"/>
        <v>1</v>
      </c>
    </row>
    <row r="1771" spans="1:11" x14ac:dyDescent="0.35">
      <c r="A1771" t="s">
        <v>11</v>
      </c>
      <c r="B1771" t="s">
        <v>17</v>
      </c>
      <c r="C1771">
        <v>2.2213554379999998</v>
      </c>
      <c r="D1771">
        <v>1.6701921000000002E-2</v>
      </c>
      <c r="E1771">
        <v>100</v>
      </c>
      <c r="F1771">
        <v>1</v>
      </c>
      <c r="G1771">
        <v>133</v>
      </c>
      <c r="H1771" t="s">
        <v>12</v>
      </c>
      <c r="I1771" t="s">
        <v>18</v>
      </c>
      <c r="J1771" t="s">
        <v>618</v>
      </c>
      <c r="K1771">
        <f t="shared" si="40"/>
        <v>1</v>
      </c>
    </row>
    <row r="1772" spans="1:11" x14ac:dyDescent="0.35">
      <c r="A1772" t="s">
        <v>11</v>
      </c>
      <c r="B1772" t="s">
        <v>11</v>
      </c>
      <c r="C1772">
        <v>15.274639130000001</v>
      </c>
      <c r="D1772">
        <v>0.128358312</v>
      </c>
      <c r="E1772">
        <v>100</v>
      </c>
      <c r="F1772">
        <v>1</v>
      </c>
      <c r="G1772">
        <v>119</v>
      </c>
      <c r="H1772" t="s">
        <v>12</v>
      </c>
      <c r="I1772" t="s">
        <v>13</v>
      </c>
      <c r="J1772" t="s">
        <v>619</v>
      </c>
      <c r="K1772">
        <f t="shared" si="40"/>
        <v>1</v>
      </c>
    </row>
    <row r="1773" spans="1:11" x14ac:dyDescent="0.35">
      <c r="A1773" t="s">
        <v>11</v>
      </c>
      <c r="B1773" t="s">
        <v>15</v>
      </c>
      <c r="C1773">
        <v>21.740949870000001</v>
      </c>
      <c r="D1773">
        <v>0.182697058</v>
      </c>
      <c r="E1773">
        <v>100</v>
      </c>
      <c r="F1773">
        <v>1</v>
      </c>
      <c r="G1773">
        <v>119</v>
      </c>
      <c r="H1773" t="s">
        <v>12</v>
      </c>
      <c r="I1773" t="s">
        <v>16</v>
      </c>
      <c r="J1773" t="s">
        <v>619</v>
      </c>
      <c r="K1773">
        <f t="shared" si="40"/>
        <v>1</v>
      </c>
    </row>
    <row r="1774" spans="1:11" x14ac:dyDescent="0.35">
      <c r="A1774" t="s">
        <v>11</v>
      </c>
      <c r="B1774" t="s">
        <v>17</v>
      </c>
      <c r="C1774">
        <v>1.7181282040000001</v>
      </c>
      <c r="D1774">
        <v>1.4438052E-2</v>
      </c>
      <c r="E1774">
        <v>100</v>
      </c>
      <c r="F1774">
        <v>1</v>
      </c>
      <c r="G1774">
        <v>119</v>
      </c>
      <c r="H1774" t="s">
        <v>12</v>
      </c>
      <c r="I1774" t="s">
        <v>18</v>
      </c>
      <c r="J1774" t="s">
        <v>619</v>
      </c>
      <c r="K1774">
        <f t="shared" si="40"/>
        <v>1</v>
      </c>
    </row>
    <row r="1775" spans="1:11" x14ac:dyDescent="0.35">
      <c r="A1775" t="s">
        <v>11</v>
      </c>
      <c r="B1775" t="s">
        <v>11</v>
      </c>
      <c r="C1775">
        <v>23.127896790000001</v>
      </c>
      <c r="D1775">
        <v>0.127778435</v>
      </c>
      <c r="E1775">
        <v>100</v>
      </c>
      <c r="F1775">
        <v>1</v>
      </c>
      <c r="G1775">
        <v>181</v>
      </c>
      <c r="H1775" t="s">
        <v>12</v>
      </c>
      <c r="I1775" t="s">
        <v>13</v>
      </c>
      <c r="J1775" t="s">
        <v>620</v>
      </c>
      <c r="K1775">
        <f t="shared" si="40"/>
        <v>1</v>
      </c>
    </row>
    <row r="1776" spans="1:11" x14ac:dyDescent="0.35">
      <c r="A1776" t="s">
        <v>11</v>
      </c>
      <c r="B1776" t="s">
        <v>15</v>
      </c>
      <c r="C1776">
        <v>37.420561079999999</v>
      </c>
      <c r="D1776">
        <v>0.20674343100000001</v>
      </c>
      <c r="E1776">
        <v>100</v>
      </c>
      <c r="F1776">
        <v>1</v>
      </c>
      <c r="G1776">
        <v>181</v>
      </c>
      <c r="H1776" t="s">
        <v>12</v>
      </c>
      <c r="I1776" t="s">
        <v>16</v>
      </c>
      <c r="J1776" t="s">
        <v>620</v>
      </c>
      <c r="K1776">
        <f t="shared" si="40"/>
        <v>1</v>
      </c>
    </row>
    <row r="1777" spans="1:11" x14ac:dyDescent="0.35">
      <c r="A1777" t="s">
        <v>11</v>
      </c>
      <c r="B1777" t="s">
        <v>17</v>
      </c>
      <c r="C1777">
        <v>2.4492659570000002</v>
      </c>
      <c r="D1777">
        <v>1.3531856E-2</v>
      </c>
      <c r="E1777">
        <v>100</v>
      </c>
      <c r="F1777">
        <v>1</v>
      </c>
      <c r="G1777">
        <v>181</v>
      </c>
      <c r="H1777" t="s">
        <v>12</v>
      </c>
      <c r="I1777" t="s">
        <v>18</v>
      </c>
      <c r="J1777" t="s">
        <v>620</v>
      </c>
      <c r="K1777">
        <f t="shared" si="40"/>
        <v>1</v>
      </c>
    </row>
    <row r="1778" spans="1:11" x14ac:dyDescent="0.35">
      <c r="A1778" t="s">
        <v>40</v>
      </c>
      <c r="B1778" t="s">
        <v>29</v>
      </c>
      <c r="C1778">
        <v>3.5464894770000002</v>
      </c>
      <c r="D1778">
        <v>0.118216316</v>
      </c>
      <c r="E1778">
        <v>0</v>
      </c>
      <c r="F1778">
        <v>0</v>
      </c>
      <c r="G1778">
        <v>30</v>
      </c>
      <c r="H1778" t="s">
        <v>12</v>
      </c>
      <c r="I1778" t="s">
        <v>13</v>
      </c>
      <c r="J1778" t="s">
        <v>621</v>
      </c>
      <c r="K1778">
        <f t="shared" si="40"/>
        <v>0</v>
      </c>
    </row>
    <row r="1779" spans="1:11" x14ac:dyDescent="0.35">
      <c r="A1779" t="s">
        <v>40</v>
      </c>
      <c r="B1779" t="s">
        <v>15</v>
      </c>
      <c r="C1779">
        <v>6.4666209219999997</v>
      </c>
      <c r="D1779">
        <v>0.21555403100000001</v>
      </c>
      <c r="E1779">
        <v>0</v>
      </c>
      <c r="F1779">
        <v>0</v>
      </c>
      <c r="G1779">
        <v>30</v>
      </c>
      <c r="H1779" t="s">
        <v>12</v>
      </c>
      <c r="I1779" t="s">
        <v>16</v>
      </c>
      <c r="J1779" t="s">
        <v>621</v>
      </c>
      <c r="K1779">
        <f t="shared" si="40"/>
        <v>0</v>
      </c>
    </row>
    <row r="1780" spans="1:11" x14ac:dyDescent="0.35">
      <c r="A1780" t="s">
        <v>40</v>
      </c>
      <c r="B1780" t="s">
        <v>17</v>
      </c>
      <c r="C1780">
        <v>0.85424995400000003</v>
      </c>
      <c r="D1780">
        <v>2.8474998000000001E-2</v>
      </c>
      <c r="E1780">
        <v>0</v>
      </c>
      <c r="F1780">
        <v>0</v>
      </c>
      <c r="G1780">
        <v>30</v>
      </c>
      <c r="H1780" t="s">
        <v>12</v>
      </c>
      <c r="I1780" t="s">
        <v>18</v>
      </c>
      <c r="J1780" t="s">
        <v>621</v>
      </c>
      <c r="K1780">
        <f t="shared" si="40"/>
        <v>0</v>
      </c>
    </row>
    <row r="1781" spans="1:11" x14ac:dyDescent="0.35">
      <c r="A1781" t="s">
        <v>40</v>
      </c>
      <c r="B1781" t="s">
        <v>29</v>
      </c>
      <c r="C1781">
        <v>6.5685601230000001</v>
      </c>
      <c r="D1781">
        <v>0.113251037</v>
      </c>
      <c r="E1781">
        <v>0</v>
      </c>
      <c r="F1781">
        <v>0</v>
      </c>
      <c r="G1781">
        <v>58</v>
      </c>
      <c r="H1781" t="s">
        <v>12</v>
      </c>
      <c r="I1781" t="s">
        <v>13</v>
      </c>
      <c r="J1781" t="s">
        <v>622</v>
      </c>
      <c r="K1781">
        <f t="shared" si="40"/>
        <v>0</v>
      </c>
    </row>
    <row r="1782" spans="1:11" x14ac:dyDescent="0.35">
      <c r="A1782" t="s">
        <v>40</v>
      </c>
      <c r="B1782" t="s">
        <v>15</v>
      </c>
      <c r="C1782">
        <v>12.457180019999999</v>
      </c>
      <c r="D1782">
        <v>0.21477896599999999</v>
      </c>
      <c r="E1782">
        <v>0</v>
      </c>
      <c r="F1782">
        <v>0</v>
      </c>
      <c r="G1782">
        <v>58</v>
      </c>
      <c r="H1782" t="s">
        <v>12</v>
      </c>
      <c r="I1782" t="s">
        <v>16</v>
      </c>
      <c r="J1782" t="s">
        <v>622</v>
      </c>
      <c r="K1782">
        <f t="shared" si="40"/>
        <v>0</v>
      </c>
    </row>
    <row r="1783" spans="1:11" x14ac:dyDescent="0.35">
      <c r="A1783" t="s">
        <v>40</v>
      </c>
      <c r="B1783" t="s">
        <v>17</v>
      </c>
      <c r="C1783">
        <v>0.95150947600000002</v>
      </c>
      <c r="D1783">
        <v>1.6405336E-2</v>
      </c>
      <c r="E1783">
        <v>0</v>
      </c>
      <c r="F1783">
        <v>0</v>
      </c>
      <c r="G1783">
        <v>58</v>
      </c>
      <c r="H1783" t="s">
        <v>12</v>
      </c>
      <c r="I1783" t="s">
        <v>18</v>
      </c>
      <c r="J1783" t="s">
        <v>622</v>
      </c>
      <c r="K1783">
        <f t="shared" si="40"/>
        <v>0</v>
      </c>
    </row>
    <row r="1784" spans="1:11" x14ac:dyDescent="0.35">
      <c r="A1784" t="s">
        <v>40</v>
      </c>
      <c r="B1784" t="s">
        <v>29</v>
      </c>
      <c r="C1784">
        <v>5.9324414729999999</v>
      </c>
      <c r="D1784">
        <v>0.12896611899999999</v>
      </c>
      <c r="E1784">
        <v>0</v>
      </c>
      <c r="F1784">
        <v>0</v>
      </c>
      <c r="G1784">
        <v>46</v>
      </c>
      <c r="H1784" t="s">
        <v>12</v>
      </c>
      <c r="I1784" t="s">
        <v>13</v>
      </c>
      <c r="J1784" t="s">
        <v>623</v>
      </c>
      <c r="K1784">
        <f t="shared" si="40"/>
        <v>0</v>
      </c>
    </row>
    <row r="1785" spans="1:11" x14ac:dyDescent="0.35">
      <c r="A1785" t="s">
        <v>40</v>
      </c>
      <c r="B1785" t="s">
        <v>15</v>
      </c>
      <c r="C1785">
        <v>10.180159809999999</v>
      </c>
      <c r="D1785">
        <v>0.22130782199999999</v>
      </c>
      <c r="E1785">
        <v>0</v>
      </c>
      <c r="F1785">
        <v>0</v>
      </c>
      <c r="G1785">
        <v>46</v>
      </c>
      <c r="H1785" t="s">
        <v>12</v>
      </c>
      <c r="I1785" t="s">
        <v>16</v>
      </c>
      <c r="J1785" t="s">
        <v>623</v>
      </c>
      <c r="K1785">
        <f t="shared" si="40"/>
        <v>0</v>
      </c>
    </row>
    <row r="1786" spans="1:11" x14ac:dyDescent="0.35">
      <c r="A1786" t="s">
        <v>40</v>
      </c>
      <c r="B1786" t="s">
        <v>17</v>
      </c>
      <c r="C1786">
        <v>0.961656332</v>
      </c>
      <c r="D1786">
        <v>2.0905572000000001E-2</v>
      </c>
      <c r="E1786">
        <v>0</v>
      </c>
      <c r="F1786">
        <v>0</v>
      </c>
      <c r="G1786">
        <v>46</v>
      </c>
      <c r="H1786" t="s">
        <v>12</v>
      </c>
      <c r="I1786" t="s">
        <v>18</v>
      </c>
      <c r="J1786" t="s">
        <v>623</v>
      </c>
      <c r="K1786">
        <f t="shared" si="40"/>
        <v>0</v>
      </c>
    </row>
    <row r="1787" spans="1:11" x14ac:dyDescent="0.35">
      <c r="A1787" t="s">
        <v>40</v>
      </c>
      <c r="B1787" t="s">
        <v>40</v>
      </c>
      <c r="C1787">
        <v>14.764756439999999</v>
      </c>
      <c r="D1787">
        <v>0.127282383</v>
      </c>
      <c r="E1787">
        <v>100</v>
      </c>
      <c r="F1787">
        <v>1</v>
      </c>
      <c r="G1787">
        <v>116</v>
      </c>
      <c r="H1787" t="s">
        <v>12</v>
      </c>
      <c r="I1787" t="s">
        <v>13</v>
      </c>
      <c r="J1787" t="s">
        <v>624</v>
      </c>
      <c r="K1787">
        <f t="shared" si="40"/>
        <v>1</v>
      </c>
    </row>
    <row r="1788" spans="1:11" x14ac:dyDescent="0.35">
      <c r="A1788" t="s">
        <v>40</v>
      </c>
      <c r="B1788" t="s">
        <v>15</v>
      </c>
      <c r="C1788">
        <v>22.594336510000002</v>
      </c>
      <c r="D1788">
        <v>0.19477876299999999</v>
      </c>
      <c r="E1788">
        <v>0</v>
      </c>
      <c r="F1788">
        <v>0</v>
      </c>
      <c r="G1788">
        <v>116</v>
      </c>
      <c r="H1788" t="s">
        <v>12</v>
      </c>
      <c r="I1788" t="s">
        <v>16</v>
      </c>
      <c r="J1788" t="s">
        <v>624</v>
      </c>
      <c r="K1788">
        <f t="shared" si="40"/>
        <v>0</v>
      </c>
    </row>
    <row r="1789" spans="1:11" x14ac:dyDescent="0.35">
      <c r="A1789" t="s">
        <v>40</v>
      </c>
      <c r="B1789" t="s">
        <v>21</v>
      </c>
      <c r="C1789">
        <v>1.7960419649999999</v>
      </c>
      <c r="D1789">
        <v>1.548312E-2</v>
      </c>
      <c r="E1789">
        <v>0</v>
      </c>
      <c r="F1789">
        <v>0</v>
      </c>
      <c r="G1789">
        <v>116</v>
      </c>
      <c r="H1789" t="s">
        <v>12</v>
      </c>
      <c r="I1789" t="s">
        <v>18</v>
      </c>
      <c r="J1789" t="s">
        <v>624</v>
      </c>
      <c r="K1789">
        <f t="shared" si="40"/>
        <v>0</v>
      </c>
    </row>
    <row r="1790" spans="1:11" x14ac:dyDescent="0.35">
      <c r="A1790" t="s">
        <v>40</v>
      </c>
      <c r="B1790" t="s">
        <v>29</v>
      </c>
      <c r="C1790">
        <v>36.723168129999998</v>
      </c>
      <c r="D1790">
        <v>0.12576427400000001</v>
      </c>
      <c r="E1790">
        <v>0</v>
      </c>
      <c r="F1790">
        <v>0</v>
      </c>
      <c r="G1790">
        <v>292</v>
      </c>
      <c r="H1790" t="s">
        <v>12</v>
      </c>
      <c r="I1790" t="s">
        <v>13</v>
      </c>
      <c r="J1790" t="s">
        <v>625</v>
      </c>
      <c r="K1790">
        <f t="shared" si="40"/>
        <v>0</v>
      </c>
    </row>
    <row r="1791" spans="1:11" x14ac:dyDescent="0.35">
      <c r="A1791" t="s">
        <v>40</v>
      </c>
      <c r="B1791" t="s">
        <v>15</v>
      </c>
      <c r="C1791">
        <v>57.935325380000002</v>
      </c>
      <c r="D1791">
        <v>0.19840864899999999</v>
      </c>
      <c r="E1791">
        <v>0</v>
      </c>
      <c r="F1791">
        <v>0</v>
      </c>
      <c r="G1791">
        <v>292</v>
      </c>
      <c r="H1791" t="s">
        <v>12</v>
      </c>
      <c r="I1791" t="s">
        <v>16</v>
      </c>
      <c r="J1791" t="s">
        <v>625</v>
      </c>
      <c r="K1791">
        <f t="shared" si="40"/>
        <v>0</v>
      </c>
    </row>
    <row r="1792" spans="1:11" x14ac:dyDescent="0.35">
      <c r="A1792" t="s">
        <v>40</v>
      </c>
      <c r="B1792" t="s">
        <v>21</v>
      </c>
      <c r="C1792">
        <v>4.8327829839999996</v>
      </c>
      <c r="D1792">
        <v>1.6550626999999998E-2</v>
      </c>
      <c r="E1792">
        <v>0</v>
      </c>
      <c r="F1792">
        <v>0</v>
      </c>
      <c r="G1792">
        <v>292</v>
      </c>
      <c r="H1792" t="s">
        <v>12</v>
      </c>
      <c r="I1792" t="s">
        <v>18</v>
      </c>
      <c r="J1792" t="s">
        <v>625</v>
      </c>
      <c r="K1792">
        <f t="shared" si="40"/>
        <v>0</v>
      </c>
    </row>
    <row r="1793" spans="1:11" x14ac:dyDescent="0.35">
      <c r="A1793" t="s">
        <v>40</v>
      </c>
      <c r="B1793" t="s">
        <v>29</v>
      </c>
      <c r="C1793">
        <v>5.6544730660000004</v>
      </c>
      <c r="D1793">
        <v>0.131499374</v>
      </c>
      <c r="E1793">
        <v>0</v>
      </c>
      <c r="F1793">
        <v>0</v>
      </c>
      <c r="G1793">
        <v>43</v>
      </c>
      <c r="H1793" t="s">
        <v>12</v>
      </c>
      <c r="I1793" t="s">
        <v>13</v>
      </c>
      <c r="J1793" t="s">
        <v>626</v>
      </c>
      <c r="K1793">
        <f t="shared" si="40"/>
        <v>0</v>
      </c>
    </row>
    <row r="1794" spans="1:11" x14ac:dyDescent="0.35">
      <c r="A1794" t="s">
        <v>40</v>
      </c>
      <c r="B1794" t="s">
        <v>15</v>
      </c>
      <c r="C1794">
        <v>9.3607149120000006</v>
      </c>
      <c r="D1794">
        <v>0.217691044</v>
      </c>
      <c r="E1794">
        <v>0</v>
      </c>
      <c r="F1794">
        <v>0</v>
      </c>
      <c r="G1794">
        <v>43</v>
      </c>
      <c r="H1794" t="s">
        <v>12</v>
      </c>
      <c r="I1794" t="s">
        <v>16</v>
      </c>
      <c r="J1794" t="s">
        <v>626</v>
      </c>
      <c r="K1794">
        <f t="shared" si="40"/>
        <v>0</v>
      </c>
    </row>
    <row r="1795" spans="1:11" x14ac:dyDescent="0.35">
      <c r="A1795" t="s">
        <v>40</v>
      </c>
      <c r="B1795" t="s">
        <v>17</v>
      </c>
      <c r="C1795">
        <v>0.95515418100000005</v>
      </c>
      <c r="D1795">
        <v>2.2212888E-2</v>
      </c>
      <c r="E1795">
        <v>0</v>
      </c>
      <c r="F1795">
        <v>0</v>
      </c>
      <c r="G1795">
        <v>43</v>
      </c>
      <c r="H1795" t="s">
        <v>12</v>
      </c>
      <c r="I1795" t="s">
        <v>18</v>
      </c>
      <c r="J1795" t="s">
        <v>626</v>
      </c>
      <c r="K1795">
        <f t="shared" ref="K1795:K1858" si="41">IF(ISNUMBER(SEARCH(A1795, B1795)), 1, 0)</f>
        <v>0</v>
      </c>
    </row>
    <row r="1796" spans="1:11" x14ac:dyDescent="0.35">
      <c r="A1796" t="s">
        <v>19</v>
      </c>
      <c r="B1796" t="s">
        <v>29</v>
      </c>
      <c r="C1796">
        <v>6.4754855630000003</v>
      </c>
      <c r="D1796">
        <v>0.12697030500000001</v>
      </c>
      <c r="E1796">
        <v>0</v>
      </c>
      <c r="F1796">
        <v>0</v>
      </c>
      <c r="G1796">
        <v>51</v>
      </c>
      <c r="H1796" t="s">
        <v>12</v>
      </c>
      <c r="I1796" t="s">
        <v>13</v>
      </c>
      <c r="J1796" t="s">
        <v>627</v>
      </c>
      <c r="K1796">
        <f t="shared" si="41"/>
        <v>0</v>
      </c>
    </row>
    <row r="1797" spans="1:11" x14ac:dyDescent="0.35">
      <c r="A1797" t="s">
        <v>19</v>
      </c>
      <c r="B1797" t="s">
        <v>15</v>
      </c>
      <c r="C1797">
        <v>11.082954170000001</v>
      </c>
      <c r="D1797">
        <v>0.21731282699999999</v>
      </c>
      <c r="E1797">
        <v>0</v>
      </c>
      <c r="F1797">
        <v>0</v>
      </c>
      <c r="G1797">
        <v>51</v>
      </c>
      <c r="H1797" t="s">
        <v>12</v>
      </c>
      <c r="I1797" t="s">
        <v>16</v>
      </c>
      <c r="J1797" t="s">
        <v>627</v>
      </c>
      <c r="K1797">
        <f t="shared" si="41"/>
        <v>0</v>
      </c>
    </row>
    <row r="1798" spans="1:11" x14ac:dyDescent="0.35">
      <c r="A1798" t="s">
        <v>19</v>
      </c>
      <c r="B1798" t="s">
        <v>17</v>
      </c>
      <c r="C1798">
        <v>0.99491834599999995</v>
      </c>
      <c r="D1798">
        <v>1.9508202999999998E-2</v>
      </c>
      <c r="E1798">
        <v>0</v>
      </c>
      <c r="F1798">
        <v>0</v>
      </c>
      <c r="G1798">
        <v>51</v>
      </c>
      <c r="H1798" t="s">
        <v>12</v>
      </c>
      <c r="I1798" t="s">
        <v>18</v>
      </c>
      <c r="J1798" t="s">
        <v>627</v>
      </c>
      <c r="K1798">
        <f t="shared" si="41"/>
        <v>0</v>
      </c>
    </row>
    <row r="1799" spans="1:11" x14ac:dyDescent="0.35">
      <c r="A1799" t="s">
        <v>40</v>
      </c>
      <c r="B1799" t="s">
        <v>29</v>
      </c>
      <c r="C1799">
        <v>5.3242838380000004</v>
      </c>
      <c r="D1799">
        <v>0.13310709600000001</v>
      </c>
      <c r="E1799">
        <v>0</v>
      </c>
      <c r="F1799">
        <v>0</v>
      </c>
      <c r="G1799">
        <v>40</v>
      </c>
      <c r="H1799" t="s">
        <v>12</v>
      </c>
      <c r="I1799" t="s">
        <v>13</v>
      </c>
      <c r="J1799" t="s">
        <v>628</v>
      </c>
      <c r="K1799">
        <f t="shared" si="41"/>
        <v>0</v>
      </c>
    </row>
    <row r="1800" spans="1:11" x14ac:dyDescent="0.35">
      <c r="A1800" t="s">
        <v>40</v>
      </c>
      <c r="B1800" t="s">
        <v>15</v>
      </c>
      <c r="C1800">
        <v>6.9808211330000001</v>
      </c>
      <c r="D1800">
        <v>0.17452052800000001</v>
      </c>
      <c r="E1800">
        <v>0</v>
      </c>
      <c r="F1800">
        <v>0</v>
      </c>
      <c r="G1800">
        <v>40</v>
      </c>
      <c r="H1800" t="s">
        <v>12</v>
      </c>
      <c r="I1800" t="s">
        <v>16</v>
      </c>
      <c r="J1800" t="s">
        <v>628</v>
      </c>
      <c r="K1800">
        <f t="shared" si="41"/>
        <v>0</v>
      </c>
    </row>
    <row r="1801" spans="1:11" x14ac:dyDescent="0.35">
      <c r="A1801" t="s">
        <v>40</v>
      </c>
      <c r="B1801" t="s">
        <v>21</v>
      </c>
      <c r="C1801">
        <v>0.84959840799999997</v>
      </c>
      <c r="D1801">
        <v>2.1239959999999999E-2</v>
      </c>
      <c r="E1801">
        <v>0</v>
      </c>
      <c r="F1801">
        <v>0</v>
      </c>
      <c r="G1801">
        <v>40</v>
      </c>
      <c r="H1801" t="s">
        <v>12</v>
      </c>
      <c r="I1801" t="s">
        <v>18</v>
      </c>
      <c r="J1801" t="s">
        <v>628</v>
      </c>
      <c r="K1801">
        <f t="shared" si="41"/>
        <v>0</v>
      </c>
    </row>
    <row r="1802" spans="1:11" x14ac:dyDescent="0.35">
      <c r="A1802" t="s">
        <v>50</v>
      </c>
      <c r="B1802" t="s">
        <v>29</v>
      </c>
      <c r="C1802">
        <v>7.1483123300000004</v>
      </c>
      <c r="D1802">
        <v>0.11169237999999999</v>
      </c>
      <c r="E1802">
        <v>0</v>
      </c>
      <c r="F1802">
        <v>0</v>
      </c>
      <c r="G1802">
        <v>64</v>
      </c>
      <c r="H1802" t="s">
        <v>12</v>
      </c>
      <c r="I1802" t="s">
        <v>13</v>
      </c>
      <c r="J1802" t="s">
        <v>629</v>
      </c>
      <c r="K1802">
        <f t="shared" si="41"/>
        <v>0</v>
      </c>
    </row>
    <row r="1803" spans="1:11" x14ac:dyDescent="0.35">
      <c r="A1803" t="s">
        <v>50</v>
      </c>
      <c r="B1803" t="s">
        <v>15</v>
      </c>
      <c r="C1803">
        <v>11.724265580000001</v>
      </c>
      <c r="D1803">
        <v>0.18319165000000001</v>
      </c>
      <c r="E1803">
        <v>0</v>
      </c>
      <c r="F1803">
        <v>0</v>
      </c>
      <c r="G1803">
        <v>64</v>
      </c>
      <c r="H1803" t="s">
        <v>12</v>
      </c>
      <c r="I1803" t="s">
        <v>16</v>
      </c>
      <c r="J1803" t="s">
        <v>629</v>
      </c>
      <c r="K1803">
        <f t="shared" si="41"/>
        <v>0</v>
      </c>
    </row>
    <row r="1804" spans="1:11" x14ac:dyDescent="0.35">
      <c r="A1804" t="s">
        <v>50</v>
      </c>
      <c r="B1804" t="s">
        <v>42</v>
      </c>
      <c r="C1804">
        <v>0.96989369400000003</v>
      </c>
      <c r="D1804">
        <v>1.5154589E-2</v>
      </c>
      <c r="E1804">
        <v>0</v>
      </c>
      <c r="F1804">
        <v>0</v>
      </c>
      <c r="G1804">
        <v>64</v>
      </c>
      <c r="H1804" t="s">
        <v>12</v>
      </c>
      <c r="I1804" t="s">
        <v>18</v>
      </c>
      <c r="J1804" t="s">
        <v>629</v>
      </c>
      <c r="K1804">
        <f t="shared" si="41"/>
        <v>0</v>
      </c>
    </row>
    <row r="1805" spans="1:11" x14ac:dyDescent="0.35">
      <c r="A1805" t="s">
        <v>50</v>
      </c>
      <c r="B1805" t="s">
        <v>29</v>
      </c>
      <c r="C1805">
        <v>27.895986799999999</v>
      </c>
      <c r="D1805">
        <v>0.12679994</v>
      </c>
      <c r="E1805">
        <v>25</v>
      </c>
      <c r="F1805">
        <v>0</v>
      </c>
      <c r="G1805">
        <v>220</v>
      </c>
      <c r="H1805" t="s">
        <v>12</v>
      </c>
      <c r="I1805" t="s">
        <v>13</v>
      </c>
      <c r="J1805" t="s">
        <v>630</v>
      </c>
      <c r="K1805">
        <f t="shared" si="41"/>
        <v>0</v>
      </c>
    </row>
    <row r="1806" spans="1:11" x14ac:dyDescent="0.35">
      <c r="A1806" t="s">
        <v>50</v>
      </c>
      <c r="B1806" t="s">
        <v>15</v>
      </c>
      <c r="C1806">
        <v>44.351018430000003</v>
      </c>
      <c r="D1806">
        <v>0.20159553799999999</v>
      </c>
      <c r="E1806">
        <v>0</v>
      </c>
      <c r="F1806">
        <v>0</v>
      </c>
      <c r="G1806">
        <v>220</v>
      </c>
      <c r="H1806" t="s">
        <v>12</v>
      </c>
      <c r="I1806" t="s">
        <v>16</v>
      </c>
      <c r="J1806" t="s">
        <v>630</v>
      </c>
      <c r="K1806">
        <f t="shared" si="41"/>
        <v>0</v>
      </c>
    </row>
    <row r="1807" spans="1:11" x14ac:dyDescent="0.35">
      <c r="A1807" t="s">
        <v>50</v>
      </c>
      <c r="B1807" t="s">
        <v>21</v>
      </c>
      <c r="C1807">
        <v>3.3396348950000001</v>
      </c>
      <c r="D1807">
        <v>1.5180159E-2</v>
      </c>
      <c r="E1807">
        <v>0</v>
      </c>
      <c r="F1807">
        <v>0</v>
      </c>
      <c r="G1807">
        <v>220</v>
      </c>
      <c r="H1807" t="s">
        <v>12</v>
      </c>
      <c r="I1807" t="s">
        <v>18</v>
      </c>
      <c r="J1807" t="s">
        <v>630</v>
      </c>
      <c r="K1807">
        <f t="shared" si="41"/>
        <v>0</v>
      </c>
    </row>
    <row r="1808" spans="1:11" x14ac:dyDescent="0.35">
      <c r="A1808" t="s">
        <v>19</v>
      </c>
      <c r="B1808" t="s">
        <v>29</v>
      </c>
      <c r="C1808">
        <v>16.347041610000002</v>
      </c>
      <c r="D1808">
        <v>0.12871686299999999</v>
      </c>
      <c r="E1808">
        <v>0</v>
      </c>
      <c r="F1808">
        <v>0</v>
      </c>
      <c r="G1808">
        <v>127</v>
      </c>
      <c r="H1808" t="s">
        <v>12</v>
      </c>
      <c r="I1808" t="s">
        <v>13</v>
      </c>
      <c r="J1808" t="s">
        <v>631</v>
      </c>
      <c r="K1808">
        <f t="shared" si="41"/>
        <v>0</v>
      </c>
    </row>
    <row r="1809" spans="1:11" x14ac:dyDescent="0.35">
      <c r="A1809" t="s">
        <v>19</v>
      </c>
      <c r="B1809" t="s">
        <v>15</v>
      </c>
      <c r="C1809">
        <v>26.110730889999999</v>
      </c>
      <c r="D1809">
        <v>0.20559630600000001</v>
      </c>
      <c r="E1809">
        <v>0</v>
      </c>
      <c r="F1809">
        <v>0</v>
      </c>
      <c r="G1809">
        <v>127</v>
      </c>
      <c r="H1809" t="s">
        <v>12</v>
      </c>
      <c r="I1809" t="s">
        <v>16</v>
      </c>
      <c r="J1809" t="s">
        <v>631</v>
      </c>
      <c r="K1809">
        <f t="shared" si="41"/>
        <v>0</v>
      </c>
    </row>
    <row r="1810" spans="1:11" x14ac:dyDescent="0.35">
      <c r="A1810" t="s">
        <v>19</v>
      </c>
      <c r="B1810" t="s">
        <v>21</v>
      </c>
      <c r="C1810">
        <v>1.9299972059999999</v>
      </c>
      <c r="D1810">
        <v>1.5196828000000001E-2</v>
      </c>
      <c r="E1810">
        <v>0</v>
      </c>
      <c r="F1810">
        <v>0</v>
      </c>
      <c r="G1810">
        <v>127</v>
      </c>
      <c r="H1810" t="s">
        <v>12</v>
      </c>
      <c r="I1810" t="s">
        <v>18</v>
      </c>
      <c r="J1810" t="s">
        <v>631</v>
      </c>
      <c r="K1810">
        <f t="shared" si="41"/>
        <v>0</v>
      </c>
    </row>
    <row r="1811" spans="1:11" x14ac:dyDescent="0.35">
      <c r="A1811" t="s">
        <v>50</v>
      </c>
      <c r="B1811" t="s">
        <v>29</v>
      </c>
      <c r="C1811">
        <v>6.5390422340000001</v>
      </c>
      <c r="D1811">
        <v>0.128216514</v>
      </c>
      <c r="E1811">
        <v>0</v>
      </c>
      <c r="F1811">
        <v>0</v>
      </c>
      <c r="G1811">
        <v>51</v>
      </c>
      <c r="H1811" t="s">
        <v>12</v>
      </c>
      <c r="I1811" t="s">
        <v>13</v>
      </c>
      <c r="J1811" t="s">
        <v>632</v>
      </c>
      <c r="K1811">
        <f t="shared" si="41"/>
        <v>0</v>
      </c>
    </row>
    <row r="1812" spans="1:11" x14ac:dyDescent="0.35">
      <c r="A1812" t="s">
        <v>50</v>
      </c>
      <c r="B1812" t="s">
        <v>15</v>
      </c>
      <c r="C1812">
        <v>10.535345080000001</v>
      </c>
      <c r="D1812">
        <v>0.206575394</v>
      </c>
      <c r="E1812">
        <v>0</v>
      </c>
      <c r="F1812">
        <v>0</v>
      </c>
      <c r="G1812">
        <v>51</v>
      </c>
      <c r="H1812" t="s">
        <v>12</v>
      </c>
      <c r="I1812" t="s">
        <v>16</v>
      </c>
      <c r="J1812" t="s">
        <v>632</v>
      </c>
      <c r="K1812">
        <f t="shared" si="41"/>
        <v>0</v>
      </c>
    </row>
    <row r="1813" spans="1:11" x14ac:dyDescent="0.35">
      <c r="A1813" t="s">
        <v>50</v>
      </c>
      <c r="B1813" t="s">
        <v>42</v>
      </c>
      <c r="C1813">
        <v>0.88027977899999998</v>
      </c>
      <c r="D1813">
        <v>1.7260388000000002E-2</v>
      </c>
      <c r="E1813">
        <v>0</v>
      </c>
      <c r="F1813">
        <v>0</v>
      </c>
      <c r="G1813">
        <v>51</v>
      </c>
      <c r="H1813" t="s">
        <v>12</v>
      </c>
      <c r="I1813" t="s">
        <v>18</v>
      </c>
      <c r="J1813" t="s">
        <v>632</v>
      </c>
      <c r="K1813">
        <f t="shared" si="41"/>
        <v>0</v>
      </c>
    </row>
    <row r="1814" spans="1:11" x14ac:dyDescent="0.35">
      <c r="A1814" t="s">
        <v>50</v>
      </c>
      <c r="B1814" t="s">
        <v>29</v>
      </c>
      <c r="C1814">
        <v>17.686760899999999</v>
      </c>
      <c r="D1814">
        <v>0.114849097</v>
      </c>
      <c r="E1814">
        <v>33.333333330000002</v>
      </c>
      <c r="F1814">
        <v>0</v>
      </c>
      <c r="G1814">
        <v>154</v>
      </c>
      <c r="H1814" t="s">
        <v>12</v>
      </c>
      <c r="I1814" t="s">
        <v>13</v>
      </c>
      <c r="J1814" t="s">
        <v>633</v>
      </c>
      <c r="K1814">
        <f t="shared" si="41"/>
        <v>0</v>
      </c>
    </row>
    <row r="1815" spans="1:11" x14ac:dyDescent="0.35">
      <c r="A1815" t="s">
        <v>50</v>
      </c>
      <c r="B1815" t="s">
        <v>15</v>
      </c>
      <c r="C1815">
        <v>31.57875323</v>
      </c>
      <c r="D1815">
        <v>0.20505683899999999</v>
      </c>
      <c r="E1815">
        <v>0</v>
      </c>
      <c r="F1815">
        <v>0</v>
      </c>
      <c r="G1815">
        <v>154</v>
      </c>
      <c r="H1815" t="s">
        <v>12</v>
      </c>
      <c r="I1815" t="s">
        <v>16</v>
      </c>
      <c r="J1815" t="s">
        <v>633</v>
      </c>
      <c r="K1815">
        <f t="shared" si="41"/>
        <v>0</v>
      </c>
    </row>
    <row r="1816" spans="1:11" x14ac:dyDescent="0.35">
      <c r="A1816" t="s">
        <v>50</v>
      </c>
      <c r="B1816" t="s">
        <v>17</v>
      </c>
      <c r="C1816">
        <v>2.7152287959999999</v>
      </c>
      <c r="D1816">
        <v>1.7631356000000001E-2</v>
      </c>
      <c r="E1816">
        <v>0</v>
      </c>
      <c r="F1816">
        <v>0</v>
      </c>
      <c r="G1816">
        <v>154</v>
      </c>
      <c r="H1816" t="s">
        <v>12</v>
      </c>
      <c r="I1816" t="s">
        <v>18</v>
      </c>
      <c r="J1816" t="s">
        <v>633</v>
      </c>
      <c r="K1816">
        <f t="shared" si="41"/>
        <v>0</v>
      </c>
    </row>
    <row r="1817" spans="1:11" x14ac:dyDescent="0.35">
      <c r="A1817" t="s">
        <v>19</v>
      </c>
      <c r="B1817" t="s">
        <v>29</v>
      </c>
      <c r="C1817">
        <v>12.69799066</v>
      </c>
      <c r="D1817">
        <v>0.126979907</v>
      </c>
      <c r="E1817">
        <v>0</v>
      </c>
      <c r="F1817">
        <v>0</v>
      </c>
      <c r="G1817">
        <v>100</v>
      </c>
      <c r="H1817" t="s">
        <v>12</v>
      </c>
      <c r="I1817" t="s">
        <v>13</v>
      </c>
      <c r="J1817" t="s">
        <v>634</v>
      </c>
      <c r="K1817">
        <f t="shared" si="41"/>
        <v>0</v>
      </c>
    </row>
    <row r="1818" spans="1:11" x14ac:dyDescent="0.35">
      <c r="A1818" t="s">
        <v>19</v>
      </c>
      <c r="B1818" t="s">
        <v>15</v>
      </c>
      <c r="C1818">
        <v>21.521898270000001</v>
      </c>
      <c r="D1818">
        <v>0.215218983</v>
      </c>
      <c r="E1818">
        <v>0</v>
      </c>
      <c r="F1818">
        <v>0</v>
      </c>
      <c r="G1818">
        <v>100</v>
      </c>
      <c r="H1818" t="s">
        <v>12</v>
      </c>
      <c r="I1818" t="s">
        <v>16</v>
      </c>
      <c r="J1818" t="s">
        <v>634</v>
      </c>
      <c r="K1818">
        <f t="shared" si="41"/>
        <v>0</v>
      </c>
    </row>
    <row r="1819" spans="1:11" x14ac:dyDescent="0.35">
      <c r="A1819" t="s">
        <v>19</v>
      </c>
      <c r="B1819" t="s">
        <v>21</v>
      </c>
      <c r="C1819">
        <v>1.7591867450000001</v>
      </c>
      <c r="D1819">
        <v>1.7591867000000001E-2</v>
      </c>
      <c r="E1819">
        <v>0</v>
      </c>
      <c r="F1819">
        <v>0</v>
      </c>
      <c r="G1819">
        <v>100</v>
      </c>
      <c r="H1819" t="s">
        <v>12</v>
      </c>
      <c r="I1819" t="s">
        <v>18</v>
      </c>
      <c r="J1819" t="s">
        <v>634</v>
      </c>
      <c r="K1819">
        <f t="shared" si="41"/>
        <v>0</v>
      </c>
    </row>
    <row r="1820" spans="1:11" x14ac:dyDescent="0.35">
      <c r="A1820" t="s">
        <v>50</v>
      </c>
      <c r="B1820" t="s">
        <v>29</v>
      </c>
      <c r="C1820">
        <v>11.784033060000001</v>
      </c>
      <c r="D1820">
        <v>0.11552973599999999</v>
      </c>
      <c r="E1820">
        <v>0</v>
      </c>
      <c r="F1820">
        <v>0</v>
      </c>
      <c r="G1820">
        <v>102</v>
      </c>
      <c r="H1820" t="s">
        <v>12</v>
      </c>
      <c r="I1820" t="s">
        <v>13</v>
      </c>
      <c r="J1820" t="s">
        <v>635</v>
      </c>
      <c r="K1820">
        <f t="shared" si="41"/>
        <v>0</v>
      </c>
    </row>
    <row r="1821" spans="1:11" x14ac:dyDescent="0.35">
      <c r="A1821" t="s">
        <v>50</v>
      </c>
      <c r="B1821" t="s">
        <v>15</v>
      </c>
      <c r="C1821">
        <v>20.909750219999999</v>
      </c>
      <c r="D1821">
        <v>0.204997551</v>
      </c>
      <c r="E1821">
        <v>0</v>
      </c>
      <c r="F1821">
        <v>0</v>
      </c>
      <c r="G1821">
        <v>102</v>
      </c>
      <c r="H1821" t="s">
        <v>12</v>
      </c>
      <c r="I1821" t="s">
        <v>16</v>
      </c>
      <c r="J1821" t="s">
        <v>635</v>
      </c>
      <c r="K1821">
        <f t="shared" si="41"/>
        <v>0</v>
      </c>
    </row>
    <row r="1822" spans="1:11" x14ac:dyDescent="0.35">
      <c r="A1822" t="s">
        <v>50</v>
      </c>
      <c r="B1822" t="s">
        <v>21</v>
      </c>
      <c r="C1822">
        <v>1.876147032</v>
      </c>
      <c r="D1822">
        <v>1.8393598000000001E-2</v>
      </c>
      <c r="E1822">
        <v>0</v>
      </c>
      <c r="F1822">
        <v>0</v>
      </c>
      <c r="G1822">
        <v>102</v>
      </c>
      <c r="H1822" t="s">
        <v>12</v>
      </c>
      <c r="I1822" t="s">
        <v>18</v>
      </c>
      <c r="J1822" t="s">
        <v>635</v>
      </c>
      <c r="K1822">
        <f t="shared" si="41"/>
        <v>0</v>
      </c>
    </row>
    <row r="1823" spans="1:11" x14ac:dyDescent="0.35">
      <c r="A1823" t="s">
        <v>50</v>
      </c>
      <c r="B1823" t="s">
        <v>29</v>
      </c>
      <c r="C1823">
        <v>57.768135790000002</v>
      </c>
      <c r="D1823">
        <v>0.12423255</v>
      </c>
      <c r="E1823">
        <v>12.5</v>
      </c>
      <c r="F1823">
        <v>0</v>
      </c>
      <c r="G1823">
        <v>465</v>
      </c>
      <c r="H1823" t="s">
        <v>12</v>
      </c>
      <c r="I1823" t="s">
        <v>13</v>
      </c>
      <c r="J1823" t="s">
        <v>636</v>
      </c>
      <c r="K1823">
        <f t="shared" si="41"/>
        <v>0</v>
      </c>
    </row>
    <row r="1824" spans="1:11" x14ac:dyDescent="0.35">
      <c r="A1824" t="s">
        <v>50</v>
      </c>
      <c r="B1824" t="s">
        <v>15</v>
      </c>
      <c r="C1824">
        <v>94.722158429999993</v>
      </c>
      <c r="D1824">
        <v>0.203703567</v>
      </c>
      <c r="E1824">
        <v>0</v>
      </c>
      <c r="F1824">
        <v>0</v>
      </c>
      <c r="G1824">
        <v>465</v>
      </c>
      <c r="H1824" t="s">
        <v>12</v>
      </c>
      <c r="I1824" t="s">
        <v>16</v>
      </c>
      <c r="J1824" t="s">
        <v>636</v>
      </c>
      <c r="K1824">
        <f t="shared" si="41"/>
        <v>0</v>
      </c>
    </row>
    <row r="1825" spans="1:11" x14ac:dyDescent="0.35">
      <c r="A1825" t="s">
        <v>50</v>
      </c>
      <c r="B1825" t="s">
        <v>21</v>
      </c>
      <c r="C1825">
        <v>7.359447479</v>
      </c>
      <c r="D1825">
        <v>1.5826769000000001E-2</v>
      </c>
      <c r="E1825">
        <v>0</v>
      </c>
      <c r="F1825">
        <v>0</v>
      </c>
      <c r="G1825">
        <v>465</v>
      </c>
      <c r="H1825" t="s">
        <v>12</v>
      </c>
      <c r="I1825" t="s">
        <v>18</v>
      </c>
      <c r="J1825" t="s">
        <v>636</v>
      </c>
      <c r="K1825">
        <f t="shared" si="41"/>
        <v>0</v>
      </c>
    </row>
    <row r="1826" spans="1:11" x14ac:dyDescent="0.35">
      <c r="A1826" t="s">
        <v>50</v>
      </c>
      <c r="B1826" t="s">
        <v>11</v>
      </c>
      <c r="C1826">
        <v>15.68874454</v>
      </c>
      <c r="D1826">
        <v>0.132955462</v>
      </c>
      <c r="E1826">
        <v>0</v>
      </c>
      <c r="F1826">
        <v>0</v>
      </c>
      <c r="G1826">
        <v>118</v>
      </c>
      <c r="H1826" t="s">
        <v>12</v>
      </c>
      <c r="I1826" t="s">
        <v>13</v>
      </c>
      <c r="J1826" t="s">
        <v>637</v>
      </c>
      <c r="K1826">
        <f t="shared" si="41"/>
        <v>0</v>
      </c>
    </row>
    <row r="1827" spans="1:11" x14ac:dyDescent="0.35">
      <c r="A1827" t="s">
        <v>50</v>
      </c>
      <c r="B1827" t="s">
        <v>15</v>
      </c>
      <c r="C1827">
        <v>25.007473709999999</v>
      </c>
      <c r="D1827">
        <v>0.211927743</v>
      </c>
      <c r="E1827">
        <v>0</v>
      </c>
      <c r="F1827">
        <v>0</v>
      </c>
      <c r="G1827">
        <v>118</v>
      </c>
      <c r="H1827" t="s">
        <v>12</v>
      </c>
      <c r="I1827" t="s">
        <v>16</v>
      </c>
      <c r="J1827" t="s">
        <v>637</v>
      </c>
      <c r="K1827">
        <f t="shared" si="41"/>
        <v>0</v>
      </c>
    </row>
    <row r="1828" spans="1:11" x14ac:dyDescent="0.35">
      <c r="A1828" t="s">
        <v>50</v>
      </c>
      <c r="B1828" t="s">
        <v>21</v>
      </c>
      <c r="C1828">
        <v>1.9866797919999999</v>
      </c>
      <c r="D1828">
        <v>1.6836269000000001E-2</v>
      </c>
      <c r="E1828">
        <v>0</v>
      </c>
      <c r="F1828">
        <v>0</v>
      </c>
      <c r="G1828">
        <v>118</v>
      </c>
      <c r="H1828" t="s">
        <v>12</v>
      </c>
      <c r="I1828" t="s">
        <v>18</v>
      </c>
      <c r="J1828" t="s">
        <v>637</v>
      </c>
      <c r="K1828">
        <f t="shared" si="41"/>
        <v>0</v>
      </c>
    </row>
    <row r="1829" spans="1:11" x14ac:dyDescent="0.35">
      <c r="A1829" t="s">
        <v>50</v>
      </c>
      <c r="B1829" t="s">
        <v>29</v>
      </c>
      <c r="C1829">
        <v>34.46612811</v>
      </c>
      <c r="D1829">
        <v>0.122220312</v>
      </c>
      <c r="E1829">
        <v>20</v>
      </c>
      <c r="F1829">
        <v>0</v>
      </c>
      <c r="G1829">
        <v>282</v>
      </c>
      <c r="H1829" t="s">
        <v>12</v>
      </c>
      <c r="I1829" t="s">
        <v>13</v>
      </c>
      <c r="J1829" t="s">
        <v>638</v>
      </c>
      <c r="K1829">
        <f t="shared" si="41"/>
        <v>0</v>
      </c>
    </row>
    <row r="1830" spans="1:11" x14ac:dyDescent="0.35">
      <c r="A1830" t="s">
        <v>50</v>
      </c>
      <c r="B1830" t="s">
        <v>15</v>
      </c>
      <c r="C1830">
        <v>58.09890103</v>
      </c>
      <c r="D1830">
        <v>0.20602447199999999</v>
      </c>
      <c r="E1830">
        <v>0</v>
      </c>
      <c r="F1830">
        <v>0</v>
      </c>
      <c r="G1830">
        <v>282</v>
      </c>
      <c r="H1830" t="s">
        <v>12</v>
      </c>
      <c r="I1830" t="s">
        <v>16</v>
      </c>
      <c r="J1830" t="s">
        <v>638</v>
      </c>
      <c r="K1830">
        <f t="shared" si="41"/>
        <v>0</v>
      </c>
    </row>
    <row r="1831" spans="1:11" x14ac:dyDescent="0.35">
      <c r="A1831" t="s">
        <v>50</v>
      </c>
      <c r="B1831" t="s">
        <v>21</v>
      </c>
      <c r="C1831">
        <v>3.8347935679999998</v>
      </c>
      <c r="D1831">
        <v>1.3598559E-2</v>
      </c>
      <c r="E1831">
        <v>0</v>
      </c>
      <c r="F1831">
        <v>0</v>
      </c>
      <c r="G1831">
        <v>282</v>
      </c>
      <c r="H1831" t="s">
        <v>12</v>
      </c>
      <c r="I1831" t="s">
        <v>18</v>
      </c>
      <c r="J1831" t="s">
        <v>638</v>
      </c>
      <c r="K1831">
        <f t="shared" si="41"/>
        <v>0</v>
      </c>
    </row>
    <row r="1832" spans="1:11" x14ac:dyDescent="0.35">
      <c r="A1832" t="s">
        <v>50</v>
      </c>
      <c r="B1832" t="s">
        <v>29</v>
      </c>
      <c r="C1832">
        <v>8.4539363380000001</v>
      </c>
      <c r="D1832">
        <v>0.115807347</v>
      </c>
      <c r="E1832">
        <v>0</v>
      </c>
      <c r="F1832">
        <v>0</v>
      </c>
      <c r="G1832">
        <v>73</v>
      </c>
      <c r="H1832" t="s">
        <v>12</v>
      </c>
      <c r="I1832" t="s">
        <v>13</v>
      </c>
      <c r="J1832" t="s">
        <v>639</v>
      </c>
      <c r="K1832">
        <f t="shared" si="41"/>
        <v>0</v>
      </c>
    </row>
    <row r="1833" spans="1:11" x14ac:dyDescent="0.35">
      <c r="A1833" t="s">
        <v>50</v>
      </c>
      <c r="B1833" t="s">
        <v>15</v>
      </c>
      <c r="C1833">
        <v>16.91040611</v>
      </c>
      <c r="D1833">
        <v>0.23164939900000001</v>
      </c>
      <c r="E1833">
        <v>0</v>
      </c>
      <c r="F1833">
        <v>0</v>
      </c>
      <c r="G1833">
        <v>73</v>
      </c>
      <c r="H1833" t="s">
        <v>12</v>
      </c>
      <c r="I1833" t="s">
        <v>16</v>
      </c>
      <c r="J1833" t="s">
        <v>639</v>
      </c>
      <c r="K1833">
        <f t="shared" si="41"/>
        <v>0</v>
      </c>
    </row>
    <row r="1834" spans="1:11" x14ac:dyDescent="0.35">
      <c r="A1834" t="s">
        <v>50</v>
      </c>
      <c r="B1834" t="s">
        <v>17</v>
      </c>
      <c r="C1834">
        <v>1.37176013</v>
      </c>
      <c r="D1834">
        <v>1.8791235E-2</v>
      </c>
      <c r="E1834">
        <v>0</v>
      </c>
      <c r="F1834">
        <v>0</v>
      </c>
      <c r="G1834">
        <v>73</v>
      </c>
      <c r="H1834" t="s">
        <v>12</v>
      </c>
      <c r="I1834" t="s">
        <v>18</v>
      </c>
      <c r="J1834" t="s">
        <v>639</v>
      </c>
      <c r="K1834">
        <f t="shared" si="41"/>
        <v>0</v>
      </c>
    </row>
    <row r="1835" spans="1:11" x14ac:dyDescent="0.35">
      <c r="A1835" t="s">
        <v>50</v>
      </c>
      <c r="B1835" t="s">
        <v>29</v>
      </c>
      <c r="C1835">
        <v>20.94395828</v>
      </c>
      <c r="D1835">
        <v>0.12928369300000001</v>
      </c>
      <c r="E1835">
        <v>0</v>
      </c>
      <c r="F1835">
        <v>0</v>
      </c>
      <c r="G1835">
        <v>162</v>
      </c>
      <c r="H1835" t="s">
        <v>12</v>
      </c>
      <c r="I1835" t="s">
        <v>13</v>
      </c>
      <c r="J1835" t="s">
        <v>640</v>
      </c>
      <c r="K1835">
        <f t="shared" si="41"/>
        <v>0</v>
      </c>
    </row>
    <row r="1836" spans="1:11" x14ac:dyDescent="0.35">
      <c r="A1836" t="s">
        <v>50</v>
      </c>
      <c r="B1836" t="s">
        <v>15</v>
      </c>
      <c r="C1836">
        <v>32.286592720000002</v>
      </c>
      <c r="D1836">
        <v>0.199299955</v>
      </c>
      <c r="E1836">
        <v>0</v>
      </c>
      <c r="F1836">
        <v>0</v>
      </c>
      <c r="G1836">
        <v>162</v>
      </c>
      <c r="H1836" t="s">
        <v>12</v>
      </c>
      <c r="I1836" t="s">
        <v>16</v>
      </c>
      <c r="J1836" t="s">
        <v>640</v>
      </c>
      <c r="K1836">
        <f t="shared" si="41"/>
        <v>0</v>
      </c>
    </row>
    <row r="1837" spans="1:11" x14ac:dyDescent="0.35">
      <c r="A1837" t="s">
        <v>50</v>
      </c>
      <c r="B1837" t="s">
        <v>21</v>
      </c>
      <c r="C1837">
        <v>2.428477526</v>
      </c>
      <c r="D1837">
        <v>1.4990602E-2</v>
      </c>
      <c r="E1837">
        <v>0</v>
      </c>
      <c r="F1837">
        <v>0</v>
      </c>
      <c r="G1837">
        <v>162</v>
      </c>
      <c r="H1837" t="s">
        <v>12</v>
      </c>
      <c r="I1837" t="s">
        <v>18</v>
      </c>
      <c r="J1837" t="s">
        <v>640</v>
      </c>
      <c r="K1837">
        <f t="shared" si="41"/>
        <v>0</v>
      </c>
    </row>
    <row r="1838" spans="1:11" x14ac:dyDescent="0.35">
      <c r="A1838" t="s">
        <v>50</v>
      </c>
      <c r="B1838" t="s">
        <v>40</v>
      </c>
      <c r="C1838">
        <v>17.314748529999999</v>
      </c>
      <c r="D1838">
        <v>0.12921454099999999</v>
      </c>
      <c r="E1838">
        <v>0</v>
      </c>
      <c r="F1838">
        <v>0</v>
      </c>
      <c r="G1838">
        <v>134</v>
      </c>
      <c r="H1838" t="s">
        <v>12</v>
      </c>
      <c r="I1838" t="s">
        <v>13</v>
      </c>
      <c r="J1838" t="s">
        <v>641</v>
      </c>
      <c r="K1838">
        <f t="shared" si="41"/>
        <v>0</v>
      </c>
    </row>
    <row r="1839" spans="1:11" x14ac:dyDescent="0.35">
      <c r="A1839" t="s">
        <v>50</v>
      </c>
      <c r="B1839" t="s">
        <v>15</v>
      </c>
      <c r="C1839">
        <v>29.742614270000001</v>
      </c>
      <c r="D1839">
        <v>0.22195980800000001</v>
      </c>
      <c r="E1839">
        <v>0</v>
      </c>
      <c r="F1839">
        <v>0</v>
      </c>
      <c r="G1839">
        <v>134</v>
      </c>
      <c r="H1839" t="s">
        <v>12</v>
      </c>
      <c r="I1839" t="s">
        <v>16</v>
      </c>
      <c r="J1839" t="s">
        <v>641</v>
      </c>
      <c r="K1839">
        <f t="shared" si="41"/>
        <v>0</v>
      </c>
    </row>
    <row r="1840" spans="1:11" x14ac:dyDescent="0.35">
      <c r="A1840" t="s">
        <v>50</v>
      </c>
      <c r="B1840" t="s">
        <v>21</v>
      </c>
      <c r="C1840">
        <v>2.1334102150000001</v>
      </c>
      <c r="D1840">
        <v>1.5920971999999999E-2</v>
      </c>
      <c r="E1840">
        <v>0</v>
      </c>
      <c r="F1840">
        <v>0</v>
      </c>
      <c r="G1840">
        <v>134</v>
      </c>
      <c r="H1840" t="s">
        <v>12</v>
      </c>
      <c r="I1840" t="s">
        <v>18</v>
      </c>
      <c r="J1840" t="s">
        <v>641</v>
      </c>
      <c r="K1840">
        <f t="shared" si="41"/>
        <v>0</v>
      </c>
    </row>
    <row r="1841" spans="1:11" x14ac:dyDescent="0.35">
      <c r="A1841" t="s">
        <v>50</v>
      </c>
      <c r="B1841" t="s">
        <v>29</v>
      </c>
      <c r="C1841">
        <v>17.872502090000001</v>
      </c>
      <c r="D1841">
        <v>0.12498253199999999</v>
      </c>
      <c r="E1841">
        <v>0</v>
      </c>
      <c r="F1841">
        <v>0</v>
      </c>
      <c r="G1841">
        <v>143</v>
      </c>
      <c r="H1841" t="s">
        <v>12</v>
      </c>
      <c r="I1841" t="s">
        <v>13</v>
      </c>
      <c r="J1841" t="s">
        <v>642</v>
      </c>
      <c r="K1841">
        <f t="shared" si="41"/>
        <v>0</v>
      </c>
    </row>
    <row r="1842" spans="1:11" x14ac:dyDescent="0.35">
      <c r="A1842" t="s">
        <v>50</v>
      </c>
      <c r="B1842" t="s">
        <v>15</v>
      </c>
      <c r="C1842">
        <v>28.105499510000001</v>
      </c>
      <c r="D1842">
        <v>0.19654195499999999</v>
      </c>
      <c r="E1842">
        <v>0</v>
      </c>
      <c r="F1842">
        <v>0</v>
      </c>
      <c r="G1842">
        <v>143</v>
      </c>
      <c r="H1842" t="s">
        <v>12</v>
      </c>
      <c r="I1842" t="s">
        <v>16</v>
      </c>
      <c r="J1842" t="s">
        <v>642</v>
      </c>
      <c r="K1842">
        <f t="shared" si="41"/>
        <v>0</v>
      </c>
    </row>
    <row r="1843" spans="1:11" x14ac:dyDescent="0.35">
      <c r="A1843" t="s">
        <v>50</v>
      </c>
      <c r="B1843" t="s">
        <v>17</v>
      </c>
      <c r="C1843">
        <v>2.3567671780000001</v>
      </c>
      <c r="D1843">
        <v>1.6480888999999999E-2</v>
      </c>
      <c r="E1843">
        <v>0</v>
      </c>
      <c r="F1843">
        <v>0</v>
      </c>
      <c r="G1843">
        <v>143</v>
      </c>
      <c r="H1843" t="s">
        <v>12</v>
      </c>
      <c r="I1843" t="s">
        <v>18</v>
      </c>
      <c r="J1843" t="s">
        <v>642</v>
      </c>
      <c r="K1843">
        <f t="shared" si="41"/>
        <v>0</v>
      </c>
    </row>
    <row r="1844" spans="1:11" x14ac:dyDescent="0.35">
      <c r="A1844" t="s">
        <v>50</v>
      </c>
      <c r="B1844" t="s">
        <v>29</v>
      </c>
      <c r="C1844">
        <v>13.266031740000001</v>
      </c>
      <c r="D1844">
        <v>0.12879642499999999</v>
      </c>
      <c r="E1844">
        <v>0</v>
      </c>
      <c r="F1844">
        <v>0</v>
      </c>
      <c r="G1844">
        <v>103</v>
      </c>
      <c r="H1844" t="s">
        <v>12</v>
      </c>
      <c r="I1844" t="s">
        <v>13</v>
      </c>
      <c r="J1844" t="s">
        <v>643</v>
      </c>
      <c r="K1844">
        <f t="shared" si="41"/>
        <v>0</v>
      </c>
    </row>
    <row r="1845" spans="1:11" x14ac:dyDescent="0.35">
      <c r="A1845" t="s">
        <v>50</v>
      </c>
      <c r="B1845" t="s">
        <v>15</v>
      </c>
      <c r="C1845">
        <v>22.170112369999998</v>
      </c>
      <c r="D1845">
        <v>0.21524380900000001</v>
      </c>
      <c r="E1845">
        <v>0</v>
      </c>
      <c r="F1845">
        <v>0</v>
      </c>
      <c r="G1845">
        <v>103</v>
      </c>
      <c r="H1845" t="s">
        <v>12</v>
      </c>
      <c r="I1845" t="s">
        <v>16</v>
      </c>
      <c r="J1845" t="s">
        <v>643</v>
      </c>
      <c r="K1845">
        <f t="shared" si="41"/>
        <v>0</v>
      </c>
    </row>
    <row r="1846" spans="1:11" x14ac:dyDescent="0.35">
      <c r="A1846" t="s">
        <v>50</v>
      </c>
      <c r="B1846" t="s">
        <v>21</v>
      </c>
      <c r="C1846">
        <v>1.751996517</v>
      </c>
      <c r="D1846">
        <v>1.7009674999999998E-2</v>
      </c>
      <c r="E1846">
        <v>0</v>
      </c>
      <c r="F1846">
        <v>0</v>
      </c>
      <c r="G1846">
        <v>103</v>
      </c>
      <c r="H1846" t="s">
        <v>12</v>
      </c>
      <c r="I1846" t="s">
        <v>18</v>
      </c>
      <c r="J1846" t="s">
        <v>643</v>
      </c>
      <c r="K1846">
        <f t="shared" si="41"/>
        <v>0</v>
      </c>
    </row>
    <row r="1847" spans="1:11" x14ac:dyDescent="0.35">
      <c r="A1847" t="s">
        <v>50</v>
      </c>
      <c r="B1847" t="s">
        <v>40</v>
      </c>
      <c r="C1847">
        <v>7.5801181790000003</v>
      </c>
      <c r="D1847">
        <v>0.12847657900000001</v>
      </c>
      <c r="E1847">
        <v>0</v>
      </c>
      <c r="F1847">
        <v>0</v>
      </c>
      <c r="G1847">
        <v>59</v>
      </c>
      <c r="H1847" t="s">
        <v>12</v>
      </c>
      <c r="I1847" t="s">
        <v>13</v>
      </c>
      <c r="J1847" t="s">
        <v>644</v>
      </c>
      <c r="K1847">
        <f t="shared" si="41"/>
        <v>0</v>
      </c>
    </row>
    <row r="1848" spans="1:11" x14ac:dyDescent="0.35">
      <c r="A1848" t="s">
        <v>50</v>
      </c>
      <c r="B1848" t="s">
        <v>15</v>
      </c>
      <c r="C1848">
        <v>9.5149052140000006</v>
      </c>
      <c r="D1848">
        <v>0.16126958</v>
      </c>
      <c r="E1848">
        <v>0</v>
      </c>
      <c r="F1848">
        <v>0</v>
      </c>
      <c r="G1848">
        <v>59</v>
      </c>
      <c r="H1848" t="s">
        <v>12</v>
      </c>
      <c r="I1848" t="s">
        <v>16</v>
      </c>
      <c r="J1848" t="s">
        <v>644</v>
      </c>
      <c r="K1848">
        <f t="shared" si="41"/>
        <v>0</v>
      </c>
    </row>
    <row r="1849" spans="1:11" x14ac:dyDescent="0.35">
      <c r="A1849" t="s">
        <v>50</v>
      </c>
      <c r="B1849" t="s">
        <v>42</v>
      </c>
      <c r="C1849">
        <v>0.81111788699999998</v>
      </c>
      <c r="D1849">
        <v>1.3747761000000001E-2</v>
      </c>
      <c r="E1849">
        <v>0</v>
      </c>
      <c r="F1849">
        <v>0</v>
      </c>
      <c r="G1849">
        <v>59</v>
      </c>
      <c r="H1849" t="s">
        <v>12</v>
      </c>
      <c r="I1849" t="s">
        <v>18</v>
      </c>
      <c r="J1849" t="s">
        <v>644</v>
      </c>
      <c r="K1849">
        <f t="shared" si="41"/>
        <v>0</v>
      </c>
    </row>
    <row r="1850" spans="1:11" x14ac:dyDescent="0.35">
      <c r="A1850" t="s">
        <v>50</v>
      </c>
      <c r="B1850" t="s">
        <v>29</v>
      </c>
      <c r="C1850">
        <v>4.438750744</v>
      </c>
      <c r="D1850">
        <v>0.103226761</v>
      </c>
      <c r="E1850">
        <v>0</v>
      </c>
      <c r="F1850">
        <v>0</v>
      </c>
      <c r="G1850">
        <v>43</v>
      </c>
      <c r="H1850" t="s">
        <v>12</v>
      </c>
      <c r="I1850" t="s">
        <v>13</v>
      </c>
      <c r="J1850" t="s">
        <v>645</v>
      </c>
      <c r="K1850">
        <f t="shared" si="41"/>
        <v>0</v>
      </c>
    </row>
    <row r="1851" spans="1:11" x14ac:dyDescent="0.35">
      <c r="A1851" t="s">
        <v>50</v>
      </c>
      <c r="B1851" t="s">
        <v>15</v>
      </c>
      <c r="C1851">
        <v>7.2080121039999998</v>
      </c>
      <c r="D1851">
        <v>0.16762818800000001</v>
      </c>
      <c r="E1851">
        <v>0</v>
      </c>
      <c r="F1851">
        <v>0</v>
      </c>
      <c r="G1851">
        <v>43</v>
      </c>
      <c r="H1851" t="s">
        <v>12</v>
      </c>
      <c r="I1851" t="s">
        <v>16</v>
      </c>
      <c r="J1851" t="s">
        <v>645</v>
      </c>
      <c r="K1851">
        <f t="shared" si="41"/>
        <v>0</v>
      </c>
    </row>
    <row r="1852" spans="1:11" x14ac:dyDescent="0.35">
      <c r="A1852" t="s">
        <v>50</v>
      </c>
      <c r="B1852" t="s">
        <v>17</v>
      </c>
      <c r="C1852">
        <v>0.82802248000000001</v>
      </c>
      <c r="D1852">
        <v>1.9256336999999998E-2</v>
      </c>
      <c r="E1852">
        <v>0</v>
      </c>
      <c r="F1852">
        <v>0</v>
      </c>
      <c r="G1852">
        <v>43</v>
      </c>
      <c r="H1852" t="s">
        <v>12</v>
      </c>
      <c r="I1852" t="s">
        <v>18</v>
      </c>
      <c r="J1852" t="s">
        <v>645</v>
      </c>
      <c r="K1852">
        <f t="shared" si="41"/>
        <v>0</v>
      </c>
    </row>
    <row r="1853" spans="1:11" x14ac:dyDescent="0.35">
      <c r="A1853" t="s">
        <v>50</v>
      </c>
      <c r="B1853" t="s">
        <v>29</v>
      </c>
      <c r="C1853">
        <v>10.351955179999999</v>
      </c>
      <c r="D1853">
        <v>0.110127183</v>
      </c>
      <c r="E1853">
        <v>0</v>
      </c>
      <c r="F1853">
        <v>0</v>
      </c>
      <c r="G1853">
        <v>94</v>
      </c>
      <c r="H1853" t="s">
        <v>12</v>
      </c>
      <c r="I1853" t="s">
        <v>13</v>
      </c>
      <c r="J1853" t="s">
        <v>646</v>
      </c>
      <c r="K1853">
        <f t="shared" si="41"/>
        <v>0</v>
      </c>
    </row>
    <row r="1854" spans="1:11" x14ac:dyDescent="0.35">
      <c r="A1854" t="s">
        <v>50</v>
      </c>
      <c r="B1854" t="s">
        <v>15</v>
      </c>
      <c r="C1854">
        <v>20.75001645</v>
      </c>
      <c r="D1854">
        <v>0.22074485599999999</v>
      </c>
      <c r="E1854">
        <v>0</v>
      </c>
      <c r="F1854">
        <v>0</v>
      </c>
      <c r="G1854">
        <v>94</v>
      </c>
      <c r="H1854" t="s">
        <v>12</v>
      </c>
      <c r="I1854" t="s">
        <v>16</v>
      </c>
      <c r="J1854" t="s">
        <v>646</v>
      </c>
      <c r="K1854">
        <f t="shared" si="41"/>
        <v>0</v>
      </c>
    </row>
    <row r="1855" spans="1:11" x14ac:dyDescent="0.35">
      <c r="A1855" t="s">
        <v>50</v>
      </c>
      <c r="B1855" t="s">
        <v>21</v>
      </c>
      <c r="C1855">
        <v>1.6476714610000001</v>
      </c>
      <c r="D1855">
        <v>1.7528419999999999E-2</v>
      </c>
      <c r="E1855">
        <v>0</v>
      </c>
      <c r="F1855">
        <v>0</v>
      </c>
      <c r="G1855">
        <v>94</v>
      </c>
      <c r="H1855" t="s">
        <v>12</v>
      </c>
      <c r="I1855" t="s">
        <v>18</v>
      </c>
      <c r="J1855" t="s">
        <v>646</v>
      </c>
      <c r="K1855">
        <f t="shared" si="41"/>
        <v>0</v>
      </c>
    </row>
    <row r="1856" spans="1:11" x14ac:dyDescent="0.35">
      <c r="A1856" t="s">
        <v>50</v>
      </c>
      <c r="B1856" t="s">
        <v>29</v>
      </c>
      <c r="C1856">
        <v>5.8214869499999997</v>
      </c>
      <c r="D1856">
        <v>0.12655406399999999</v>
      </c>
      <c r="E1856">
        <v>0</v>
      </c>
      <c r="F1856">
        <v>0</v>
      </c>
      <c r="G1856">
        <v>46</v>
      </c>
      <c r="H1856" t="s">
        <v>12</v>
      </c>
      <c r="I1856" t="s">
        <v>13</v>
      </c>
      <c r="J1856" t="s">
        <v>647</v>
      </c>
      <c r="K1856">
        <f t="shared" si="41"/>
        <v>0</v>
      </c>
    </row>
    <row r="1857" spans="1:11" x14ac:dyDescent="0.35">
      <c r="A1857" t="s">
        <v>50</v>
      </c>
      <c r="B1857" t="s">
        <v>15</v>
      </c>
      <c r="C1857">
        <v>9.9837679860000001</v>
      </c>
      <c r="D1857">
        <v>0.217038434</v>
      </c>
      <c r="E1857">
        <v>0</v>
      </c>
      <c r="F1857">
        <v>0</v>
      </c>
      <c r="G1857">
        <v>46</v>
      </c>
      <c r="H1857" t="s">
        <v>12</v>
      </c>
      <c r="I1857" t="s">
        <v>16</v>
      </c>
      <c r="J1857" t="s">
        <v>647</v>
      </c>
      <c r="K1857">
        <f t="shared" si="41"/>
        <v>0</v>
      </c>
    </row>
    <row r="1858" spans="1:11" x14ac:dyDescent="0.35">
      <c r="A1858" t="s">
        <v>50</v>
      </c>
      <c r="B1858" t="s">
        <v>17</v>
      </c>
      <c r="C1858">
        <v>0.89098572700000001</v>
      </c>
      <c r="D1858">
        <v>1.9369254999999998E-2</v>
      </c>
      <c r="E1858">
        <v>0</v>
      </c>
      <c r="F1858">
        <v>0</v>
      </c>
      <c r="G1858">
        <v>46</v>
      </c>
      <c r="H1858" t="s">
        <v>12</v>
      </c>
      <c r="I1858" t="s">
        <v>18</v>
      </c>
      <c r="J1858" t="s">
        <v>647</v>
      </c>
      <c r="K1858">
        <f t="shared" si="41"/>
        <v>0</v>
      </c>
    </row>
    <row r="1859" spans="1:11" x14ac:dyDescent="0.35">
      <c r="A1859" t="s">
        <v>19</v>
      </c>
      <c r="B1859" t="s">
        <v>29</v>
      </c>
      <c r="C1859">
        <v>17.41815042</v>
      </c>
      <c r="D1859">
        <v>0.125310435</v>
      </c>
      <c r="E1859">
        <v>0</v>
      </c>
      <c r="F1859">
        <v>0</v>
      </c>
      <c r="G1859">
        <v>139</v>
      </c>
      <c r="H1859" t="s">
        <v>12</v>
      </c>
      <c r="I1859" t="s">
        <v>13</v>
      </c>
      <c r="J1859" t="s">
        <v>648</v>
      </c>
      <c r="K1859">
        <f t="shared" ref="K1859:K1922" si="42">IF(ISNUMBER(SEARCH(A1859, B1859)), 1, 0)</f>
        <v>0</v>
      </c>
    </row>
    <row r="1860" spans="1:11" x14ac:dyDescent="0.35">
      <c r="A1860" t="s">
        <v>19</v>
      </c>
      <c r="B1860" t="s">
        <v>15</v>
      </c>
      <c r="C1860">
        <v>26.950402740000001</v>
      </c>
      <c r="D1860">
        <v>0.193887789</v>
      </c>
      <c r="E1860">
        <v>0</v>
      </c>
      <c r="F1860">
        <v>0</v>
      </c>
      <c r="G1860">
        <v>139</v>
      </c>
      <c r="H1860" t="s">
        <v>12</v>
      </c>
      <c r="I1860" t="s">
        <v>16</v>
      </c>
      <c r="J1860" t="s">
        <v>648</v>
      </c>
      <c r="K1860">
        <f t="shared" si="42"/>
        <v>0</v>
      </c>
    </row>
    <row r="1861" spans="1:11" x14ac:dyDescent="0.35">
      <c r="A1861" t="s">
        <v>19</v>
      </c>
      <c r="B1861" t="s">
        <v>21</v>
      </c>
      <c r="C1861">
        <v>2.214756489</v>
      </c>
      <c r="D1861">
        <v>1.59335E-2</v>
      </c>
      <c r="E1861">
        <v>0</v>
      </c>
      <c r="F1861">
        <v>0</v>
      </c>
      <c r="G1861">
        <v>139</v>
      </c>
      <c r="H1861" t="s">
        <v>12</v>
      </c>
      <c r="I1861" t="s">
        <v>18</v>
      </c>
      <c r="J1861" t="s">
        <v>648</v>
      </c>
      <c r="K1861">
        <f t="shared" si="42"/>
        <v>0</v>
      </c>
    </row>
    <row r="1862" spans="1:11" x14ac:dyDescent="0.35">
      <c r="A1862" t="s">
        <v>50</v>
      </c>
      <c r="B1862" t="s">
        <v>29</v>
      </c>
      <c r="C1862">
        <v>10.3164537</v>
      </c>
      <c r="D1862">
        <v>0.158714672</v>
      </c>
      <c r="E1862">
        <v>50</v>
      </c>
      <c r="F1862">
        <v>0</v>
      </c>
      <c r="G1862">
        <v>65</v>
      </c>
      <c r="H1862" t="s">
        <v>12</v>
      </c>
      <c r="I1862" t="s">
        <v>13</v>
      </c>
      <c r="J1862" t="s">
        <v>649</v>
      </c>
      <c r="K1862">
        <f t="shared" si="42"/>
        <v>0</v>
      </c>
    </row>
    <row r="1863" spans="1:11" x14ac:dyDescent="0.35">
      <c r="A1863" t="s">
        <v>50</v>
      </c>
      <c r="B1863" t="s">
        <v>15</v>
      </c>
      <c r="C1863">
        <v>15.265682699999999</v>
      </c>
      <c r="D1863">
        <v>0.234856657</v>
      </c>
      <c r="E1863">
        <v>0</v>
      </c>
      <c r="F1863">
        <v>0</v>
      </c>
      <c r="G1863">
        <v>65</v>
      </c>
      <c r="H1863" t="s">
        <v>12</v>
      </c>
      <c r="I1863" t="s">
        <v>16</v>
      </c>
      <c r="J1863" t="s">
        <v>649</v>
      </c>
      <c r="K1863">
        <f t="shared" si="42"/>
        <v>0</v>
      </c>
    </row>
    <row r="1864" spans="1:11" x14ac:dyDescent="0.35">
      <c r="A1864" t="s">
        <v>50</v>
      </c>
      <c r="B1864" t="s">
        <v>21</v>
      </c>
      <c r="C1864">
        <v>1.2613079549999999</v>
      </c>
      <c r="D1864">
        <v>1.9404738000000001E-2</v>
      </c>
      <c r="E1864">
        <v>0</v>
      </c>
      <c r="F1864">
        <v>0</v>
      </c>
      <c r="G1864">
        <v>65</v>
      </c>
      <c r="H1864" t="s">
        <v>12</v>
      </c>
      <c r="I1864" t="s">
        <v>18</v>
      </c>
      <c r="J1864" t="s">
        <v>649</v>
      </c>
      <c r="K1864">
        <f t="shared" si="42"/>
        <v>0</v>
      </c>
    </row>
    <row r="1865" spans="1:11" x14ac:dyDescent="0.35">
      <c r="A1865" t="s">
        <v>50</v>
      </c>
      <c r="B1865" t="s">
        <v>29</v>
      </c>
      <c r="C1865">
        <v>15.12414837</v>
      </c>
      <c r="D1865">
        <v>0.12709368400000001</v>
      </c>
      <c r="E1865">
        <v>0</v>
      </c>
      <c r="F1865">
        <v>0</v>
      </c>
      <c r="G1865">
        <v>119</v>
      </c>
      <c r="H1865" t="s">
        <v>12</v>
      </c>
      <c r="I1865" t="s">
        <v>13</v>
      </c>
      <c r="J1865" t="s">
        <v>650</v>
      </c>
      <c r="K1865">
        <f t="shared" si="42"/>
        <v>0</v>
      </c>
    </row>
    <row r="1866" spans="1:11" x14ac:dyDescent="0.35">
      <c r="A1866" t="s">
        <v>50</v>
      </c>
      <c r="B1866" t="s">
        <v>15</v>
      </c>
      <c r="C1866">
        <v>22.639380689999999</v>
      </c>
      <c r="D1866">
        <v>0.190246897</v>
      </c>
      <c r="E1866">
        <v>0</v>
      </c>
      <c r="F1866">
        <v>0</v>
      </c>
      <c r="G1866">
        <v>119</v>
      </c>
      <c r="H1866" t="s">
        <v>12</v>
      </c>
      <c r="I1866" t="s">
        <v>16</v>
      </c>
      <c r="J1866" t="s">
        <v>650</v>
      </c>
      <c r="K1866">
        <f t="shared" si="42"/>
        <v>0</v>
      </c>
    </row>
    <row r="1867" spans="1:11" x14ac:dyDescent="0.35">
      <c r="A1867" t="s">
        <v>50</v>
      </c>
      <c r="B1867" t="s">
        <v>17</v>
      </c>
      <c r="C1867">
        <v>1.727775812</v>
      </c>
      <c r="D1867">
        <v>1.4519124E-2</v>
      </c>
      <c r="E1867">
        <v>0</v>
      </c>
      <c r="F1867">
        <v>0</v>
      </c>
      <c r="G1867">
        <v>119</v>
      </c>
      <c r="H1867" t="s">
        <v>12</v>
      </c>
      <c r="I1867" t="s">
        <v>18</v>
      </c>
      <c r="J1867" t="s">
        <v>650</v>
      </c>
      <c r="K1867">
        <f t="shared" si="42"/>
        <v>0</v>
      </c>
    </row>
    <row r="1868" spans="1:11" x14ac:dyDescent="0.35">
      <c r="A1868" t="s">
        <v>50</v>
      </c>
      <c r="B1868" t="s">
        <v>40</v>
      </c>
      <c r="C1868">
        <v>12.11816883</v>
      </c>
      <c r="D1868">
        <v>0.121181688</v>
      </c>
      <c r="E1868">
        <v>0</v>
      </c>
      <c r="F1868">
        <v>0</v>
      </c>
      <c r="G1868">
        <v>100</v>
      </c>
      <c r="H1868" t="s">
        <v>12</v>
      </c>
      <c r="I1868" t="s">
        <v>13</v>
      </c>
      <c r="J1868" t="s">
        <v>651</v>
      </c>
      <c r="K1868">
        <f t="shared" si="42"/>
        <v>0</v>
      </c>
    </row>
    <row r="1869" spans="1:11" x14ac:dyDescent="0.35">
      <c r="A1869" t="s">
        <v>50</v>
      </c>
      <c r="B1869" t="s">
        <v>15</v>
      </c>
      <c r="C1869">
        <v>21.456325530000001</v>
      </c>
      <c r="D1869">
        <v>0.21456325500000001</v>
      </c>
      <c r="E1869">
        <v>0</v>
      </c>
      <c r="F1869">
        <v>0</v>
      </c>
      <c r="G1869">
        <v>100</v>
      </c>
      <c r="H1869" t="s">
        <v>12</v>
      </c>
      <c r="I1869" t="s">
        <v>16</v>
      </c>
      <c r="J1869" t="s">
        <v>651</v>
      </c>
      <c r="K1869">
        <f t="shared" si="42"/>
        <v>0</v>
      </c>
    </row>
    <row r="1870" spans="1:11" x14ac:dyDescent="0.35">
      <c r="A1870" t="s">
        <v>50</v>
      </c>
      <c r="B1870" t="s">
        <v>21</v>
      </c>
      <c r="C1870">
        <v>1.8074948790000001</v>
      </c>
      <c r="D1870">
        <v>1.8074949E-2</v>
      </c>
      <c r="E1870">
        <v>0</v>
      </c>
      <c r="F1870">
        <v>0</v>
      </c>
      <c r="G1870">
        <v>100</v>
      </c>
      <c r="H1870" t="s">
        <v>12</v>
      </c>
      <c r="I1870" t="s">
        <v>18</v>
      </c>
      <c r="J1870" t="s">
        <v>651</v>
      </c>
      <c r="K1870">
        <f t="shared" si="42"/>
        <v>0</v>
      </c>
    </row>
    <row r="1871" spans="1:11" x14ac:dyDescent="0.35">
      <c r="A1871" t="s">
        <v>29</v>
      </c>
      <c r="B1871" t="s">
        <v>29</v>
      </c>
      <c r="C1871">
        <v>17.02498722</v>
      </c>
      <c r="D1871">
        <v>0.128977176</v>
      </c>
      <c r="E1871">
        <v>100</v>
      </c>
      <c r="F1871">
        <v>1</v>
      </c>
      <c r="G1871">
        <v>132</v>
      </c>
      <c r="H1871" t="s">
        <v>12</v>
      </c>
      <c r="I1871" t="s">
        <v>13</v>
      </c>
      <c r="J1871" t="s">
        <v>652</v>
      </c>
      <c r="K1871">
        <f t="shared" si="42"/>
        <v>1</v>
      </c>
    </row>
    <row r="1872" spans="1:11" x14ac:dyDescent="0.35">
      <c r="A1872" t="s">
        <v>29</v>
      </c>
      <c r="B1872" t="s">
        <v>15</v>
      </c>
      <c r="C1872">
        <v>27.112372400000002</v>
      </c>
      <c r="D1872">
        <v>0.20539676100000001</v>
      </c>
      <c r="E1872">
        <v>0</v>
      </c>
      <c r="F1872">
        <v>0</v>
      </c>
      <c r="G1872">
        <v>132</v>
      </c>
      <c r="H1872" t="s">
        <v>12</v>
      </c>
      <c r="I1872" t="s">
        <v>16</v>
      </c>
      <c r="J1872" t="s">
        <v>652</v>
      </c>
      <c r="K1872">
        <f t="shared" si="42"/>
        <v>0</v>
      </c>
    </row>
    <row r="1873" spans="1:11" x14ac:dyDescent="0.35">
      <c r="A1873" t="s">
        <v>29</v>
      </c>
      <c r="B1873" t="s">
        <v>21</v>
      </c>
      <c r="C1873">
        <v>1.8804771899999999</v>
      </c>
      <c r="D1873">
        <v>1.4246039E-2</v>
      </c>
      <c r="E1873">
        <v>100</v>
      </c>
      <c r="F1873">
        <v>1</v>
      </c>
      <c r="G1873">
        <v>132</v>
      </c>
      <c r="H1873" t="s">
        <v>12</v>
      </c>
      <c r="I1873" t="s">
        <v>18</v>
      </c>
      <c r="J1873" t="s">
        <v>652</v>
      </c>
      <c r="K1873">
        <f t="shared" si="42"/>
        <v>1</v>
      </c>
    </row>
    <row r="1874" spans="1:11" x14ac:dyDescent="0.35">
      <c r="A1874" t="s">
        <v>29</v>
      </c>
      <c r="B1874" t="s">
        <v>29</v>
      </c>
      <c r="C1874">
        <v>16.936495300000001</v>
      </c>
      <c r="D1874">
        <v>0.12639175599999999</v>
      </c>
      <c r="E1874">
        <v>66.666666669999998</v>
      </c>
      <c r="F1874">
        <v>1</v>
      </c>
      <c r="G1874">
        <v>134</v>
      </c>
      <c r="H1874" t="s">
        <v>12</v>
      </c>
      <c r="I1874" t="s">
        <v>13</v>
      </c>
      <c r="J1874" t="s">
        <v>653</v>
      </c>
      <c r="K1874">
        <f t="shared" si="42"/>
        <v>1</v>
      </c>
    </row>
    <row r="1875" spans="1:11" x14ac:dyDescent="0.35">
      <c r="A1875" t="s">
        <v>29</v>
      </c>
      <c r="B1875" t="s">
        <v>15</v>
      </c>
      <c r="C1875">
        <v>29.870851040000002</v>
      </c>
      <c r="D1875">
        <v>0.222916799</v>
      </c>
      <c r="E1875">
        <v>0</v>
      </c>
      <c r="F1875">
        <v>0</v>
      </c>
      <c r="G1875">
        <v>134</v>
      </c>
      <c r="H1875" t="s">
        <v>12</v>
      </c>
      <c r="I1875" t="s">
        <v>16</v>
      </c>
      <c r="J1875" t="s">
        <v>653</v>
      </c>
      <c r="K1875">
        <f t="shared" si="42"/>
        <v>0</v>
      </c>
    </row>
    <row r="1876" spans="1:11" x14ac:dyDescent="0.35">
      <c r="A1876" t="s">
        <v>29</v>
      </c>
      <c r="B1876" t="s">
        <v>21</v>
      </c>
      <c r="C1876">
        <v>2.1503279210000001</v>
      </c>
      <c r="D1876">
        <v>1.6047222999999999E-2</v>
      </c>
      <c r="E1876">
        <v>100</v>
      </c>
      <c r="F1876">
        <v>1</v>
      </c>
      <c r="G1876">
        <v>134</v>
      </c>
      <c r="H1876" t="s">
        <v>12</v>
      </c>
      <c r="I1876" t="s">
        <v>18</v>
      </c>
      <c r="J1876" t="s">
        <v>653</v>
      </c>
      <c r="K1876">
        <f t="shared" si="42"/>
        <v>1</v>
      </c>
    </row>
    <row r="1877" spans="1:11" x14ac:dyDescent="0.35">
      <c r="A1877" t="s">
        <v>40</v>
      </c>
      <c r="B1877" t="s">
        <v>29</v>
      </c>
      <c r="C1877">
        <v>44.858540769999998</v>
      </c>
      <c r="D1877">
        <v>0.12123929899999999</v>
      </c>
      <c r="E1877">
        <v>0</v>
      </c>
      <c r="F1877">
        <v>0</v>
      </c>
      <c r="G1877">
        <v>370</v>
      </c>
      <c r="H1877" t="s">
        <v>12</v>
      </c>
      <c r="I1877" t="s">
        <v>13</v>
      </c>
      <c r="J1877" t="s">
        <v>654</v>
      </c>
      <c r="K1877">
        <f t="shared" si="42"/>
        <v>0</v>
      </c>
    </row>
    <row r="1878" spans="1:11" x14ac:dyDescent="0.35">
      <c r="A1878" t="s">
        <v>40</v>
      </c>
      <c r="B1878" t="s">
        <v>15</v>
      </c>
      <c r="C1878">
        <v>74.699492930000005</v>
      </c>
      <c r="D1878">
        <v>0.20189052099999999</v>
      </c>
      <c r="E1878">
        <v>0</v>
      </c>
      <c r="F1878">
        <v>0</v>
      </c>
      <c r="G1878">
        <v>370</v>
      </c>
      <c r="H1878" t="s">
        <v>12</v>
      </c>
      <c r="I1878" t="s">
        <v>16</v>
      </c>
      <c r="J1878" t="s">
        <v>654</v>
      </c>
      <c r="K1878">
        <f t="shared" si="42"/>
        <v>0</v>
      </c>
    </row>
    <row r="1879" spans="1:11" x14ac:dyDescent="0.35">
      <c r="A1879" t="s">
        <v>40</v>
      </c>
      <c r="B1879" t="s">
        <v>21</v>
      </c>
      <c r="C1879">
        <v>5.7433710099999997</v>
      </c>
      <c r="D1879">
        <v>1.5522624E-2</v>
      </c>
      <c r="E1879">
        <v>0</v>
      </c>
      <c r="F1879">
        <v>0</v>
      </c>
      <c r="G1879">
        <v>370</v>
      </c>
      <c r="H1879" t="s">
        <v>12</v>
      </c>
      <c r="I1879" t="s">
        <v>18</v>
      </c>
      <c r="J1879" t="s">
        <v>654</v>
      </c>
      <c r="K1879">
        <f t="shared" si="42"/>
        <v>0</v>
      </c>
    </row>
    <row r="1880" spans="1:11" x14ac:dyDescent="0.35">
      <c r="A1880" t="s">
        <v>19</v>
      </c>
      <c r="B1880" t="s">
        <v>29</v>
      </c>
      <c r="C1880">
        <v>11.075599909999999</v>
      </c>
      <c r="D1880">
        <v>0.13185237999999999</v>
      </c>
      <c r="E1880">
        <v>0</v>
      </c>
      <c r="F1880">
        <v>0</v>
      </c>
      <c r="G1880">
        <v>84</v>
      </c>
      <c r="H1880" t="s">
        <v>12</v>
      </c>
      <c r="I1880" t="s">
        <v>13</v>
      </c>
      <c r="J1880" t="s">
        <v>655</v>
      </c>
      <c r="K1880">
        <f t="shared" si="42"/>
        <v>0</v>
      </c>
    </row>
    <row r="1881" spans="1:11" x14ac:dyDescent="0.35">
      <c r="A1881" t="s">
        <v>19</v>
      </c>
      <c r="B1881" t="s">
        <v>15</v>
      </c>
      <c r="C1881">
        <v>18.51597834</v>
      </c>
      <c r="D1881">
        <v>0.22042831399999999</v>
      </c>
      <c r="E1881">
        <v>0</v>
      </c>
      <c r="F1881">
        <v>0</v>
      </c>
      <c r="G1881">
        <v>84</v>
      </c>
      <c r="H1881" t="s">
        <v>12</v>
      </c>
      <c r="I1881" t="s">
        <v>16</v>
      </c>
      <c r="J1881" t="s">
        <v>655</v>
      </c>
      <c r="K1881">
        <f t="shared" si="42"/>
        <v>0</v>
      </c>
    </row>
    <row r="1882" spans="1:11" x14ac:dyDescent="0.35">
      <c r="A1882" t="s">
        <v>19</v>
      </c>
      <c r="B1882" t="s">
        <v>21</v>
      </c>
      <c r="C1882">
        <v>1.5459558959999999</v>
      </c>
      <c r="D1882">
        <v>1.8404237E-2</v>
      </c>
      <c r="E1882">
        <v>0</v>
      </c>
      <c r="F1882">
        <v>0</v>
      </c>
      <c r="G1882">
        <v>84</v>
      </c>
      <c r="H1882" t="s">
        <v>12</v>
      </c>
      <c r="I1882" t="s">
        <v>18</v>
      </c>
      <c r="J1882" t="s">
        <v>655</v>
      </c>
      <c r="K1882">
        <f t="shared" si="42"/>
        <v>0</v>
      </c>
    </row>
    <row r="1883" spans="1:11" x14ac:dyDescent="0.35">
      <c r="A1883" t="s">
        <v>19</v>
      </c>
      <c r="B1883" t="s">
        <v>29</v>
      </c>
      <c r="C1883">
        <v>7.0142505169999998</v>
      </c>
      <c r="D1883">
        <v>0.132344349</v>
      </c>
      <c r="E1883">
        <v>0</v>
      </c>
      <c r="F1883">
        <v>0</v>
      </c>
      <c r="G1883">
        <v>53</v>
      </c>
      <c r="H1883" t="s">
        <v>12</v>
      </c>
      <c r="I1883" t="s">
        <v>13</v>
      </c>
      <c r="J1883" t="s">
        <v>656</v>
      </c>
      <c r="K1883">
        <f t="shared" si="42"/>
        <v>0</v>
      </c>
    </row>
    <row r="1884" spans="1:11" x14ac:dyDescent="0.35">
      <c r="A1884" t="s">
        <v>19</v>
      </c>
      <c r="B1884" t="s">
        <v>15</v>
      </c>
      <c r="C1884">
        <v>11.63815522</v>
      </c>
      <c r="D1884">
        <v>0.21958783400000001</v>
      </c>
      <c r="E1884">
        <v>0</v>
      </c>
      <c r="F1884">
        <v>0</v>
      </c>
      <c r="G1884">
        <v>53</v>
      </c>
      <c r="H1884" t="s">
        <v>12</v>
      </c>
      <c r="I1884" t="s">
        <v>16</v>
      </c>
      <c r="J1884" t="s">
        <v>656</v>
      </c>
      <c r="K1884">
        <f t="shared" si="42"/>
        <v>0</v>
      </c>
    </row>
    <row r="1885" spans="1:11" x14ac:dyDescent="0.35">
      <c r="A1885" t="s">
        <v>19</v>
      </c>
      <c r="B1885" t="s">
        <v>21</v>
      </c>
      <c r="C1885">
        <v>0.88760685900000003</v>
      </c>
      <c r="D1885">
        <v>1.6747299E-2</v>
      </c>
      <c r="E1885">
        <v>0</v>
      </c>
      <c r="F1885">
        <v>0</v>
      </c>
      <c r="G1885">
        <v>53</v>
      </c>
      <c r="H1885" t="s">
        <v>12</v>
      </c>
      <c r="I1885" t="s">
        <v>18</v>
      </c>
      <c r="J1885" t="s">
        <v>656</v>
      </c>
      <c r="K1885">
        <f t="shared" si="42"/>
        <v>0</v>
      </c>
    </row>
    <row r="1886" spans="1:11" x14ac:dyDescent="0.35">
      <c r="A1886" t="s">
        <v>29</v>
      </c>
      <c r="B1886" t="s">
        <v>40</v>
      </c>
      <c r="C1886">
        <v>8.6816153529999998</v>
      </c>
      <c r="D1886">
        <v>0.118926238</v>
      </c>
      <c r="E1886">
        <v>50</v>
      </c>
      <c r="F1886">
        <v>0</v>
      </c>
      <c r="G1886">
        <v>73</v>
      </c>
      <c r="H1886" t="s">
        <v>12</v>
      </c>
      <c r="I1886" t="s">
        <v>13</v>
      </c>
      <c r="J1886" t="s">
        <v>657</v>
      </c>
      <c r="K1886">
        <f t="shared" si="42"/>
        <v>0</v>
      </c>
    </row>
    <row r="1887" spans="1:11" x14ac:dyDescent="0.35">
      <c r="A1887" t="s">
        <v>29</v>
      </c>
      <c r="B1887" t="s">
        <v>15</v>
      </c>
      <c r="C1887">
        <v>15.259548430000001</v>
      </c>
      <c r="D1887">
        <v>0.20903490999999999</v>
      </c>
      <c r="E1887">
        <v>0</v>
      </c>
      <c r="F1887">
        <v>0</v>
      </c>
      <c r="G1887">
        <v>73</v>
      </c>
      <c r="H1887" t="s">
        <v>12</v>
      </c>
      <c r="I1887" t="s">
        <v>16</v>
      </c>
      <c r="J1887" t="s">
        <v>657</v>
      </c>
      <c r="K1887">
        <f t="shared" si="42"/>
        <v>0</v>
      </c>
    </row>
    <row r="1888" spans="1:11" x14ac:dyDescent="0.35">
      <c r="A1888" t="s">
        <v>29</v>
      </c>
      <c r="B1888" t="s">
        <v>21</v>
      </c>
      <c r="C1888">
        <v>1.4569053649999999</v>
      </c>
      <c r="D1888">
        <v>1.9957608000000002E-2</v>
      </c>
      <c r="E1888">
        <v>100</v>
      </c>
      <c r="F1888">
        <v>1</v>
      </c>
      <c r="G1888">
        <v>73</v>
      </c>
      <c r="H1888" t="s">
        <v>12</v>
      </c>
      <c r="I1888" t="s">
        <v>18</v>
      </c>
      <c r="J1888" t="s">
        <v>657</v>
      </c>
      <c r="K1888">
        <f t="shared" si="42"/>
        <v>1</v>
      </c>
    </row>
    <row r="1889" spans="1:11" x14ac:dyDescent="0.35">
      <c r="A1889" t="s">
        <v>29</v>
      </c>
      <c r="B1889" t="s">
        <v>29</v>
      </c>
      <c r="C1889">
        <v>14.21482992</v>
      </c>
      <c r="D1889">
        <v>0.13161879600000001</v>
      </c>
      <c r="E1889">
        <v>100</v>
      </c>
      <c r="F1889">
        <v>1</v>
      </c>
      <c r="G1889">
        <v>108</v>
      </c>
      <c r="H1889" t="s">
        <v>12</v>
      </c>
      <c r="I1889" t="s">
        <v>13</v>
      </c>
      <c r="J1889" t="s">
        <v>658</v>
      </c>
      <c r="K1889">
        <f t="shared" si="42"/>
        <v>1</v>
      </c>
    </row>
    <row r="1890" spans="1:11" x14ac:dyDescent="0.35">
      <c r="A1890" t="s">
        <v>29</v>
      </c>
      <c r="B1890" t="s">
        <v>15</v>
      </c>
      <c r="C1890">
        <v>23.315437079999999</v>
      </c>
      <c r="D1890">
        <v>0.215883677</v>
      </c>
      <c r="E1890">
        <v>0</v>
      </c>
      <c r="F1890">
        <v>0</v>
      </c>
      <c r="G1890">
        <v>108</v>
      </c>
      <c r="H1890" t="s">
        <v>12</v>
      </c>
      <c r="I1890" t="s">
        <v>16</v>
      </c>
      <c r="J1890" t="s">
        <v>658</v>
      </c>
      <c r="K1890">
        <f t="shared" si="42"/>
        <v>0</v>
      </c>
    </row>
    <row r="1891" spans="1:11" x14ac:dyDescent="0.35">
      <c r="A1891" t="s">
        <v>29</v>
      </c>
      <c r="B1891" t="s">
        <v>21</v>
      </c>
      <c r="C1891">
        <v>1.7695996759999999</v>
      </c>
      <c r="D1891">
        <v>1.6385182000000002E-2</v>
      </c>
      <c r="E1891">
        <v>100</v>
      </c>
      <c r="F1891">
        <v>1</v>
      </c>
      <c r="G1891">
        <v>108</v>
      </c>
      <c r="H1891" t="s">
        <v>12</v>
      </c>
      <c r="I1891" t="s">
        <v>18</v>
      </c>
      <c r="J1891" t="s">
        <v>658</v>
      </c>
      <c r="K1891">
        <f t="shared" si="42"/>
        <v>1</v>
      </c>
    </row>
    <row r="1892" spans="1:11" x14ac:dyDescent="0.35">
      <c r="A1892" t="s">
        <v>40</v>
      </c>
      <c r="B1892" t="s">
        <v>29</v>
      </c>
      <c r="C1892">
        <v>16.006159780000001</v>
      </c>
      <c r="D1892">
        <v>0.126032754</v>
      </c>
      <c r="E1892">
        <v>0</v>
      </c>
      <c r="F1892">
        <v>0</v>
      </c>
      <c r="G1892">
        <v>127</v>
      </c>
      <c r="H1892" t="s">
        <v>12</v>
      </c>
      <c r="I1892" t="s">
        <v>13</v>
      </c>
      <c r="J1892" t="s">
        <v>659</v>
      </c>
      <c r="K1892">
        <f t="shared" si="42"/>
        <v>0</v>
      </c>
    </row>
    <row r="1893" spans="1:11" x14ac:dyDescent="0.35">
      <c r="A1893" t="s">
        <v>40</v>
      </c>
      <c r="B1893" t="s">
        <v>15</v>
      </c>
      <c r="C1893">
        <v>23.217892169999999</v>
      </c>
      <c r="D1893">
        <v>0.18281804900000001</v>
      </c>
      <c r="E1893">
        <v>0</v>
      </c>
      <c r="F1893">
        <v>0</v>
      </c>
      <c r="G1893">
        <v>127</v>
      </c>
      <c r="H1893" t="s">
        <v>12</v>
      </c>
      <c r="I1893" t="s">
        <v>16</v>
      </c>
      <c r="J1893" t="s">
        <v>659</v>
      </c>
      <c r="K1893">
        <f t="shared" si="42"/>
        <v>0</v>
      </c>
    </row>
    <row r="1894" spans="1:11" x14ac:dyDescent="0.35">
      <c r="A1894" t="s">
        <v>40</v>
      </c>
      <c r="B1894" t="s">
        <v>21</v>
      </c>
      <c r="C1894">
        <v>1.888185263</v>
      </c>
      <c r="D1894">
        <v>1.48676E-2</v>
      </c>
      <c r="E1894">
        <v>0</v>
      </c>
      <c r="F1894">
        <v>0</v>
      </c>
      <c r="G1894">
        <v>127</v>
      </c>
      <c r="H1894" t="s">
        <v>12</v>
      </c>
      <c r="I1894" t="s">
        <v>18</v>
      </c>
      <c r="J1894" t="s">
        <v>659</v>
      </c>
      <c r="K1894">
        <f t="shared" si="42"/>
        <v>0</v>
      </c>
    </row>
    <row r="1895" spans="1:11" x14ac:dyDescent="0.35">
      <c r="A1895" t="s">
        <v>19</v>
      </c>
      <c r="B1895" t="s">
        <v>29</v>
      </c>
      <c r="C1895">
        <v>5.372727394</v>
      </c>
      <c r="D1895">
        <v>0.13431818500000001</v>
      </c>
      <c r="E1895">
        <v>0</v>
      </c>
      <c r="F1895">
        <v>0</v>
      </c>
      <c r="G1895">
        <v>40</v>
      </c>
      <c r="H1895" t="s">
        <v>12</v>
      </c>
      <c r="I1895" t="s">
        <v>13</v>
      </c>
      <c r="J1895" t="s">
        <v>660</v>
      </c>
      <c r="K1895">
        <f t="shared" si="42"/>
        <v>0</v>
      </c>
    </row>
    <row r="1896" spans="1:11" x14ac:dyDescent="0.35">
      <c r="A1896" t="s">
        <v>19</v>
      </c>
      <c r="B1896" t="s">
        <v>15</v>
      </c>
      <c r="C1896">
        <v>8.8151118759999996</v>
      </c>
      <c r="D1896">
        <v>0.22037779699999999</v>
      </c>
      <c r="E1896">
        <v>0</v>
      </c>
      <c r="F1896">
        <v>0</v>
      </c>
      <c r="G1896">
        <v>40</v>
      </c>
      <c r="H1896" t="s">
        <v>12</v>
      </c>
      <c r="I1896" t="s">
        <v>16</v>
      </c>
      <c r="J1896" t="s">
        <v>660</v>
      </c>
      <c r="K1896">
        <f t="shared" si="42"/>
        <v>0</v>
      </c>
    </row>
    <row r="1897" spans="1:11" x14ac:dyDescent="0.35">
      <c r="A1897" t="s">
        <v>19</v>
      </c>
      <c r="B1897" t="s">
        <v>21</v>
      </c>
      <c r="C1897">
        <v>0.91732239699999996</v>
      </c>
      <c r="D1897">
        <v>2.2933060000000002E-2</v>
      </c>
      <c r="E1897">
        <v>0</v>
      </c>
      <c r="F1897">
        <v>0</v>
      </c>
      <c r="G1897">
        <v>40</v>
      </c>
      <c r="H1897" t="s">
        <v>12</v>
      </c>
      <c r="I1897" t="s">
        <v>18</v>
      </c>
      <c r="J1897" t="s">
        <v>660</v>
      </c>
      <c r="K1897">
        <f t="shared" si="42"/>
        <v>0</v>
      </c>
    </row>
    <row r="1898" spans="1:11" x14ac:dyDescent="0.35">
      <c r="A1898" t="s">
        <v>29</v>
      </c>
      <c r="B1898" t="s">
        <v>29</v>
      </c>
      <c r="C1898">
        <v>5.6655583380000003</v>
      </c>
      <c r="D1898">
        <v>0.13175717100000001</v>
      </c>
      <c r="E1898">
        <v>100</v>
      </c>
      <c r="F1898">
        <v>1</v>
      </c>
      <c r="G1898">
        <v>43</v>
      </c>
      <c r="H1898" t="s">
        <v>12</v>
      </c>
      <c r="I1898" t="s">
        <v>13</v>
      </c>
      <c r="J1898" t="s">
        <v>661</v>
      </c>
      <c r="K1898">
        <f t="shared" si="42"/>
        <v>1</v>
      </c>
    </row>
    <row r="1899" spans="1:11" x14ac:dyDescent="0.35">
      <c r="A1899" t="s">
        <v>29</v>
      </c>
      <c r="B1899" t="s">
        <v>15</v>
      </c>
      <c r="C1899">
        <v>9.944254398</v>
      </c>
      <c r="D1899">
        <v>0.23126173</v>
      </c>
      <c r="E1899">
        <v>0</v>
      </c>
      <c r="F1899">
        <v>0</v>
      </c>
      <c r="G1899">
        <v>43</v>
      </c>
      <c r="H1899" t="s">
        <v>12</v>
      </c>
      <c r="I1899" t="s">
        <v>16</v>
      </c>
      <c r="J1899" t="s">
        <v>661</v>
      </c>
      <c r="K1899">
        <f t="shared" si="42"/>
        <v>0</v>
      </c>
    </row>
    <row r="1900" spans="1:11" x14ac:dyDescent="0.35">
      <c r="A1900" t="s">
        <v>29</v>
      </c>
      <c r="B1900" t="s">
        <v>21</v>
      </c>
      <c r="C1900">
        <v>0.93032121700000003</v>
      </c>
      <c r="D1900">
        <v>2.1635377000000001E-2</v>
      </c>
      <c r="E1900">
        <v>100</v>
      </c>
      <c r="F1900">
        <v>1</v>
      </c>
      <c r="G1900">
        <v>43</v>
      </c>
      <c r="H1900" t="s">
        <v>12</v>
      </c>
      <c r="I1900" t="s">
        <v>18</v>
      </c>
      <c r="J1900" t="s">
        <v>661</v>
      </c>
      <c r="K1900">
        <f t="shared" si="42"/>
        <v>1</v>
      </c>
    </row>
    <row r="1901" spans="1:11" x14ac:dyDescent="0.35">
      <c r="A1901" t="s">
        <v>19</v>
      </c>
      <c r="B1901" t="s">
        <v>29</v>
      </c>
      <c r="C1901">
        <v>22.087239499999999</v>
      </c>
      <c r="D1901">
        <v>0.125495679</v>
      </c>
      <c r="E1901">
        <v>0</v>
      </c>
      <c r="F1901">
        <v>0</v>
      </c>
      <c r="G1901">
        <v>176</v>
      </c>
      <c r="H1901" t="s">
        <v>12</v>
      </c>
      <c r="I1901" t="s">
        <v>13</v>
      </c>
      <c r="J1901" t="s">
        <v>662</v>
      </c>
      <c r="K1901">
        <f t="shared" si="42"/>
        <v>0</v>
      </c>
    </row>
    <row r="1902" spans="1:11" x14ac:dyDescent="0.35">
      <c r="A1902" t="s">
        <v>19</v>
      </c>
      <c r="B1902" t="s">
        <v>15</v>
      </c>
      <c r="C1902">
        <v>34.892864940000003</v>
      </c>
      <c r="D1902">
        <v>0.198254914</v>
      </c>
      <c r="E1902">
        <v>0</v>
      </c>
      <c r="F1902">
        <v>0</v>
      </c>
      <c r="G1902">
        <v>176</v>
      </c>
      <c r="H1902" t="s">
        <v>12</v>
      </c>
      <c r="I1902" t="s">
        <v>16</v>
      </c>
      <c r="J1902" t="s">
        <v>662</v>
      </c>
      <c r="K1902">
        <f t="shared" si="42"/>
        <v>0</v>
      </c>
    </row>
    <row r="1903" spans="1:11" x14ac:dyDescent="0.35">
      <c r="A1903" t="s">
        <v>19</v>
      </c>
      <c r="B1903" t="s">
        <v>21</v>
      </c>
      <c r="C1903">
        <v>2.869960308</v>
      </c>
      <c r="D1903">
        <v>1.6306593000000001E-2</v>
      </c>
      <c r="E1903">
        <v>0</v>
      </c>
      <c r="F1903">
        <v>0</v>
      </c>
      <c r="G1903">
        <v>176</v>
      </c>
      <c r="H1903" t="s">
        <v>12</v>
      </c>
      <c r="I1903" t="s">
        <v>18</v>
      </c>
      <c r="J1903" t="s">
        <v>662</v>
      </c>
      <c r="K1903">
        <f t="shared" si="42"/>
        <v>0</v>
      </c>
    </row>
    <row r="1904" spans="1:11" x14ac:dyDescent="0.35">
      <c r="A1904" t="s">
        <v>19</v>
      </c>
      <c r="B1904" t="s">
        <v>29</v>
      </c>
      <c r="C1904">
        <v>6.1074595450000002</v>
      </c>
      <c r="D1904">
        <v>0.12994594800000001</v>
      </c>
      <c r="E1904">
        <v>0</v>
      </c>
      <c r="F1904">
        <v>0</v>
      </c>
      <c r="G1904">
        <v>47</v>
      </c>
      <c r="H1904" t="s">
        <v>12</v>
      </c>
      <c r="I1904" t="s">
        <v>13</v>
      </c>
      <c r="J1904" t="s">
        <v>663</v>
      </c>
      <c r="K1904">
        <f t="shared" si="42"/>
        <v>0</v>
      </c>
    </row>
    <row r="1905" spans="1:11" x14ac:dyDescent="0.35">
      <c r="A1905" t="s">
        <v>19</v>
      </c>
      <c r="B1905" t="s">
        <v>15</v>
      </c>
      <c r="C1905">
        <v>10.370695830000001</v>
      </c>
      <c r="D1905">
        <v>0.22065310299999999</v>
      </c>
      <c r="E1905">
        <v>0</v>
      </c>
      <c r="F1905">
        <v>0</v>
      </c>
      <c r="G1905">
        <v>47</v>
      </c>
      <c r="H1905" t="s">
        <v>12</v>
      </c>
      <c r="I1905" t="s">
        <v>16</v>
      </c>
      <c r="J1905" t="s">
        <v>663</v>
      </c>
      <c r="K1905">
        <f t="shared" si="42"/>
        <v>0</v>
      </c>
    </row>
    <row r="1906" spans="1:11" x14ac:dyDescent="0.35">
      <c r="A1906" t="s">
        <v>19</v>
      </c>
      <c r="B1906" t="s">
        <v>21</v>
      </c>
      <c r="C1906">
        <v>0.93490362199999999</v>
      </c>
      <c r="D1906">
        <v>1.9891565999999999E-2</v>
      </c>
      <c r="E1906">
        <v>0</v>
      </c>
      <c r="F1906">
        <v>0</v>
      </c>
      <c r="G1906">
        <v>47</v>
      </c>
      <c r="H1906" t="s">
        <v>12</v>
      </c>
      <c r="I1906" t="s">
        <v>18</v>
      </c>
      <c r="J1906" t="s">
        <v>663</v>
      </c>
      <c r="K1906">
        <f t="shared" si="42"/>
        <v>0</v>
      </c>
    </row>
    <row r="1907" spans="1:11" x14ac:dyDescent="0.35">
      <c r="A1907" t="s">
        <v>19</v>
      </c>
      <c r="B1907" t="s">
        <v>29</v>
      </c>
      <c r="C1907">
        <v>10.29331636</v>
      </c>
      <c r="D1907">
        <v>0.130295144</v>
      </c>
      <c r="E1907">
        <v>0</v>
      </c>
      <c r="F1907">
        <v>0</v>
      </c>
      <c r="G1907">
        <v>79</v>
      </c>
      <c r="H1907" t="s">
        <v>12</v>
      </c>
      <c r="I1907" t="s">
        <v>13</v>
      </c>
      <c r="J1907" t="s">
        <v>664</v>
      </c>
      <c r="K1907">
        <f t="shared" si="42"/>
        <v>0</v>
      </c>
    </row>
    <row r="1908" spans="1:11" x14ac:dyDescent="0.35">
      <c r="A1908" t="s">
        <v>19</v>
      </c>
      <c r="B1908" t="s">
        <v>15</v>
      </c>
      <c r="C1908">
        <v>15.68063283</v>
      </c>
      <c r="D1908">
        <v>0.19848902299999999</v>
      </c>
      <c r="E1908">
        <v>0</v>
      </c>
      <c r="F1908">
        <v>0</v>
      </c>
      <c r="G1908">
        <v>79</v>
      </c>
      <c r="H1908" t="s">
        <v>12</v>
      </c>
      <c r="I1908" t="s">
        <v>16</v>
      </c>
      <c r="J1908" t="s">
        <v>664</v>
      </c>
      <c r="K1908">
        <f t="shared" si="42"/>
        <v>0</v>
      </c>
    </row>
    <row r="1909" spans="1:11" x14ac:dyDescent="0.35">
      <c r="A1909" t="s">
        <v>19</v>
      </c>
      <c r="B1909" t="s">
        <v>21</v>
      </c>
      <c r="C1909">
        <v>1.394208908</v>
      </c>
      <c r="D1909">
        <v>1.7648213999999999E-2</v>
      </c>
      <c r="E1909">
        <v>0</v>
      </c>
      <c r="F1909">
        <v>0</v>
      </c>
      <c r="G1909">
        <v>79</v>
      </c>
      <c r="H1909" t="s">
        <v>12</v>
      </c>
      <c r="I1909" t="s">
        <v>18</v>
      </c>
      <c r="J1909" t="s">
        <v>664</v>
      </c>
      <c r="K1909">
        <f t="shared" si="42"/>
        <v>0</v>
      </c>
    </row>
    <row r="1910" spans="1:11" x14ac:dyDescent="0.35">
      <c r="A1910" t="s">
        <v>29</v>
      </c>
      <c r="B1910" t="s">
        <v>29</v>
      </c>
      <c r="C1910">
        <v>15.47873497</v>
      </c>
      <c r="D1910">
        <v>0.120927617</v>
      </c>
      <c r="E1910">
        <v>100</v>
      </c>
      <c r="F1910">
        <v>1</v>
      </c>
      <c r="G1910">
        <v>128</v>
      </c>
      <c r="H1910" t="s">
        <v>12</v>
      </c>
      <c r="I1910" t="s">
        <v>13</v>
      </c>
      <c r="J1910" t="s">
        <v>665</v>
      </c>
      <c r="K1910">
        <f t="shared" si="42"/>
        <v>1</v>
      </c>
    </row>
    <row r="1911" spans="1:11" x14ac:dyDescent="0.35">
      <c r="A1911" t="s">
        <v>29</v>
      </c>
      <c r="B1911" t="s">
        <v>15</v>
      </c>
      <c r="C1911">
        <v>26.376857999999999</v>
      </c>
      <c r="D1911">
        <v>0.20606920300000001</v>
      </c>
      <c r="E1911">
        <v>0</v>
      </c>
      <c r="F1911">
        <v>0</v>
      </c>
      <c r="G1911">
        <v>128</v>
      </c>
      <c r="H1911" t="s">
        <v>12</v>
      </c>
      <c r="I1911" t="s">
        <v>16</v>
      </c>
      <c r="J1911" t="s">
        <v>665</v>
      </c>
      <c r="K1911">
        <f t="shared" si="42"/>
        <v>0</v>
      </c>
    </row>
    <row r="1912" spans="1:11" x14ac:dyDescent="0.35">
      <c r="A1912" t="s">
        <v>29</v>
      </c>
      <c r="B1912" t="s">
        <v>21</v>
      </c>
      <c r="C1912">
        <v>1.8863835330000001</v>
      </c>
      <c r="D1912">
        <v>1.4737371000000001E-2</v>
      </c>
      <c r="E1912">
        <v>100</v>
      </c>
      <c r="F1912">
        <v>1</v>
      </c>
      <c r="G1912">
        <v>128</v>
      </c>
      <c r="H1912" t="s">
        <v>12</v>
      </c>
      <c r="I1912" t="s">
        <v>18</v>
      </c>
      <c r="J1912" t="s">
        <v>665</v>
      </c>
      <c r="K1912">
        <f t="shared" si="42"/>
        <v>1</v>
      </c>
    </row>
    <row r="1913" spans="1:11" x14ac:dyDescent="0.35">
      <c r="A1913" t="s">
        <v>29</v>
      </c>
      <c r="B1913" t="s">
        <v>29</v>
      </c>
      <c r="C1913">
        <v>5.6123554709999999</v>
      </c>
      <c r="D1913">
        <v>0.12471901000000001</v>
      </c>
      <c r="E1913">
        <v>100</v>
      </c>
      <c r="F1913">
        <v>1</v>
      </c>
      <c r="G1913">
        <v>45</v>
      </c>
      <c r="H1913" t="s">
        <v>12</v>
      </c>
      <c r="I1913" t="s">
        <v>13</v>
      </c>
      <c r="J1913" t="s">
        <v>666</v>
      </c>
      <c r="K1913">
        <f t="shared" si="42"/>
        <v>1</v>
      </c>
    </row>
    <row r="1914" spans="1:11" x14ac:dyDescent="0.35">
      <c r="A1914" t="s">
        <v>29</v>
      </c>
      <c r="B1914" t="s">
        <v>15</v>
      </c>
      <c r="C1914">
        <v>9.7319855690000008</v>
      </c>
      <c r="D1914">
        <v>0.216266346</v>
      </c>
      <c r="E1914">
        <v>0</v>
      </c>
      <c r="F1914">
        <v>0</v>
      </c>
      <c r="G1914">
        <v>45</v>
      </c>
      <c r="H1914" t="s">
        <v>12</v>
      </c>
      <c r="I1914" t="s">
        <v>16</v>
      </c>
      <c r="J1914" t="s">
        <v>666</v>
      </c>
      <c r="K1914">
        <f t="shared" si="42"/>
        <v>0</v>
      </c>
    </row>
    <row r="1915" spans="1:11" x14ac:dyDescent="0.35">
      <c r="A1915" t="s">
        <v>29</v>
      </c>
      <c r="B1915" t="s">
        <v>42</v>
      </c>
      <c r="C1915">
        <v>1.000319958</v>
      </c>
      <c r="D1915">
        <v>2.2229332000000001E-2</v>
      </c>
      <c r="E1915">
        <v>0</v>
      </c>
      <c r="F1915">
        <v>0</v>
      </c>
      <c r="G1915">
        <v>45</v>
      </c>
      <c r="H1915" t="s">
        <v>12</v>
      </c>
      <c r="I1915" t="s">
        <v>18</v>
      </c>
      <c r="J1915" t="s">
        <v>666</v>
      </c>
      <c r="K1915">
        <f t="shared" si="42"/>
        <v>0</v>
      </c>
    </row>
    <row r="1916" spans="1:11" x14ac:dyDescent="0.35">
      <c r="A1916" t="s">
        <v>19</v>
      </c>
      <c r="B1916" t="s">
        <v>29</v>
      </c>
      <c r="C1916">
        <v>22.272433039999999</v>
      </c>
      <c r="D1916">
        <v>0.12039153</v>
      </c>
      <c r="E1916">
        <v>0</v>
      </c>
      <c r="F1916">
        <v>0</v>
      </c>
      <c r="G1916">
        <v>185</v>
      </c>
      <c r="H1916" t="s">
        <v>12</v>
      </c>
      <c r="I1916" t="s">
        <v>13</v>
      </c>
      <c r="J1916" t="s">
        <v>667</v>
      </c>
      <c r="K1916">
        <f t="shared" si="42"/>
        <v>0</v>
      </c>
    </row>
    <row r="1917" spans="1:11" x14ac:dyDescent="0.35">
      <c r="A1917" t="s">
        <v>19</v>
      </c>
      <c r="B1917" t="s">
        <v>15</v>
      </c>
      <c r="C1917">
        <v>36.847552540000002</v>
      </c>
      <c r="D1917">
        <v>0.19917596000000001</v>
      </c>
      <c r="E1917">
        <v>0</v>
      </c>
      <c r="F1917">
        <v>0</v>
      </c>
      <c r="G1917">
        <v>185</v>
      </c>
      <c r="H1917" t="s">
        <v>12</v>
      </c>
      <c r="I1917" t="s">
        <v>16</v>
      </c>
      <c r="J1917" t="s">
        <v>667</v>
      </c>
      <c r="K1917">
        <f t="shared" si="42"/>
        <v>0</v>
      </c>
    </row>
    <row r="1918" spans="1:11" x14ac:dyDescent="0.35">
      <c r="A1918" t="s">
        <v>19</v>
      </c>
      <c r="B1918" t="s">
        <v>21</v>
      </c>
      <c r="C1918">
        <v>2.9104120729999998</v>
      </c>
      <c r="D1918">
        <v>1.5731957000000001E-2</v>
      </c>
      <c r="E1918">
        <v>0</v>
      </c>
      <c r="F1918">
        <v>0</v>
      </c>
      <c r="G1918">
        <v>185</v>
      </c>
      <c r="H1918" t="s">
        <v>12</v>
      </c>
      <c r="I1918" t="s">
        <v>18</v>
      </c>
      <c r="J1918" t="s">
        <v>667</v>
      </c>
      <c r="K1918">
        <f t="shared" si="42"/>
        <v>0</v>
      </c>
    </row>
    <row r="1919" spans="1:11" x14ac:dyDescent="0.35">
      <c r="A1919" t="s">
        <v>40</v>
      </c>
      <c r="B1919" t="s">
        <v>29</v>
      </c>
      <c r="C1919">
        <v>14.12026215</v>
      </c>
      <c r="D1919">
        <v>0.12836602</v>
      </c>
      <c r="E1919">
        <v>0</v>
      </c>
      <c r="F1919">
        <v>0</v>
      </c>
      <c r="G1919">
        <v>110</v>
      </c>
      <c r="H1919" t="s">
        <v>12</v>
      </c>
      <c r="I1919" t="s">
        <v>13</v>
      </c>
      <c r="J1919" t="s">
        <v>668</v>
      </c>
      <c r="K1919">
        <f t="shared" si="42"/>
        <v>0</v>
      </c>
    </row>
    <row r="1920" spans="1:11" x14ac:dyDescent="0.35">
      <c r="A1920" t="s">
        <v>40</v>
      </c>
      <c r="B1920" t="s">
        <v>15</v>
      </c>
      <c r="C1920">
        <v>21.748427150000001</v>
      </c>
      <c r="D1920">
        <v>0.19771297400000001</v>
      </c>
      <c r="E1920">
        <v>0</v>
      </c>
      <c r="F1920">
        <v>0</v>
      </c>
      <c r="G1920">
        <v>110</v>
      </c>
      <c r="H1920" t="s">
        <v>12</v>
      </c>
      <c r="I1920" t="s">
        <v>16</v>
      </c>
      <c r="J1920" t="s">
        <v>668</v>
      </c>
      <c r="K1920">
        <f t="shared" si="42"/>
        <v>0</v>
      </c>
    </row>
    <row r="1921" spans="1:11" x14ac:dyDescent="0.35">
      <c r="A1921" t="s">
        <v>40</v>
      </c>
      <c r="B1921" t="s">
        <v>21</v>
      </c>
      <c r="C1921">
        <v>1.723714352</v>
      </c>
      <c r="D1921">
        <v>1.5670130000000001E-2</v>
      </c>
      <c r="E1921">
        <v>0</v>
      </c>
      <c r="F1921">
        <v>0</v>
      </c>
      <c r="G1921">
        <v>110</v>
      </c>
      <c r="H1921" t="s">
        <v>12</v>
      </c>
      <c r="I1921" t="s">
        <v>18</v>
      </c>
      <c r="J1921" t="s">
        <v>668</v>
      </c>
      <c r="K1921">
        <f t="shared" si="42"/>
        <v>0</v>
      </c>
    </row>
    <row r="1922" spans="1:11" x14ac:dyDescent="0.35">
      <c r="A1922" t="s">
        <v>40</v>
      </c>
      <c r="B1922" t="s">
        <v>29</v>
      </c>
      <c r="C1922">
        <v>9.3295736310000006</v>
      </c>
      <c r="D1922">
        <v>0.11661966999999999</v>
      </c>
      <c r="E1922">
        <v>0</v>
      </c>
      <c r="F1922">
        <v>0</v>
      </c>
      <c r="G1922">
        <v>80</v>
      </c>
      <c r="H1922" t="s">
        <v>12</v>
      </c>
      <c r="I1922" t="s">
        <v>13</v>
      </c>
      <c r="J1922" t="s">
        <v>669</v>
      </c>
      <c r="K1922">
        <f t="shared" si="42"/>
        <v>0</v>
      </c>
    </row>
    <row r="1923" spans="1:11" x14ac:dyDescent="0.35">
      <c r="A1923" t="s">
        <v>40</v>
      </c>
      <c r="B1923" t="s">
        <v>15</v>
      </c>
      <c r="C1923">
        <v>17.410322900000001</v>
      </c>
      <c r="D1923">
        <v>0.217629036</v>
      </c>
      <c r="E1923">
        <v>0</v>
      </c>
      <c r="F1923">
        <v>0</v>
      </c>
      <c r="G1923">
        <v>80</v>
      </c>
      <c r="H1923" t="s">
        <v>12</v>
      </c>
      <c r="I1923" t="s">
        <v>16</v>
      </c>
      <c r="J1923" t="s">
        <v>669</v>
      </c>
      <c r="K1923">
        <f t="shared" ref="K1923:K1986" si="43">IF(ISNUMBER(SEARCH(A1923, B1923)), 1, 0)</f>
        <v>0</v>
      </c>
    </row>
    <row r="1924" spans="1:11" x14ac:dyDescent="0.35">
      <c r="A1924" t="s">
        <v>40</v>
      </c>
      <c r="B1924" t="s">
        <v>21</v>
      </c>
      <c r="C1924">
        <v>1.441106319</v>
      </c>
      <c r="D1924">
        <v>1.8013828999999999E-2</v>
      </c>
      <c r="E1924">
        <v>0</v>
      </c>
      <c r="F1924">
        <v>0</v>
      </c>
      <c r="G1924">
        <v>80</v>
      </c>
      <c r="H1924" t="s">
        <v>12</v>
      </c>
      <c r="I1924" t="s">
        <v>18</v>
      </c>
      <c r="J1924" t="s">
        <v>669</v>
      </c>
      <c r="K1924">
        <f t="shared" si="43"/>
        <v>0</v>
      </c>
    </row>
    <row r="1925" spans="1:11" x14ac:dyDescent="0.35">
      <c r="A1925" t="s">
        <v>40</v>
      </c>
      <c r="B1925" t="s">
        <v>29</v>
      </c>
      <c r="C1925">
        <v>22.492179159999999</v>
      </c>
      <c r="D1925">
        <v>0.13076848299999999</v>
      </c>
      <c r="E1925">
        <v>0</v>
      </c>
      <c r="F1925">
        <v>0</v>
      </c>
      <c r="G1925">
        <v>172</v>
      </c>
      <c r="H1925" t="s">
        <v>12</v>
      </c>
      <c r="I1925" t="s">
        <v>13</v>
      </c>
      <c r="J1925" t="s">
        <v>670</v>
      </c>
      <c r="K1925">
        <f t="shared" si="43"/>
        <v>0</v>
      </c>
    </row>
    <row r="1926" spans="1:11" x14ac:dyDescent="0.35">
      <c r="A1926" t="s">
        <v>40</v>
      </c>
      <c r="B1926" t="s">
        <v>15</v>
      </c>
      <c r="C1926">
        <v>34.459966899999998</v>
      </c>
      <c r="D1926">
        <v>0.20034864499999999</v>
      </c>
      <c r="E1926">
        <v>0</v>
      </c>
      <c r="F1926">
        <v>0</v>
      </c>
      <c r="G1926">
        <v>172</v>
      </c>
      <c r="H1926" t="s">
        <v>12</v>
      </c>
      <c r="I1926" t="s">
        <v>16</v>
      </c>
      <c r="J1926" t="s">
        <v>670</v>
      </c>
      <c r="K1926">
        <f t="shared" si="43"/>
        <v>0</v>
      </c>
    </row>
    <row r="1927" spans="1:11" x14ac:dyDescent="0.35">
      <c r="A1927" t="s">
        <v>40</v>
      </c>
      <c r="B1927" t="s">
        <v>21</v>
      </c>
      <c r="C1927">
        <v>2.6398556229999999</v>
      </c>
      <c r="D1927">
        <v>1.5347998E-2</v>
      </c>
      <c r="E1927">
        <v>0</v>
      </c>
      <c r="F1927">
        <v>0</v>
      </c>
      <c r="G1927">
        <v>172</v>
      </c>
      <c r="H1927" t="s">
        <v>12</v>
      </c>
      <c r="I1927" t="s">
        <v>18</v>
      </c>
      <c r="J1927" t="s">
        <v>670</v>
      </c>
      <c r="K1927">
        <f t="shared" si="43"/>
        <v>0</v>
      </c>
    </row>
    <row r="1928" spans="1:11" x14ac:dyDescent="0.35">
      <c r="A1928" t="s">
        <v>40</v>
      </c>
      <c r="B1928" t="s">
        <v>29</v>
      </c>
      <c r="C1928">
        <v>27.953314299999999</v>
      </c>
      <c r="D1928">
        <v>0.12591583000000001</v>
      </c>
      <c r="E1928">
        <v>0</v>
      </c>
      <c r="F1928">
        <v>0</v>
      </c>
      <c r="G1928">
        <v>222</v>
      </c>
      <c r="H1928" t="s">
        <v>12</v>
      </c>
      <c r="I1928" t="s">
        <v>13</v>
      </c>
      <c r="J1928" t="s">
        <v>671</v>
      </c>
      <c r="K1928">
        <f t="shared" si="43"/>
        <v>0</v>
      </c>
    </row>
    <row r="1929" spans="1:11" x14ac:dyDescent="0.35">
      <c r="A1929" t="s">
        <v>40</v>
      </c>
      <c r="B1929" t="s">
        <v>15</v>
      </c>
      <c r="C1929">
        <v>46.132311340000001</v>
      </c>
      <c r="D1929">
        <v>0.20780320399999999</v>
      </c>
      <c r="E1929">
        <v>0</v>
      </c>
      <c r="F1929">
        <v>0</v>
      </c>
      <c r="G1929">
        <v>222</v>
      </c>
      <c r="H1929" t="s">
        <v>12</v>
      </c>
      <c r="I1929" t="s">
        <v>16</v>
      </c>
      <c r="J1929" t="s">
        <v>671</v>
      </c>
      <c r="K1929">
        <f t="shared" si="43"/>
        <v>0</v>
      </c>
    </row>
    <row r="1930" spans="1:11" x14ac:dyDescent="0.35">
      <c r="A1930" t="s">
        <v>40</v>
      </c>
      <c r="B1930" t="s">
        <v>21</v>
      </c>
      <c r="C1930">
        <v>3.3124659059999999</v>
      </c>
      <c r="D1930">
        <v>1.4921017999999999E-2</v>
      </c>
      <c r="E1930">
        <v>0</v>
      </c>
      <c r="F1930">
        <v>0</v>
      </c>
      <c r="G1930">
        <v>222</v>
      </c>
      <c r="H1930" t="s">
        <v>12</v>
      </c>
      <c r="I1930" t="s">
        <v>18</v>
      </c>
      <c r="J1930" t="s">
        <v>671</v>
      </c>
      <c r="K1930">
        <f t="shared" si="43"/>
        <v>0</v>
      </c>
    </row>
    <row r="1931" spans="1:11" x14ac:dyDescent="0.35">
      <c r="A1931" t="s">
        <v>19</v>
      </c>
      <c r="B1931" t="s">
        <v>29</v>
      </c>
      <c r="C1931">
        <v>28.049888849999999</v>
      </c>
      <c r="D1931">
        <v>0.123567792</v>
      </c>
      <c r="E1931">
        <v>0</v>
      </c>
      <c r="F1931">
        <v>0</v>
      </c>
      <c r="G1931">
        <v>227</v>
      </c>
      <c r="H1931" t="s">
        <v>12</v>
      </c>
      <c r="I1931" t="s">
        <v>13</v>
      </c>
      <c r="J1931" t="s">
        <v>672</v>
      </c>
      <c r="K1931">
        <f t="shared" si="43"/>
        <v>0</v>
      </c>
    </row>
    <row r="1932" spans="1:11" x14ac:dyDescent="0.35">
      <c r="A1932" t="s">
        <v>19</v>
      </c>
      <c r="B1932" t="s">
        <v>15</v>
      </c>
      <c r="C1932">
        <v>47.592656849999997</v>
      </c>
      <c r="D1932">
        <v>0.209659281</v>
      </c>
      <c r="E1932">
        <v>0</v>
      </c>
      <c r="F1932">
        <v>0</v>
      </c>
      <c r="G1932">
        <v>227</v>
      </c>
      <c r="H1932" t="s">
        <v>12</v>
      </c>
      <c r="I1932" t="s">
        <v>16</v>
      </c>
      <c r="J1932" t="s">
        <v>672</v>
      </c>
      <c r="K1932">
        <f t="shared" si="43"/>
        <v>0</v>
      </c>
    </row>
    <row r="1933" spans="1:11" x14ac:dyDescent="0.35">
      <c r="A1933" t="s">
        <v>19</v>
      </c>
      <c r="B1933" t="s">
        <v>21</v>
      </c>
      <c r="C1933">
        <v>3.465469599</v>
      </c>
      <c r="D1933">
        <v>1.5266386E-2</v>
      </c>
      <c r="E1933">
        <v>0</v>
      </c>
      <c r="F1933">
        <v>0</v>
      </c>
      <c r="G1933">
        <v>227</v>
      </c>
      <c r="H1933" t="s">
        <v>12</v>
      </c>
      <c r="I1933" t="s">
        <v>18</v>
      </c>
      <c r="J1933" t="s">
        <v>672</v>
      </c>
      <c r="K1933">
        <f t="shared" si="43"/>
        <v>0</v>
      </c>
    </row>
    <row r="1934" spans="1:11" x14ac:dyDescent="0.35">
      <c r="A1934" t="s">
        <v>40</v>
      </c>
      <c r="B1934" t="s">
        <v>29</v>
      </c>
      <c r="C1934">
        <v>11.95863795</v>
      </c>
      <c r="D1934">
        <v>0.10677355299999999</v>
      </c>
      <c r="E1934">
        <v>0</v>
      </c>
      <c r="F1934">
        <v>0</v>
      </c>
      <c r="G1934">
        <v>112</v>
      </c>
      <c r="H1934" t="s">
        <v>12</v>
      </c>
      <c r="I1934" t="s">
        <v>13</v>
      </c>
      <c r="J1934" t="s">
        <v>673</v>
      </c>
      <c r="K1934">
        <f t="shared" si="43"/>
        <v>0</v>
      </c>
    </row>
    <row r="1935" spans="1:11" x14ac:dyDescent="0.35">
      <c r="A1935" t="s">
        <v>40</v>
      </c>
      <c r="B1935" t="s">
        <v>15</v>
      </c>
      <c r="C1935">
        <v>23.281411169999998</v>
      </c>
      <c r="D1935">
        <v>0.207869743</v>
      </c>
      <c r="E1935">
        <v>0</v>
      </c>
      <c r="F1935">
        <v>0</v>
      </c>
      <c r="G1935">
        <v>112</v>
      </c>
      <c r="H1935" t="s">
        <v>12</v>
      </c>
      <c r="I1935" t="s">
        <v>16</v>
      </c>
      <c r="J1935" t="s">
        <v>673</v>
      </c>
      <c r="K1935">
        <f t="shared" si="43"/>
        <v>0</v>
      </c>
    </row>
    <row r="1936" spans="1:11" x14ac:dyDescent="0.35">
      <c r="A1936" t="s">
        <v>40</v>
      </c>
      <c r="B1936" t="s">
        <v>21</v>
      </c>
      <c r="C1936">
        <v>1.9214038849999999</v>
      </c>
      <c r="D1936">
        <v>1.7155391999999998E-2</v>
      </c>
      <c r="E1936">
        <v>0</v>
      </c>
      <c r="F1936">
        <v>0</v>
      </c>
      <c r="G1936">
        <v>112</v>
      </c>
      <c r="H1936" t="s">
        <v>12</v>
      </c>
      <c r="I1936" t="s">
        <v>18</v>
      </c>
      <c r="J1936" t="s">
        <v>673</v>
      </c>
      <c r="K1936">
        <f t="shared" si="43"/>
        <v>0</v>
      </c>
    </row>
    <row r="1937" spans="1:11" x14ac:dyDescent="0.35">
      <c r="A1937" t="s">
        <v>40</v>
      </c>
      <c r="B1937" t="s">
        <v>29</v>
      </c>
      <c r="C1937">
        <v>6.9911642069999997</v>
      </c>
      <c r="D1937">
        <v>0.129466004</v>
      </c>
      <c r="E1937">
        <v>0</v>
      </c>
      <c r="F1937">
        <v>0</v>
      </c>
      <c r="G1937">
        <v>54</v>
      </c>
      <c r="H1937" t="s">
        <v>12</v>
      </c>
      <c r="I1937" t="s">
        <v>13</v>
      </c>
      <c r="J1937" t="s">
        <v>674</v>
      </c>
      <c r="K1937">
        <f t="shared" si="43"/>
        <v>0</v>
      </c>
    </row>
    <row r="1938" spans="1:11" x14ac:dyDescent="0.35">
      <c r="A1938" t="s">
        <v>40</v>
      </c>
      <c r="B1938" t="s">
        <v>15</v>
      </c>
      <c r="C1938">
        <v>11.492437600000001</v>
      </c>
      <c r="D1938">
        <v>0.212822919</v>
      </c>
      <c r="E1938">
        <v>0</v>
      </c>
      <c r="F1938">
        <v>0</v>
      </c>
      <c r="G1938">
        <v>54</v>
      </c>
      <c r="H1938" t="s">
        <v>12</v>
      </c>
      <c r="I1938" t="s">
        <v>16</v>
      </c>
      <c r="J1938" t="s">
        <v>674</v>
      </c>
      <c r="K1938">
        <f t="shared" si="43"/>
        <v>0</v>
      </c>
    </row>
    <row r="1939" spans="1:11" x14ac:dyDescent="0.35">
      <c r="A1939" t="s">
        <v>40</v>
      </c>
      <c r="B1939" t="s">
        <v>21</v>
      </c>
      <c r="C1939">
        <v>0.960190773</v>
      </c>
      <c r="D1939">
        <v>1.7781311000000001E-2</v>
      </c>
      <c r="E1939">
        <v>0</v>
      </c>
      <c r="F1939">
        <v>0</v>
      </c>
      <c r="G1939">
        <v>54</v>
      </c>
      <c r="H1939" t="s">
        <v>12</v>
      </c>
      <c r="I1939" t="s">
        <v>18</v>
      </c>
      <c r="J1939" t="s">
        <v>674</v>
      </c>
      <c r="K1939">
        <f t="shared" si="43"/>
        <v>0</v>
      </c>
    </row>
    <row r="1940" spans="1:11" x14ac:dyDescent="0.35">
      <c r="A1940" t="s">
        <v>40</v>
      </c>
      <c r="B1940" t="s">
        <v>29</v>
      </c>
      <c r="C1940">
        <v>15.73678088</v>
      </c>
      <c r="D1940">
        <v>0.121990549</v>
      </c>
      <c r="E1940">
        <v>0</v>
      </c>
      <c r="F1940">
        <v>0</v>
      </c>
      <c r="G1940">
        <v>129</v>
      </c>
      <c r="H1940" t="s">
        <v>12</v>
      </c>
      <c r="I1940" t="s">
        <v>13</v>
      </c>
      <c r="J1940" t="s">
        <v>675</v>
      </c>
      <c r="K1940">
        <f t="shared" si="43"/>
        <v>0</v>
      </c>
    </row>
    <row r="1941" spans="1:11" x14ac:dyDescent="0.35">
      <c r="A1941" t="s">
        <v>40</v>
      </c>
      <c r="B1941" t="s">
        <v>15</v>
      </c>
      <c r="C1941">
        <v>21.906014920000001</v>
      </c>
      <c r="D1941">
        <v>0.16981406900000001</v>
      </c>
      <c r="E1941">
        <v>0</v>
      </c>
      <c r="F1941">
        <v>0</v>
      </c>
      <c r="G1941">
        <v>129</v>
      </c>
      <c r="H1941" t="s">
        <v>12</v>
      </c>
      <c r="I1941" t="s">
        <v>16</v>
      </c>
      <c r="J1941" t="s">
        <v>675</v>
      </c>
      <c r="K1941">
        <f t="shared" si="43"/>
        <v>0</v>
      </c>
    </row>
    <row r="1942" spans="1:11" x14ac:dyDescent="0.35">
      <c r="A1942" t="s">
        <v>40</v>
      </c>
      <c r="B1942" t="s">
        <v>21</v>
      </c>
      <c r="C1942">
        <v>2.256572485</v>
      </c>
      <c r="D1942">
        <v>1.7492810000000001E-2</v>
      </c>
      <c r="E1942">
        <v>0</v>
      </c>
      <c r="F1942">
        <v>0</v>
      </c>
      <c r="G1942">
        <v>129</v>
      </c>
      <c r="H1942" t="s">
        <v>12</v>
      </c>
      <c r="I1942" t="s">
        <v>18</v>
      </c>
      <c r="J1942" t="s">
        <v>675</v>
      </c>
      <c r="K1942">
        <f t="shared" si="43"/>
        <v>0</v>
      </c>
    </row>
    <row r="1943" spans="1:11" x14ac:dyDescent="0.35">
      <c r="A1943" t="s">
        <v>40</v>
      </c>
      <c r="B1943" t="s">
        <v>29</v>
      </c>
      <c r="C1943">
        <v>8.4444942469999997</v>
      </c>
      <c r="D1943">
        <v>0.12991529600000001</v>
      </c>
      <c r="E1943">
        <v>0</v>
      </c>
      <c r="F1943">
        <v>0</v>
      </c>
      <c r="G1943">
        <v>65</v>
      </c>
      <c r="H1943" t="s">
        <v>12</v>
      </c>
      <c r="I1943" t="s">
        <v>13</v>
      </c>
      <c r="J1943" t="s">
        <v>676</v>
      </c>
      <c r="K1943">
        <f t="shared" si="43"/>
        <v>0</v>
      </c>
    </row>
    <row r="1944" spans="1:11" x14ac:dyDescent="0.35">
      <c r="A1944" t="s">
        <v>40</v>
      </c>
      <c r="B1944" t="s">
        <v>15</v>
      </c>
      <c r="C1944">
        <v>15.099669929999999</v>
      </c>
      <c r="D1944">
        <v>0.23230261399999999</v>
      </c>
      <c r="E1944">
        <v>0</v>
      </c>
      <c r="F1944">
        <v>0</v>
      </c>
      <c r="G1944">
        <v>65</v>
      </c>
      <c r="H1944" t="s">
        <v>12</v>
      </c>
      <c r="I1944" t="s">
        <v>16</v>
      </c>
      <c r="J1944" t="s">
        <v>676</v>
      </c>
      <c r="K1944">
        <f t="shared" si="43"/>
        <v>0</v>
      </c>
    </row>
    <row r="1945" spans="1:11" x14ac:dyDescent="0.35">
      <c r="A1945" t="s">
        <v>40</v>
      </c>
      <c r="B1945" t="s">
        <v>21</v>
      </c>
      <c r="C1945">
        <v>1.3250427250000001</v>
      </c>
      <c r="D1945">
        <v>2.0385272999999999E-2</v>
      </c>
      <c r="E1945">
        <v>0</v>
      </c>
      <c r="F1945">
        <v>0</v>
      </c>
      <c r="G1945">
        <v>65</v>
      </c>
      <c r="H1945" t="s">
        <v>12</v>
      </c>
      <c r="I1945" t="s">
        <v>18</v>
      </c>
      <c r="J1945" t="s">
        <v>676</v>
      </c>
      <c r="K1945">
        <f t="shared" si="43"/>
        <v>0</v>
      </c>
    </row>
    <row r="1946" spans="1:11" x14ac:dyDescent="0.35">
      <c r="A1946" t="s">
        <v>40</v>
      </c>
      <c r="B1946" t="s">
        <v>29</v>
      </c>
      <c r="C1946">
        <v>10.110338929999999</v>
      </c>
      <c r="D1946">
        <v>0.131303103</v>
      </c>
      <c r="E1946">
        <v>0</v>
      </c>
      <c r="F1946">
        <v>0</v>
      </c>
      <c r="G1946">
        <v>77</v>
      </c>
      <c r="H1946" t="s">
        <v>12</v>
      </c>
      <c r="I1946" t="s">
        <v>13</v>
      </c>
      <c r="J1946" t="s">
        <v>677</v>
      </c>
      <c r="K1946">
        <f t="shared" si="43"/>
        <v>0</v>
      </c>
    </row>
    <row r="1947" spans="1:11" x14ac:dyDescent="0.35">
      <c r="A1947" t="s">
        <v>40</v>
      </c>
      <c r="B1947" t="s">
        <v>15</v>
      </c>
      <c r="C1947">
        <v>17.590316529999999</v>
      </c>
      <c r="D1947">
        <v>0.22844566899999999</v>
      </c>
      <c r="E1947">
        <v>0</v>
      </c>
      <c r="F1947">
        <v>0</v>
      </c>
      <c r="G1947">
        <v>77</v>
      </c>
      <c r="H1947" t="s">
        <v>12</v>
      </c>
      <c r="I1947" t="s">
        <v>16</v>
      </c>
      <c r="J1947" t="s">
        <v>677</v>
      </c>
      <c r="K1947">
        <f t="shared" si="43"/>
        <v>0</v>
      </c>
    </row>
    <row r="1948" spans="1:11" x14ac:dyDescent="0.35">
      <c r="A1948" t="s">
        <v>40</v>
      </c>
      <c r="B1948" t="s">
        <v>21</v>
      </c>
      <c r="C1948">
        <v>1.4477384090000001</v>
      </c>
      <c r="D1948">
        <v>1.8801798000000002E-2</v>
      </c>
      <c r="E1948">
        <v>0</v>
      </c>
      <c r="F1948">
        <v>0</v>
      </c>
      <c r="G1948">
        <v>77</v>
      </c>
      <c r="H1948" t="s">
        <v>12</v>
      </c>
      <c r="I1948" t="s">
        <v>18</v>
      </c>
      <c r="J1948" t="s">
        <v>677</v>
      </c>
      <c r="K1948">
        <f t="shared" si="43"/>
        <v>0</v>
      </c>
    </row>
    <row r="1949" spans="1:11" x14ac:dyDescent="0.35">
      <c r="A1949" t="s">
        <v>40</v>
      </c>
      <c r="B1949" t="s">
        <v>29</v>
      </c>
      <c r="C1949">
        <v>8.529602766</v>
      </c>
      <c r="D1949">
        <v>0.104019546</v>
      </c>
      <c r="E1949">
        <v>0</v>
      </c>
      <c r="F1949">
        <v>0</v>
      </c>
      <c r="G1949">
        <v>82</v>
      </c>
      <c r="H1949" t="s">
        <v>12</v>
      </c>
      <c r="I1949" t="s">
        <v>13</v>
      </c>
      <c r="J1949" t="s">
        <v>678</v>
      </c>
      <c r="K1949">
        <f t="shared" si="43"/>
        <v>0</v>
      </c>
    </row>
    <row r="1950" spans="1:11" x14ac:dyDescent="0.35">
      <c r="A1950" t="s">
        <v>40</v>
      </c>
      <c r="B1950" t="s">
        <v>15</v>
      </c>
      <c r="C1950">
        <v>14.50258017</v>
      </c>
      <c r="D1950">
        <v>0.17686073399999999</v>
      </c>
      <c r="E1950">
        <v>0</v>
      </c>
      <c r="F1950">
        <v>0</v>
      </c>
      <c r="G1950">
        <v>82</v>
      </c>
      <c r="H1950" t="s">
        <v>12</v>
      </c>
      <c r="I1950" t="s">
        <v>16</v>
      </c>
      <c r="J1950" t="s">
        <v>678</v>
      </c>
      <c r="K1950">
        <f t="shared" si="43"/>
        <v>0</v>
      </c>
    </row>
    <row r="1951" spans="1:11" x14ac:dyDescent="0.35">
      <c r="A1951" t="s">
        <v>40</v>
      </c>
      <c r="B1951" t="s">
        <v>21</v>
      </c>
      <c r="C1951">
        <v>1.369152546</v>
      </c>
      <c r="D1951">
        <v>1.6696981999999999E-2</v>
      </c>
      <c r="E1951">
        <v>0</v>
      </c>
      <c r="F1951">
        <v>0</v>
      </c>
      <c r="G1951">
        <v>82</v>
      </c>
      <c r="H1951" t="s">
        <v>12</v>
      </c>
      <c r="I1951" t="s">
        <v>18</v>
      </c>
      <c r="J1951" t="s">
        <v>678</v>
      </c>
      <c r="K1951">
        <f t="shared" si="43"/>
        <v>0</v>
      </c>
    </row>
    <row r="1952" spans="1:11" x14ac:dyDescent="0.35">
      <c r="A1952" t="s">
        <v>40</v>
      </c>
      <c r="B1952" t="s">
        <v>29</v>
      </c>
      <c r="C1952">
        <v>10.986587289999999</v>
      </c>
      <c r="D1952">
        <v>0.114443618</v>
      </c>
      <c r="E1952">
        <v>0</v>
      </c>
      <c r="F1952">
        <v>0</v>
      </c>
      <c r="G1952">
        <v>96</v>
      </c>
      <c r="H1952" t="s">
        <v>12</v>
      </c>
      <c r="I1952" t="s">
        <v>13</v>
      </c>
      <c r="J1952" t="s">
        <v>679</v>
      </c>
      <c r="K1952">
        <f t="shared" si="43"/>
        <v>0</v>
      </c>
    </row>
    <row r="1953" spans="1:11" x14ac:dyDescent="0.35">
      <c r="A1953" t="s">
        <v>40</v>
      </c>
      <c r="B1953" t="s">
        <v>15</v>
      </c>
      <c r="C1953">
        <v>21.330733299999999</v>
      </c>
      <c r="D1953">
        <v>0.22219513900000001</v>
      </c>
      <c r="E1953">
        <v>0</v>
      </c>
      <c r="F1953">
        <v>0</v>
      </c>
      <c r="G1953">
        <v>96</v>
      </c>
      <c r="H1953" t="s">
        <v>12</v>
      </c>
      <c r="I1953" t="s">
        <v>16</v>
      </c>
      <c r="J1953" t="s">
        <v>679</v>
      </c>
      <c r="K1953">
        <f t="shared" si="43"/>
        <v>0</v>
      </c>
    </row>
    <row r="1954" spans="1:11" x14ac:dyDescent="0.35">
      <c r="A1954" t="s">
        <v>40</v>
      </c>
      <c r="B1954" t="s">
        <v>21</v>
      </c>
      <c r="C1954">
        <v>1.8295743470000001</v>
      </c>
      <c r="D1954">
        <v>1.9058065999999999E-2</v>
      </c>
      <c r="E1954">
        <v>0</v>
      </c>
      <c r="F1954">
        <v>0</v>
      </c>
      <c r="G1954">
        <v>96</v>
      </c>
      <c r="H1954" t="s">
        <v>12</v>
      </c>
      <c r="I1954" t="s">
        <v>18</v>
      </c>
      <c r="J1954" t="s">
        <v>679</v>
      </c>
      <c r="K1954">
        <f t="shared" si="43"/>
        <v>0</v>
      </c>
    </row>
    <row r="1955" spans="1:11" x14ac:dyDescent="0.35">
      <c r="A1955" t="s">
        <v>50</v>
      </c>
      <c r="B1955" t="s">
        <v>29</v>
      </c>
      <c r="C1955">
        <v>8.168945313</v>
      </c>
      <c r="D1955">
        <v>0.131757182</v>
      </c>
      <c r="E1955">
        <v>0</v>
      </c>
      <c r="F1955">
        <v>0</v>
      </c>
      <c r="G1955">
        <v>62</v>
      </c>
      <c r="H1955" t="s">
        <v>12</v>
      </c>
      <c r="I1955" t="s">
        <v>13</v>
      </c>
      <c r="J1955" t="s">
        <v>680</v>
      </c>
      <c r="K1955">
        <f t="shared" si="43"/>
        <v>0</v>
      </c>
    </row>
    <row r="1956" spans="1:11" x14ac:dyDescent="0.35">
      <c r="A1956" t="s">
        <v>50</v>
      </c>
      <c r="B1956" t="s">
        <v>15</v>
      </c>
      <c r="C1956">
        <v>12.9509604</v>
      </c>
      <c r="D1956">
        <v>0.208886458</v>
      </c>
      <c r="E1956">
        <v>0</v>
      </c>
      <c r="F1956">
        <v>0</v>
      </c>
      <c r="G1956">
        <v>62</v>
      </c>
      <c r="H1956" t="s">
        <v>12</v>
      </c>
      <c r="I1956" t="s">
        <v>16</v>
      </c>
      <c r="J1956" t="s">
        <v>680</v>
      </c>
      <c r="K1956">
        <f t="shared" si="43"/>
        <v>0</v>
      </c>
    </row>
    <row r="1957" spans="1:11" x14ac:dyDescent="0.35">
      <c r="A1957" t="s">
        <v>50</v>
      </c>
      <c r="B1957" t="s">
        <v>21</v>
      </c>
      <c r="C1957">
        <v>0.89042377500000003</v>
      </c>
      <c r="D1957">
        <v>1.4361674E-2</v>
      </c>
      <c r="E1957">
        <v>0</v>
      </c>
      <c r="F1957">
        <v>0</v>
      </c>
      <c r="G1957">
        <v>62</v>
      </c>
      <c r="H1957" t="s">
        <v>12</v>
      </c>
      <c r="I1957" t="s">
        <v>18</v>
      </c>
      <c r="J1957" t="s">
        <v>680</v>
      </c>
      <c r="K1957">
        <f t="shared" si="43"/>
        <v>0</v>
      </c>
    </row>
    <row r="1958" spans="1:11" x14ac:dyDescent="0.35">
      <c r="A1958" t="s">
        <v>50</v>
      </c>
      <c r="B1958" t="s">
        <v>29</v>
      </c>
      <c r="C1958">
        <v>11.964239839999999</v>
      </c>
      <c r="D1958">
        <v>0.124627498</v>
      </c>
      <c r="E1958">
        <v>0</v>
      </c>
      <c r="F1958">
        <v>0</v>
      </c>
      <c r="G1958">
        <v>96</v>
      </c>
      <c r="H1958" t="s">
        <v>12</v>
      </c>
      <c r="I1958" t="s">
        <v>13</v>
      </c>
      <c r="J1958" t="s">
        <v>681</v>
      </c>
      <c r="K1958">
        <f t="shared" si="43"/>
        <v>0</v>
      </c>
    </row>
    <row r="1959" spans="1:11" x14ac:dyDescent="0.35">
      <c r="A1959" t="s">
        <v>50</v>
      </c>
      <c r="B1959" t="s">
        <v>15</v>
      </c>
      <c r="C1959">
        <v>18.521645549999999</v>
      </c>
      <c r="D1959">
        <v>0.19293380800000001</v>
      </c>
      <c r="E1959">
        <v>0</v>
      </c>
      <c r="F1959">
        <v>0</v>
      </c>
      <c r="G1959">
        <v>96</v>
      </c>
      <c r="H1959" t="s">
        <v>12</v>
      </c>
      <c r="I1959" t="s">
        <v>16</v>
      </c>
      <c r="J1959" t="s">
        <v>681</v>
      </c>
      <c r="K1959">
        <f t="shared" si="43"/>
        <v>0</v>
      </c>
    </row>
    <row r="1960" spans="1:11" x14ac:dyDescent="0.35">
      <c r="A1960" t="s">
        <v>50</v>
      </c>
      <c r="B1960" t="s">
        <v>42</v>
      </c>
      <c r="C1960">
        <v>1.783801317</v>
      </c>
      <c r="D1960">
        <v>1.8581264E-2</v>
      </c>
      <c r="E1960">
        <v>0</v>
      </c>
      <c r="F1960">
        <v>0</v>
      </c>
      <c r="G1960">
        <v>96</v>
      </c>
      <c r="H1960" t="s">
        <v>12</v>
      </c>
      <c r="I1960" t="s">
        <v>18</v>
      </c>
      <c r="J1960" t="s">
        <v>681</v>
      </c>
      <c r="K1960">
        <f t="shared" si="43"/>
        <v>0</v>
      </c>
    </row>
    <row r="1961" spans="1:11" x14ac:dyDescent="0.35">
      <c r="A1961" t="s">
        <v>50</v>
      </c>
      <c r="B1961" t="s">
        <v>29</v>
      </c>
      <c r="C1961">
        <v>12.63574266</v>
      </c>
      <c r="D1961">
        <v>0.13026538800000001</v>
      </c>
      <c r="E1961">
        <v>0</v>
      </c>
      <c r="F1961">
        <v>0</v>
      </c>
      <c r="G1961">
        <v>97</v>
      </c>
      <c r="H1961" t="s">
        <v>12</v>
      </c>
      <c r="I1961" t="s">
        <v>13</v>
      </c>
      <c r="J1961" t="s">
        <v>682</v>
      </c>
      <c r="K1961">
        <f t="shared" si="43"/>
        <v>0</v>
      </c>
    </row>
    <row r="1962" spans="1:11" x14ac:dyDescent="0.35">
      <c r="A1962" t="s">
        <v>50</v>
      </c>
      <c r="B1962" t="s">
        <v>15</v>
      </c>
      <c r="C1962">
        <v>21.367306469999999</v>
      </c>
      <c r="D1962">
        <v>0.22028151000000001</v>
      </c>
      <c r="E1962">
        <v>0</v>
      </c>
      <c r="F1962">
        <v>0</v>
      </c>
      <c r="G1962">
        <v>97</v>
      </c>
      <c r="H1962" t="s">
        <v>12</v>
      </c>
      <c r="I1962" t="s">
        <v>16</v>
      </c>
      <c r="J1962" t="s">
        <v>682</v>
      </c>
      <c r="K1962">
        <f t="shared" si="43"/>
        <v>0</v>
      </c>
    </row>
    <row r="1963" spans="1:11" x14ac:dyDescent="0.35">
      <c r="A1963" t="s">
        <v>50</v>
      </c>
      <c r="B1963" t="s">
        <v>21</v>
      </c>
      <c r="C1963">
        <v>1.816231728</v>
      </c>
      <c r="D1963">
        <v>1.8724037999999998E-2</v>
      </c>
      <c r="E1963">
        <v>0</v>
      </c>
      <c r="F1963">
        <v>0</v>
      </c>
      <c r="G1963">
        <v>97</v>
      </c>
      <c r="H1963" t="s">
        <v>12</v>
      </c>
      <c r="I1963" t="s">
        <v>18</v>
      </c>
      <c r="J1963" t="s">
        <v>682</v>
      </c>
      <c r="K1963">
        <f t="shared" si="43"/>
        <v>0</v>
      </c>
    </row>
    <row r="1964" spans="1:11" x14ac:dyDescent="0.35">
      <c r="A1964" t="s">
        <v>50</v>
      </c>
      <c r="B1964" t="s">
        <v>29</v>
      </c>
      <c r="C1964">
        <v>17.398930069999999</v>
      </c>
      <c r="D1964">
        <v>0.13081902300000001</v>
      </c>
      <c r="E1964">
        <v>0</v>
      </c>
      <c r="F1964">
        <v>0</v>
      </c>
      <c r="G1964">
        <v>133</v>
      </c>
      <c r="H1964" t="s">
        <v>12</v>
      </c>
      <c r="I1964" t="s">
        <v>13</v>
      </c>
      <c r="J1964" t="s">
        <v>683</v>
      </c>
      <c r="K1964">
        <f t="shared" si="43"/>
        <v>0</v>
      </c>
    </row>
    <row r="1965" spans="1:11" x14ac:dyDescent="0.35">
      <c r="A1965" t="s">
        <v>50</v>
      </c>
      <c r="B1965" t="s">
        <v>15</v>
      </c>
      <c r="C1965">
        <v>26.42825556</v>
      </c>
      <c r="D1965">
        <v>0.19870868799999999</v>
      </c>
      <c r="E1965">
        <v>0</v>
      </c>
      <c r="F1965">
        <v>0</v>
      </c>
      <c r="G1965">
        <v>133</v>
      </c>
      <c r="H1965" t="s">
        <v>12</v>
      </c>
      <c r="I1965" t="s">
        <v>16</v>
      </c>
      <c r="J1965" t="s">
        <v>683</v>
      </c>
      <c r="K1965">
        <f t="shared" si="43"/>
        <v>0</v>
      </c>
    </row>
    <row r="1966" spans="1:11" x14ac:dyDescent="0.35">
      <c r="A1966" t="s">
        <v>50</v>
      </c>
      <c r="B1966" t="s">
        <v>21</v>
      </c>
      <c r="C1966">
        <v>2.1786029340000002</v>
      </c>
      <c r="D1966">
        <v>1.6380473E-2</v>
      </c>
      <c r="E1966">
        <v>0</v>
      </c>
      <c r="F1966">
        <v>0</v>
      </c>
      <c r="G1966">
        <v>133</v>
      </c>
      <c r="H1966" t="s">
        <v>12</v>
      </c>
      <c r="I1966" t="s">
        <v>18</v>
      </c>
      <c r="J1966" t="s">
        <v>683</v>
      </c>
      <c r="K1966">
        <f t="shared" si="43"/>
        <v>0</v>
      </c>
    </row>
    <row r="1967" spans="1:11" x14ac:dyDescent="0.35">
      <c r="A1967" t="s">
        <v>50</v>
      </c>
      <c r="B1967" t="s">
        <v>29</v>
      </c>
      <c r="C1967">
        <v>11.405655149999999</v>
      </c>
      <c r="D1967">
        <v>0.12960971800000001</v>
      </c>
      <c r="E1967">
        <v>0</v>
      </c>
      <c r="F1967">
        <v>0</v>
      </c>
      <c r="G1967">
        <v>88</v>
      </c>
      <c r="H1967" t="s">
        <v>12</v>
      </c>
      <c r="I1967" t="s">
        <v>13</v>
      </c>
      <c r="J1967" t="s">
        <v>684</v>
      </c>
      <c r="K1967">
        <f t="shared" si="43"/>
        <v>0</v>
      </c>
    </row>
    <row r="1968" spans="1:11" x14ac:dyDescent="0.35">
      <c r="A1968" t="s">
        <v>50</v>
      </c>
      <c r="B1968" t="s">
        <v>15</v>
      </c>
      <c r="C1968">
        <v>19.291847229999998</v>
      </c>
      <c r="D1968">
        <v>0.219225537</v>
      </c>
      <c r="E1968">
        <v>0</v>
      </c>
      <c r="F1968">
        <v>0</v>
      </c>
      <c r="G1968">
        <v>88</v>
      </c>
      <c r="H1968" t="s">
        <v>12</v>
      </c>
      <c r="I1968" t="s">
        <v>16</v>
      </c>
      <c r="J1968" t="s">
        <v>684</v>
      </c>
      <c r="K1968">
        <f t="shared" si="43"/>
        <v>0</v>
      </c>
    </row>
    <row r="1969" spans="1:11" x14ac:dyDescent="0.35">
      <c r="A1969" t="s">
        <v>50</v>
      </c>
      <c r="B1969" t="s">
        <v>21</v>
      </c>
      <c r="C1969">
        <v>1.568903208</v>
      </c>
      <c r="D1969">
        <v>1.7828446000000001E-2</v>
      </c>
      <c r="E1969">
        <v>0</v>
      </c>
      <c r="F1969">
        <v>0</v>
      </c>
      <c r="G1969">
        <v>88</v>
      </c>
      <c r="H1969" t="s">
        <v>12</v>
      </c>
      <c r="I1969" t="s">
        <v>18</v>
      </c>
      <c r="J1969" t="s">
        <v>684</v>
      </c>
      <c r="K1969">
        <f t="shared" si="43"/>
        <v>0</v>
      </c>
    </row>
    <row r="1970" spans="1:11" x14ac:dyDescent="0.35">
      <c r="A1970" t="s">
        <v>50</v>
      </c>
      <c r="B1970" t="s">
        <v>29</v>
      </c>
      <c r="C1970">
        <v>22.15868068</v>
      </c>
      <c r="D1970">
        <v>0.12590159500000001</v>
      </c>
      <c r="E1970">
        <v>0</v>
      </c>
      <c r="F1970">
        <v>0</v>
      </c>
      <c r="G1970">
        <v>176</v>
      </c>
      <c r="H1970" t="s">
        <v>12</v>
      </c>
      <c r="I1970" t="s">
        <v>13</v>
      </c>
      <c r="J1970" t="s">
        <v>685</v>
      </c>
      <c r="K1970">
        <f t="shared" si="43"/>
        <v>0</v>
      </c>
    </row>
    <row r="1971" spans="1:11" x14ac:dyDescent="0.35">
      <c r="A1971" t="s">
        <v>50</v>
      </c>
      <c r="B1971" t="s">
        <v>15</v>
      </c>
      <c r="C1971">
        <v>33.190006019999998</v>
      </c>
      <c r="D1971">
        <v>0.18857958</v>
      </c>
      <c r="E1971">
        <v>0</v>
      </c>
      <c r="F1971">
        <v>0</v>
      </c>
      <c r="G1971">
        <v>176</v>
      </c>
      <c r="H1971" t="s">
        <v>12</v>
      </c>
      <c r="I1971" t="s">
        <v>16</v>
      </c>
      <c r="J1971" t="s">
        <v>685</v>
      </c>
      <c r="K1971">
        <f t="shared" si="43"/>
        <v>0</v>
      </c>
    </row>
    <row r="1972" spans="1:11" x14ac:dyDescent="0.35">
      <c r="A1972" t="s">
        <v>50</v>
      </c>
      <c r="B1972" t="s">
        <v>21</v>
      </c>
      <c r="C1972">
        <v>2.5671231749999999</v>
      </c>
      <c r="D1972">
        <v>1.4585927E-2</v>
      </c>
      <c r="E1972">
        <v>0</v>
      </c>
      <c r="F1972">
        <v>0</v>
      </c>
      <c r="G1972">
        <v>176</v>
      </c>
      <c r="H1972" t="s">
        <v>12</v>
      </c>
      <c r="I1972" t="s">
        <v>18</v>
      </c>
      <c r="J1972" t="s">
        <v>685</v>
      </c>
      <c r="K1972">
        <f t="shared" si="43"/>
        <v>0</v>
      </c>
    </row>
    <row r="1973" spans="1:11" x14ac:dyDescent="0.35">
      <c r="A1973" t="s">
        <v>40</v>
      </c>
      <c r="B1973" t="s">
        <v>29</v>
      </c>
      <c r="C1973">
        <v>11.945136310000001</v>
      </c>
      <c r="D1973">
        <v>0.128442326</v>
      </c>
      <c r="E1973">
        <v>0</v>
      </c>
      <c r="F1973">
        <v>0</v>
      </c>
      <c r="G1973">
        <v>93</v>
      </c>
      <c r="H1973" t="s">
        <v>38</v>
      </c>
      <c r="I1973" t="s">
        <v>13</v>
      </c>
      <c r="J1973" t="s">
        <v>686</v>
      </c>
      <c r="K1973">
        <f t="shared" si="43"/>
        <v>0</v>
      </c>
    </row>
    <row r="1974" spans="1:11" x14ac:dyDescent="0.35">
      <c r="A1974" t="s">
        <v>40</v>
      </c>
      <c r="B1974" t="s">
        <v>15</v>
      </c>
      <c r="C1974">
        <v>20.326336619999999</v>
      </c>
      <c r="D1974">
        <v>0.218562759</v>
      </c>
      <c r="E1974">
        <v>0</v>
      </c>
      <c r="F1974">
        <v>0</v>
      </c>
      <c r="G1974">
        <v>93</v>
      </c>
      <c r="H1974" t="s">
        <v>38</v>
      </c>
      <c r="I1974" t="s">
        <v>16</v>
      </c>
      <c r="J1974" t="s">
        <v>686</v>
      </c>
      <c r="K1974">
        <f t="shared" si="43"/>
        <v>0</v>
      </c>
    </row>
    <row r="1975" spans="1:11" x14ac:dyDescent="0.35">
      <c r="A1975" t="s">
        <v>40</v>
      </c>
      <c r="B1975" t="s">
        <v>21</v>
      </c>
      <c r="C1975">
        <v>1.7173235419999999</v>
      </c>
      <c r="D1975">
        <v>1.8465845000000002E-2</v>
      </c>
      <c r="E1975">
        <v>0</v>
      </c>
      <c r="F1975">
        <v>0</v>
      </c>
      <c r="G1975">
        <v>93</v>
      </c>
      <c r="H1975" t="s">
        <v>38</v>
      </c>
      <c r="I1975" t="s">
        <v>18</v>
      </c>
      <c r="J1975" t="s">
        <v>686</v>
      </c>
      <c r="K1975">
        <f t="shared" si="43"/>
        <v>0</v>
      </c>
    </row>
    <row r="1976" spans="1:11" x14ac:dyDescent="0.35">
      <c r="A1976" t="s">
        <v>40</v>
      </c>
      <c r="B1976" t="s">
        <v>11</v>
      </c>
      <c r="C1976">
        <v>8.8644602300000006</v>
      </c>
      <c r="D1976">
        <v>0.11979000300000001</v>
      </c>
      <c r="E1976">
        <v>0</v>
      </c>
      <c r="F1976">
        <v>0</v>
      </c>
      <c r="G1976">
        <v>74</v>
      </c>
      <c r="H1976" t="s">
        <v>38</v>
      </c>
      <c r="I1976" t="s">
        <v>13</v>
      </c>
      <c r="J1976" t="s">
        <v>687</v>
      </c>
      <c r="K1976">
        <f t="shared" si="43"/>
        <v>0</v>
      </c>
    </row>
    <row r="1977" spans="1:11" x14ac:dyDescent="0.35">
      <c r="A1977" t="s">
        <v>40</v>
      </c>
      <c r="B1977" t="s">
        <v>15</v>
      </c>
      <c r="C1977">
        <v>15.12284899</v>
      </c>
      <c r="D1977">
        <v>0.204362824</v>
      </c>
      <c r="E1977">
        <v>0</v>
      </c>
      <c r="F1977">
        <v>0</v>
      </c>
      <c r="G1977">
        <v>74</v>
      </c>
      <c r="H1977" t="s">
        <v>38</v>
      </c>
      <c r="I1977" t="s">
        <v>16</v>
      </c>
      <c r="J1977" t="s">
        <v>687</v>
      </c>
      <c r="K1977">
        <f t="shared" si="43"/>
        <v>0</v>
      </c>
    </row>
    <row r="1978" spans="1:11" x14ac:dyDescent="0.35">
      <c r="A1978" t="s">
        <v>40</v>
      </c>
      <c r="B1978" t="s">
        <v>42</v>
      </c>
      <c r="C1978">
        <v>1.3016722199999999</v>
      </c>
      <c r="D1978">
        <v>1.7590165000000001E-2</v>
      </c>
      <c r="E1978">
        <v>0</v>
      </c>
      <c r="F1978">
        <v>0</v>
      </c>
      <c r="G1978">
        <v>74</v>
      </c>
      <c r="H1978" t="s">
        <v>38</v>
      </c>
      <c r="I1978" t="s">
        <v>18</v>
      </c>
      <c r="J1978" t="s">
        <v>687</v>
      </c>
      <c r="K1978">
        <f t="shared" si="43"/>
        <v>0</v>
      </c>
    </row>
    <row r="1979" spans="1:11" x14ac:dyDescent="0.35">
      <c r="A1979" t="s">
        <v>40</v>
      </c>
      <c r="B1979" t="s">
        <v>29</v>
      </c>
      <c r="C1979">
        <v>12.45477176</v>
      </c>
      <c r="D1979">
        <v>0.13249757200000001</v>
      </c>
      <c r="E1979">
        <v>0</v>
      </c>
      <c r="F1979">
        <v>0</v>
      </c>
      <c r="G1979">
        <v>94</v>
      </c>
      <c r="H1979" t="s">
        <v>38</v>
      </c>
      <c r="I1979" t="s">
        <v>13</v>
      </c>
      <c r="J1979" t="s">
        <v>688</v>
      </c>
      <c r="K1979">
        <f t="shared" si="43"/>
        <v>0</v>
      </c>
    </row>
    <row r="1980" spans="1:11" x14ac:dyDescent="0.35">
      <c r="A1980" t="s">
        <v>40</v>
      </c>
      <c r="B1980" t="s">
        <v>15</v>
      </c>
      <c r="C1980">
        <v>20.15967393</v>
      </c>
      <c r="D1980">
        <v>0.214464616</v>
      </c>
      <c r="E1980">
        <v>0</v>
      </c>
      <c r="F1980">
        <v>0</v>
      </c>
      <c r="G1980">
        <v>94</v>
      </c>
      <c r="H1980" t="s">
        <v>38</v>
      </c>
      <c r="I1980" t="s">
        <v>16</v>
      </c>
      <c r="J1980" t="s">
        <v>688</v>
      </c>
      <c r="K1980">
        <f t="shared" si="43"/>
        <v>0</v>
      </c>
    </row>
    <row r="1981" spans="1:11" x14ac:dyDescent="0.35">
      <c r="A1981" t="s">
        <v>40</v>
      </c>
      <c r="B1981" t="s">
        <v>17</v>
      </c>
      <c r="C1981">
        <v>1.858395338</v>
      </c>
      <c r="D1981">
        <v>1.9770163E-2</v>
      </c>
      <c r="E1981">
        <v>0</v>
      </c>
      <c r="F1981">
        <v>0</v>
      </c>
      <c r="G1981">
        <v>94</v>
      </c>
      <c r="H1981" t="s">
        <v>38</v>
      </c>
      <c r="I1981" t="s">
        <v>18</v>
      </c>
      <c r="J1981" t="s">
        <v>688</v>
      </c>
      <c r="K1981">
        <f t="shared" si="43"/>
        <v>0</v>
      </c>
    </row>
    <row r="1982" spans="1:11" x14ac:dyDescent="0.35">
      <c r="A1982" t="s">
        <v>29</v>
      </c>
      <c r="B1982" t="s">
        <v>50</v>
      </c>
      <c r="C1982">
        <v>9.5976202490000002</v>
      </c>
      <c r="D1982">
        <v>0.12796827</v>
      </c>
      <c r="E1982">
        <v>50</v>
      </c>
      <c r="F1982">
        <v>0</v>
      </c>
      <c r="G1982">
        <v>75</v>
      </c>
      <c r="H1982" t="s">
        <v>38</v>
      </c>
      <c r="I1982" t="s">
        <v>13</v>
      </c>
      <c r="J1982" t="s">
        <v>689</v>
      </c>
      <c r="K1982">
        <f t="shared" si="43"/>
        <v>0</v>
      </c>
    </row>
    <row r="1983" spans="1:11" x14ac:dyDescent="0.35">
      <c r="A1983" t="s">
        <v>29</v>
      </c>
      <c r="B1983" t="s">
        <v>15</v>
      </c>
      <c r="C1983">
        <v>16.136223319999999</v>
      </c>
      <c r="D1983">
        <v>0.215149644</v>
      </c>
      <c r="E1983">
        <v>0</v>
      </c>
      <c r="F1983">
        <v>0</v>
      </c>
      <c r="G1983">
        <v>75</v>
      </c>
      <c r="H1983" t="s">
        <v>38</v>
      </c>
      <c r="I1983" t="s">
        <v>16</v>
      </c>
      <c r="J1983" t="s">
        <v>689</v>
      </c>
      <c r="K1983">
        <f t="shared" si="43"/>
        <v>0</v>
      </c>
    </row>
    <row r="1984" spans="1:11" x14ac:dyDescent="0.35">
      <c r="A1984" t="s">
        <v>29</v>
      </c>
      <c r="B1984" t="s">
        <v>21</v>
      </c>
      <c r="C1984">
        <v>1.102165222</v>
      </c>
      <c r="D1984">
        <v>1.4695536E-2</v>
      </c>
      <c r="E1984">
        <v>50</v>
      </c>
      <c r="F1984">
        <v>1</v>
      </c>
      <c r="G1984">
        <v>75</v>
      </c>
      <c r="H1984" t="s">
        <v>38</v>
      </c>
      <c r="I1984" t="s">
        <v>18</v>
      </c>
      <c r="J1984" t="s">
        <v>689</v>
      </c>
      <c r="K1984">
        <f t="shared" si="43"/>
        <v>1</v>
      </c>
    </row>
    <row r="1985" spans="1:11" x14ac:dyDescent="0.35">
      <c r="A1985" t="s">
        <v>19</v>
      </c>
      <c r="B1985" t="s">
        <v>21</v>
      </c>
      <c r="C1985">
        <v>4.9561641219999997</v>
      </c>
      <c r="D1985">
        <v>0.118003908</v>
      </c>
      <c r="E1985">
        <v>0</v>
      </c>
      <c r="F1985">
        <v>0</v>
      </c>
      <c r="G1985">
        <v>42</v>
      </c>
      <c r="H1985" t="s">
        <v>38</v>
      </c>
      <c r="I1985" t="s">
        <v>13</v>
      </c>
      <c r="J1985" t="s">
        <v>690</v>
      </c>
      <c r="K1985">
        <f t="shared" si="43"/>
        <v>0</v>
      </c>
    </row>
    <row r="1986" spans="1:11" x14ac:dyDescent="0.35">
      <c r="A1986" t="s">
        <v>19</v>
      </c>
      <c r="B1986" t="s">
        <v>15</v>
      </c>
      <c r="C1986">
        <v>8.0450263020000001</v>
      </c>
      <c r="D1986">
        <v>0.19154824500000001</v>
      </c>
      <c r="E1986">
        <v>0</v>
      </c>
      <c r="F1986">
        <v>0</v>
      </c>
      <c r="G1986">
        <v>42</v>
      </c>
      <c r="H1986" t="s">
        <v>38</v>
      </c>
      <c r="I1986" t="s">
        <v>16</v>
      </c>
      <c r="J1986" t="s">
        <v>690</v>
      </c>
      <c r="K1986">
        <f t="shared" si="43"/>
        <v>0</v>
      </c>
    </row>
    <row r="1987" spans="1:11" x14ac:dyDescent="0.35">
      <c r="A1987" t="s">
        <v>19</v>
      </c>
      <c r="B1987" t="s">
        <v>42</v>
      </c>
      <c r="C1987">
        <v>0.90123462700000001</v>
      </c>
      <c r="D1987">
        <v>2.1457967000000001E-2</v>
      </c>
      <c r="E1987">
        <v>0</v>
      </c>
      <c r="F1987">
        <v>0</v>
      </c>
      <c r="G1987">
        <v>42</v>
      </c>
      <c r="H1987" t="s">
        <v>38</v>
      </c>
      <c r="I1987" t="s">
        <v>18</v>
      </c>
      <c r="J1987" t="s">
        <v>690</v>
      </c>
      <c r="K1987">
        <f t="shared" ref="K1987:K2050" si="44">IF(ISNUMBER(SEARCH(A1987, B1987)), 1, 0)</f>
        <v>0</v>
      </c>
    </row>
    <row r="1988" spans="1:11" x14ac:dyDescent="0.35">
      <c r="A1988" t="s">
        <v>40</v>
      </c>
      <c r="B1988" t="s">
        <v>691</v>
      </c>
      <c r="C1988">
        <v>12.40567708</v>
      </c>
      <c r="D1988">
        <v>0.130586075</v>
      </c>
      <c r="E1988">
        <v>50</v>
      </c>
      <c r="F1988">
        <v>1</v>
      </c>
      <c r="G1988">
        <v>95</v>
      </c>
      <c r="H1988" t="s">
        <v>38</v>
      </c>
      <c r="I1988" t="s">
        <v>13</v>
      </c>
      <c r="J1988" t="s">
        <v>692</v>
      </c>
      <c r="K1988">
        <f t="shared" si="44"/>
        <v>1</v>
      </c>
    </row>
    <row r="1989" spans="1:11" x14ac:dyDescent="0.35">
      <c r="A1989" t="s">
        <v>40</v>
      </c>
      <c r="B1989" t="s">
        <v>15</v>
      </c>
      <c r="C1989">
        <v>20.310704950000002</v>
      </c>
      <c r="D1989">
        <v>0.21379689399999999</v>
      </c>
      <c r="E1989">
        <v>0</v>
      </c>
      <c r="F1989">
        <v>0</v>
      </c>
      <c r="G1989">
        <v>95</v>
      </c>
      <c r="H1989" t="s">
        <v>38</v>
      </c>
      <c r="I1989" t="s">
        <v>16</v>
      </c>
      <c r="J1989" t="s">
        <v>692</v>
      </c>
      <c r="K1989">
        <f t="shared" si="44"/>
        <v>0</v>
      </c>
    </row>
    <row r="1990" spans="1:11" x14ac:dyDescent="0.35">
      <c r="A1990" t="s">
        <v>40</v>
      </c>
      <c r="B1990" t="s">
        <v>42</v>
      </c>
      <c r="C1990">
        <v>1.778871536</v>
      </c>
      <c r="D1990">
        <v>1.8724964E-2</v>
      </c>
      <c r="E1990">
        <v>0</v>
      </c>
      <c r="F1990">
        <v>0</v>
      </c>
      <c r="G1990">
        <v>95</v>
      </c>
      <c r="H1990" t="s">
        <v>38</v>
      </c>
      <c r="I1990" t="s">
        <v>18</v>
      </c>
      <c r="J1990" t="s">
        <v>692</v>
      </c>
      <c r="K1990">
        <f t="shared" si="44"/>
        <v>0</v>
      </c>
    </row>
    <row r="1991" spans="1:11" x14ac:dyDescent="0.35">
      <c r="A1991" t="s">
        <v>40</v>
      </c>
      <c r="B1991" t="s">
        <v>29</v>
      </c>
      <c r="C1991">
        <v>32.598085400000002</v>
      </c>
      <c r="D1991">
        <v>0.123477596</v>
      </c>
      <c r="E1991">
        <v>20</v>
      </c>
      <c r="F1991">
        <v>0</v>
      </c>
      <c r="G1991">
        <v>264</v>
      </c>
      <c r="H1991" t="s">
        <v>38</v>
      </c>
      <c r="I1991" t="s">
        <v>13</v>
      </c>
      <c r="J1991" t="s">
        <v>693</v>
      </c>
      <c r="K1991">
        <f t="shared" si="44"/>
        <v>0</v>
      </c>
    </row>
    <row r="1992" spans="1:11" x14ac:dyDescent="0.35">
      <c r="A1992" t="s">
        <v>40</v>
      </c>
      <c r="B1992" t="s">
        <v>15</v>
      </c>
      <c r="C1992">
        <v>54.867142919999999</v>
      </c>
      <c r="D1992">
        <v>0.207830087</v>
      </c>
      <c r="E1992">
        <v>0</v>
      </c>
      <c r="F1992">
        <v>0</v>
      </c>
      <c r="G1992">
        <v>264</v>
      </c>
      <c r="H1992" t="s">
        <v>38</v>
      </c>
      <c r="I1992" t="s">
        <v>16</v>
      </c>
      <c r="J1992" t="s">
        <v>693</v>
      </c>
      <c r="K1992">
        <f t="shared" si="44"/>
        <v>0</v>
      </c>
    </row>
    <row r="1993" spans="1:11" x14ac:dyDescent="0.35">
      <c r="A1993" t="s">
        <v>40</v>
      </c>
      <c r="B1993" t="s">
        <v>21</v>
      </c>
      <c r="C1993">
        <v>3.9677731989999998</v>
      </c>
      <c r="D1993">
        <v>1.5029443999999999E-2</v>
      </c>
      <c r="E1993">
        <v>0</v>
      </c>
      <c r="F1993">
        <v>0</v>
      </c>
      <c r="G1993">
        <v>264</v>
      </c>
      <c r="H1993" t="s">
        <v>38</v>
      </c>
      <c r="I1993" t="s">
        <v>18</v>
      </c>
      <c r="J1993" t="s">
        <v>693</v>
      </c>
      <c r="K1993">
        <f t="shared" si="44"/>
        <v>0</v>
      </c>
    </row>
    <row r="1994" spans="1:11" x14ac:dyDescent="0.35">
      <c r="A1994" t="s">
        <v>40</v>
      </c>
      <c r="B1994" t="s">
        <v>11</v>
      </c>
      <c r="C1994">
        <v>7.4944837089999998</v>
      </c>
      <c r="D1994">
        <v>0.127025148</v>
      </c>
      <c r="E1994">
        <v>0</v>
      </c>
      <c r="F1994">
        <v>0</v>
      </c>
      <c r="G1994">
        <v>59</v>
      </c>
      <c r="H1994" t="s">
        <v>38</v>
      </c>
      <c r="I1994" t="s">
        <v>13</v>
      </c>
      <c r="J1994" t="s">
        <v>694</v>
      </c>
      <c r="K1994">
        <f t="shared" si="44"/>
        <v>0</v>
      </c>
    </row>
    <row r="1995" spans="1:11" x14ac:dyDescent="0.35">
      <c r="A1995" t="s">
        <v>40</v>
      </c>
      <c r="B1995" t="s">
        <v>15</v>
      </c>
      <c r="C1995">
        <v>10.474954840000001</v>
      </c>
      <c r="D1995">
        <v>0.17754160799999999</v>
      </c>
      <c r="E1995">
        <v>0</v>
      </c>
      <c r="F1995">
        <v>0</v>
      </c>
      <c r="G1995">
        <v>59</v>
      </c>
      <c r="H1995" t="s">
        <v>38</v>
      </c>
      <c r="I1995" t="s">
        <v>16</v>
      </c>
      <c r="J1995" t="s">
        <v>694</v>
      </c>
      <c r="K1995">
        <f t="shared" si="44"/>
        <v>0</v>
      </c>
    </row>
    <row r="1996" spans="1:11" x14ac:dyDescent="0.35">
      <c r="A1996" t="s">
        <v>40</v>
      </c>
      <c r="B1996" t="s">
        <v>21</v>
      </c>
      <c r="C1996">
        <v>0.80474495899999998</v>
      </c>
      <c r="D1996">
        <v>1.3639745E-2</v>
      </c>
      <c r="E1996">
        <v>0</v>
      </c>
      <c r="F1996">
        <v>0</v>
      </c>
      <c r="G1996">
        <v>59</v>
      </c>
      <c r="H1996" t="s">
        <v>38</v>
      </c>
      <c r="I1996" t="s">
        <v>18</v>
      </c>
      <c r="J1996" t="s">
        <v>694</v>
      </c>
      <c r="K1996">
        <f t="shared" si="44"/>
        <v>0</v>
      </c>
    </row>
    <row r="1997" spans="1:11" x14ac:dyDescent="0.35">
      <c r="A1997" t="s">
        <v>40</v>
      </c>
      <c r="B1997" t="s">
        <v>691</v>
      </c>
      <c r="C1997">
        <v>3.7340292929999999</v>
      </c>
      <c r="D1997">
        <v>0.10982439099999999</v>
      </c>
      <c r="E1997">
        <v>100</v>
      </c>
      <c r="F1997">
        <v>1</v>
      </c>
      <c r="G1997">
        <v>34</v>
      </c>
      <c r="H1997" t="s">
        <v>38</v>
      </c>
      <c r="I1997" t="s">
        <v>13</v>
      </c>
      <c r="J1997" t="s">
        <v>695</v>
      </c>
      <c r="K1997">
        <f t="shared" si="44"/>
        <v>1</v>
      </c>
    </row>
    <row r="1998" spans="1:11" x14ac:dyDescent="0.35">
      <c r="A1998" t="s">
        <v>40</v>
      </c>
      <c r="B1998" t="s">
        <v>15</v>
      </c>
      <c r="C1998">
        <v>7.0041241650000003</v>
      </c>
      <c r="D1998">
        <v>0.20600365200000001</v>
      </c>
      <c r="E1998">
        <v>0</v>
      </c>
      <c r="F1998">
        <v>0</v>
      </c>
      <c r="G1998">
        <v>34</v>
      </c>
      <c r="H1998" t="s">
        <v>38</v>
      </c>
      <c r="I1998" t="s">
        <v>16</v>
      </c>
      <c r="J1998" t="s">
        <v>695</v>
      </c>
      <c r="K1998">
        <f t="shared" si="44"/>
        <v>0</v>
      </c>
    </row>
    <row r="1999" spans="1:11" x14ac:dyDescent="0.35">
      <c r="A1999" t="s">
        <v>40</v>
      </c>
      <c r="B1999" t="s">
        <v>42</v>
      </c>
      <c r="C1999">
        <v>0.838650703</v>
      </c>
      <c r="D1999">
        <v>2.4666197000000001E-2</v>
      </c>
      <c r="E1999">
        <v>0</v>
      </c>
      <c r="F1999">
        <v>0</v>
      </c>
      <c r="G1999">
        <v>34</v>
      </c>
      <c r="H1999" t="s">
        <v>38</v>
      </c>
      <c r="I1999" t="s">
        <v>18</v>
      </c>
      <c r="J1999" t="s">
        <v>695</v>
      </c>
      <c r="K1999">
        <f t="shared" si="44"/>
        <v>0</v>
      </c>
    </row>
    <row r="2000" spans="1:11" x14ac:dyDescent="0.35">
      <c r="A2000" t="s">
        <v>40</v>
      </c>
      <c r="B2000" t="s">
        <v>29</v>
      </c>
      <c r="C2000">
        <v>20.177206989999998</v>
      </c>
      <c r="D2000">
        <v>0.12532426699999999</v>
      </c>
      <c r="E2000">
        <v>0</v>
      </c>
      <c r="F2000">
        <v>0</v>
      </c>
      <c r="G2000">
        <v>161</v>
      </c>
      <c r="H2000" t="s">
        <v>38</v>
      </c>
      <c r="I2000" t="s">
        <v>13</v>
      </c>
      <c r="J2000" t="s">
        <v>696</v>
      </c>
      <c r="K2000">
        <f t="shared" si="44"/>
        <v>0</v>
      </c>
    </row>
    <row r="2001" spans="1:11" x14ac:dyDescent="0.35">
      <c r="A2001" t="s">
        <v>40</v>
      </c>
      <c r="B2001" t="s">
        <v>15</v>
      </c>
      <c r="C2001">
        <v>34.523229360000002</v>
      </c>
      <c r="D2001">
        <v>0.21442999600000001</v>
      </c>
      <c r="E2001">
        <v>0</v>
      </c>
      <c r="F2001">
        <v>0</v>
      </c>
      <c r="G2001">
        <v>161</v>
      </c>
      <c r="H2001" t="s">
        <v>38</v>
      </c>
      <c r="I2001" t="s">
        <v>16</v>
      </c>
      <c r="J2001" t="s">
        <v>696</v>
      </c>
      <c r="K2001">
        <f t="shared" si="44"/>
        <v>0</v>
      </c>
    </row>
    <row r="2002" spans="1:11" x14ac:dyDescent="0.35">
      <c r="A2002" t="s">
        <v>40</v>
      </c>
      <c r="B2002" t="s">
        <v>42</v>
      </c>
      <c r="C2002">
        <v>2.6521105770000002</v>
      </c>
      <c r="D2002">
        <v>1.6472737000000001E-2</v>
      </c>
      <c r="E2002">
        <v>0</v>
      </c>
      <c r="F2002">
        <v>0</v>
      </c>
      <c r="G2002">
        <v>161</v>
      </c>
      <c r="H2002" t="s">
        <v>38</v>
      </c>
      <c r="I2002" t="s">
        <v>18</v>
      </c>
      <c r="J2002" t="s">
        <v>696</v>
      </c>
      <c r="K2002">
        <f t="shared" si="44"/>
        <v>0</v>
      </c>
    </row>
    <row r="2003" spans="1:11" x14ac:dyDescent="0.35">
      <c r="A2003" t="s">
        <v>29</v>
      </c>
      <c r="B2003" t="s">
        <v>29</v>
      </c>
      <c r="C2003">
        <v>8.0482606889999992</v>
      </c>
      <c r="D2003">
        <v>0.12012329400000001</v>
      </c>
      <c r="E2003">
        <v>50</v>
      </c>
      <c r="F2003">
        <v>1</v>
      </c>
      <c r="G2003">
        <v>67</v>
      </c>
      <c r="H2003" t="s">
        <v>38</v>
      </c>
      <c r="I2003" t="s">
        <v>13</v>
      </c>
      <c r="J2003" t="s">
        <v>697</v>
      </c>
      <c r="K2003">
        <f t="shared" si="44"/>
        <v>1</v>
      </c>
    </row>
    <row r="2004" spans="1:11" x14ac:dyDescent="0.35">
      <c r="A2004" t="s">
        <v>29</v>
      </c>
      <c r="B2004" t="s">
        <v>15</v>
      </c>
      <c r="C2004">
        <v>14.15820622</v>
      </c>
      <c r="D2004">
        <v>0.21131651100000001</v>
      </c>
      <c r="E2004">
        <v>0</v>
      </c>
      <c r="F2004">
        <v>0</v>
      </c>
      <c r="G2004">
        <v>67</v>
      </c>
      <c r="H2004" t="s">
        <v>38</v>
      </c>
      <c r="I2004" t="s">
        <v>16</v>
      </c>
      <c r="J2004" t="s">
        <v>697</v>
      </c>
      <c r="K2004">
        <f t="shared" si="44"/>
        <v>0</v>
      </c>
    </row>
    <row r="2005" spans="1:11" x14ac:dyDescent="0.35">
      <c r="A2005" t="s">
        <v>29</v>
      </c>
      <c r="B2005" t="s">
        <v>17</v>
      </c>
      <c r="C2005">
        <v>1.2754709719999999</v>
      </c>
      <c r="D2005">
        <v>1.9036879999999999E-2</v>
      </c>
      <c r="E2005">
        <v>0</v>
      </c>
      <c r="F2005">
        <v>0</v>
      </c>
      <c r="G2005">
        <v>67</v>
      </c>
      <c r="H2005" t="s">
        <v>38</v>
      </c>
      <c r="I2005" t="s">
        <v>18</v>
      </c>
      <c r="J2005" t="s">
        <v>697</v>
      </c>
      <c r="K2005">
        <f t="shared" si="44"/>
        <v>0</v>
      </c>
    </row>
    <row r="2006" spans="1:11" x14ac:dyDescent="0.35">
      <c r="A2006" t="s">
        <v>40</v>
      </c>
      <c r="B2006" t="s">
        <v>29</v>
      </c>
      <c r="C2006">
        <v>17.53037453</v>
      </c>
      <c r="D2006">
        <v>0.128899813</v>
      </c>
      <c r="E2006">
        <v>0</v>
      </c>
      <c r="F2006">
        <v>0</v>
      </c>
      <c r="G2006">
        <v>136</v>
      </c>
      <c r="H2006" t="s">
        <v>38</v>
      </c>
      <c r="I2006" t="s">
        <v>13</v>
      </c>
      <c r="J2006" t="s">
        <v>698</v>
      </c>
      <c r="K2006">
        <f t="shared" si="44"/>
        <v>0</v>
      </c>
    </row>
    <row r="2007" spans="1:11" x14ac:dyDescent="0.35">
      <c r="A2007" t="s">
        <v>40</v>
      </c>
      <c r="B2007" t="s">
        <v>15</v>
      </c>
      <c r="C2007">
        <v>30.48506188</v>
      </c>
      <c r="D2007">
        <v>0.22415486700000001</v>
      </c>
      <c r="E2007">
        <v>0</v>
      </c>
      <c r="F2007">
        <v>0</v>
      </c>
      <c r="G2007">
        <v>136</v>
      </c>
      <c r="H2007" t="s">
        <v>38</v>
      </c>
      <c r="I2007" t="s">
        <v>16</v>
      </c>
      <c r="J2007" t="s">
        <v>698</v>
      </c>
      <c r="K2007">
        <f t="shared" si="44"/>
        <v>0</v>
      </c>
    </row>
    <row r="2008" spans="1:11" x14ac:dyDescent="0.35">
      <c r="A2008" t="s">
        <v>40</v>
      </c>
      <c r="B2008" t="s">
        <v>21</v>
      </c>
      <c r="C2008">
        <v>2.0903587340000001</v>
      </c>
      <c r="D2008">
        <v>1.5370284999999999E-2</v>
      </c>
      <c r="E2008">
        <v>0</v>
      </c>
      <c r="F2008">
        <v>0</v>
      </c>
      <c r="G2008">
        <v>136</v>
      </c>
      <c r="H2008" t="s">
        <v>38</v>
      </c>
      <c r="I2008" t="s">
        <v>18</v>
      </c>
      <c r="J2008" t="s">
        <v>698</v>
      </c>
      <c r="K2008">
        <f t="shared" si="44"/>
        <v>0</v>
      </c>
    </row>
    <row r="2009" spans="1:11" x14ac:dyDescent="0.35">
      <c r="A2009" t="s">
        <v>40</v>
      </c>
      <c r="B2009" t="s">
        <v>21</v>
      </c>
      <c r="C2009">
        <v>11.750322819999999</v>
      </c>
      <c r="D2009">
        <v>0.119901253</v>
      </c>
      <c r="E2009">
        <v>0</v>
      </c>
      <c r="F2009">
        <v>0</v>
      </c>
      <c r="G2009">
        <v>98</v>
      </c>
      <c r="H2009" t="s">
        <v>38</v>
      </c>
      <c r="I2009" t="s">
        <v>13</v>
      </c>
      <c r="J2009" t="s">
        <v>699</v>
      </c>
      <c r="K2009">
        <f t="shared" si="44"/>
        <v>0</v>
      </c>
    </row>
    <row r="2010" spans="1:11" x14ac:dyDescent="0.35">
      <c r="A2010" t="s">
        <v>40</v>
      </c>
      <c r="B2010" t="s">
        <v>15</v>
      </c>
      <c r="C2010">
        <v>19.443045380000001</v>
      </c>
      <c r="D2010">
        <v>0.19839842199999999</v>
      </c>
      <c r="E2010">
        <v>0</v>
      </c>
      <c r="F2010">
        <v>0</v>
      </c>
      <c r="G2010">
        <v>98</v>
      </c>
      <c r="H2010" t="s">
        <v>38</v>
      </c>
      <c r="I2010" t="s">
        <v>16</v>
      </c>
      <c r="J2010" t="s">
        <v>699</v>
      </c>
      <c r="K2010">
        <f t="shared" si="44"/>
        <v>0</v>
      </c>
    </row>
    <row r="2011" spans="1:11" x14ac:dyDescent="0.35">
      <c r="A2011" t="s">
        <v>40</v>
      </c>
      <c r="B2011" t="s">
        <v>42</v>
      </c>
      <c r="C2011">
        <v>1.7825949190000001</v>
      </c>
      <c r="D2011">
        <v>1.8189744000000001E-2</v>
      </c>
      <c r="E2011">
        <v>0</v>
      </c>
      <c r="F2011">
        <v>0</v>
      </c>
      <c r="G2011">
        <v>98</v>
      </c>
      <c r="H2011" t="s">
        <v>38</v>
      </c>
      <c r="I2011" t="s">
        <v>18</v>
      </c>
      <c r="J2011" t="s">
        <v>699</v>
      </c>
      <c r="K2011">
        <f t="shared" si="44"/>
        <v>0</v>
      </c>
    </row>
    <row r="2012" spans="1:11" x14ac:dyDescent="0.35">
      <c r="A2012" t="s">
        <v>40</v>
      </c>
      <c r="B2012" t="s">
        <v>40</v>
      </c>
      <c r="C2012">
        <v>12.462492940000001</v>
      </c>
      <c r="D2012">
        <v>0.12847930900000001</v>
      </c>
      <c r="E2012">
        <v>50</v>
      </c>
      <c r="F2012">
        <v>1</v>
      </c>
      <c r="G2012">
        <v>97</v>
      </c>
      <c r="H2012" t="s">
        <v>38</v>
      </c>
      <c r="I2012" t="s">
        <v>13</v>
      </c>
      <c r="J2012" t="s">
        <v>700</v>
      </c>
      <c r="K2012">
        <f t="shared" si="44"/>
        <v>1</v>
      </c>
    </row>
    <row r="2013" spans="1:11" x14ac:dyDescent="0.35">
      <c r="A2013" t="s">
        <v>40</v>
      </c>
      <c r="B2013" t="s">
        <v>15</v>
      </c>
      <c r="C2013">
        <v>21.169124360000001</v>
      </c>
      <c r="D2013">
        <v>0.218238396</v>
      </c>
      <c r="E2013">
        <v>0</v>
      </c>
      <c r="F2013">
        <v>0</v>
      </c>
      <c r="G2013">
        <v>97</v>
      </c>
      <c r="H2013" t="s">
        <v>38</v>
      </c>
      <c r="I2013" t="s">
        <v>16</v>
      </c>
      <c r="J2013" t="s">
        <v>700</v>
      </c>
      <c r="K2013">
        <f t="shared" si="44"/>
        <v>0</v>
      </c>
    </row>
    <row r="2014" spans="1:11" x14ac:dyDescent="0.35">
      <c r="A2014" t="s">
        <v>40</v>
      </c>
      <c r="B2014" t="s">
        <v>701</v>
      </c>
      <c r="C2014">
        <v>1.677463293</v>
      </c>
      <c r="D2014">
        <v>1.7293435999999999E-2</v>
      </c>
      <c r="E2014">
        <v>0</v>
      </c>
      <c r="F2014">
        <v>0</v>
      </c>
      <c r="G2014">
        <v>97</v>
      </c>
      <c r="H2014" t="s">
        <v>38</v>
      </c>
      <c r="I2014" t="s">
        <v>18</v>
      </c>
      <c r="J2014" t="s">
        <v>700</v>
      </c>
      <c r="K2014">
        <f t="shared" si="44"/>
        <v>0</v>
      </c>
    </row>
    <row r="2015" spans="1:11" x14ac:dyDescent="0.35">
      <c r="A2015" t="s">
        <v>19</v>
      </c>
      <c r="B2015" t="s">
        <v>21</v>
      </c>
      <c r="C2015">
        <v>4.732486486</v>
      </c>
      <c r="D2015">
        <v>0.13145795800000001</v>
      </c>
      <c r="E2015">
        <v>0</v>
      </c>
      <c r="F2015">
        <v>0</v>
      </c>
      <c r="G2015">
        <v>36</v>
      </c>
      <c r="H2015" t="s">
        <v>38</v>
      </c>
      <c r="I2015" t="s">
        <v>13</v>
      </c>
      <c r="J2015" t="s">
        <v>702</v>
      </c>
      <c r="K2015">
        <f t="shared" si="44"/>
        <v>0</v>
      </c>
    </row>
    <row r="2016" spans="1:11" x14ac:dyDescent="0.35">
      <c r="A2016" t="s">
        <v>19</v>
      </c>
      <c r="B2016" t="s">
        <v>15</v>
      </c>
      <c r="C2016">
        <v>8.4257969859999999</v>
      </c>
      <c r="D2016">
        <v>0.234049916</v>
      </c>
      <c r="E2016">
        <v>0</v>
      </c>
      <c r="F2016">
        <v>0</v>
      </c>
      <c r="G2016">
        <v>36</v>
      </c>
      <c r="H2016" t="s">
        <v>38</v>
      </c>
      <c r="I2016" t="s">
        <v>16</v>
      </c>
      <c r="J2016" t="s">
        <v>702</v>
      </c>
      <c r="K2016">
        <f t="shared" si="44"/>
        <v>0</v>
      </c>
    </row>
    <row r="2017" spans="1:11" x14ac:dyDescent="0.35">
      <c r="A2017" t="s">
        <v>19</v>
      </c>
      <c r="B2017" t="s">
        <v>42</v>
      </c>
      <c r="C2017">
        <v>0.91749739600000002</v>
      </c>
      <c r="D2017">
        <v>2.5486038999999999E-2</v>
      </c>
      <c r="E2017">
        <v>0</v>
      </c>
      <c r="F2017">
        <v>0</v>
      </c>
      <c r="G2017">
        <v>36</v>
      </c>
      <c r="H2017" t="s">
        <v>38</v>
      </c>
      <c r="I2017" t="s">
        <v>18</v>
      </c>
      <c r="J2017" t="s">
        <v>702</v>
      </c>
      <c r="K2017">
        <f t="shared" si="44"/>
        <v>0</v>
      </c>
    </row>
    <row r="2018" spans="1:11" x14ac:dyDescent="0.35">
      <c r="A2018" t="s">
        <v>40</v>
      </c>
      <c r="B2018" t="s">
        <v>21</v>
      </c>
      <c r="C2018">
        <v>6.8146975039999997</v>
      </c>
      <c r="D2018">
        <v>0.119556097</v>
      </c>
      <c r="E2018">
        <v>0</v>
      </c>
      <c r="F2018">
        <v>0</v>
      </c>
      <c r="G2018">
        <v>57</v>
      </c>
      <c r="H2018" t="s">
        <v>38</v>
      </c>
      <c r="I2018" t="s">
        <v>13</v>
      </c>
      <c r="J2018" t="s">
        <v>703</v>
      </c>
      <c r="K2018">
        <f t="shared" si="44"/>
        <v>0</v>
      </c>
    </row>
    <row r="2019" spans="1:11" x14ac:dyDescent="0.35">
      <c r="A2019" t="s">
        <v>40</v>
      </c>
      <c r="B2019" t="s">
        <v>15</v>
      </c>
      <c r="C2019">
        <v>10.75788116</v>
      </c>
      <c r="D2019">
        <v>0.188734757</v>
      </c>
      <c r="E2019">
        <v>0</v>
      </c>
      <c r="F2019">
        <v>0</v>
      </c>
      <c r="G2019">
        <v>57</v>
      </c>
      <c r="H2019" t="s">
        <v>38</v>
      </c>
      <c r="I2019" t="s">
        <v>16</v>
      </c>
      <c r="J2019" t="s">
        <v>703</v>
      </c>
      <c r="K2019">
        <f t="shared" si="44"/>
        <v>0</v>
      </c>
    </row>
    <row r="2020" spans="1:11" x14ac:dyDescent="0.35">
      <c r="A2020" t="s">
        <v>40</v>
      </c>
      <c r="B2020" t="s">
        <v>42</v>
      </c>
      <c r="C2020">
        <v>0.83199858699999996</v>
      </c>
      <c r="D2020">
        <v>1.4596466000000001E-2</v>
      </c>
      <c r="E2020">
        <v>0</v>
      </c>
      <c r="F2020">
        <v>0</v>
      </c>
      <c r="G2020">
        <v>57</v>
      </c>
      <c r="H2020" t="s">
        <v>38</v>
      </c>
      <c r="I2020" t="s">
        <v>18</v>
      </c>
      <c r="J2020" t="s">
        <v>703</v>
      </c>
      <c r="K2020">
        <f t="shared" si="44"/>
        <v>0</v>
      </c>
    </row>
    <row r="2021" spans="1:11" x14ac:dyDescent="0.35">
      <c r="A2021" t="s">
        <v>40</v>
      </c>
      <c r="B2021" t="s">
        <v>88</v>
      </c>
      <c r="C2021">
        <v>7.6904077529999997</v>
      </c>
      <c r="D2021">
        <v>0.120162621</v>
      </c>
      <c r="E2021">
        <v>0</v>
      </c>
      <c r="F2021">
        <v>0</v>
      </c>
      <c r="G2021">
        <v>64</v>
      </c>
      <c r="H2021" t="s">
        <v>38</v>
      </c>
      <c r="I2021" t="s">
        <v>13</v>
      </c>
      <c r="J2021" t="s">
        <v>704</v>
      </c>
      <c r="K2021">
        <f t="shared" si="44"/>
        <v>0</v>
      </c>
    </row>
    <row r="2022" spans="1:11" x14ac:dyDescent="0.35">
      <c r="A2022" t="s">
        <v>40</v>
      </c>
      <c r="B2022" t="s">
        <v>15</v>
      </c>
      <c r="C2022">
        <v>13.40804505</v>
      </c>
      <c r="D2022">
        <v>0.20950070400000001</v>
      </c>
      <c r="E2022">
        <v>0</v>
      </c>
      <c r="F2022">
        <v>0</v>
      </c>
      <c r="G2022">
        <v>64</v>
      </c>
      <c r="H2022" t="s">
        <v>38</v>
      </c>
      <c r="I2022" t="s">
        <v>16</v>
      </c>
      <c r="J2022" t="s">
        <v>704</v>
      </c>
      <c r="K2022">
        <f t="shared" si="44"/>
        <v>0</v>
      </c>
    </row>
    <row r="2023" spans="1:11" x14ac:dyDescent="0.35">
      <c r="A2023" t="s">
        <v>40</v>
      </c>
      <c r="B2023" t="s">
        <v>42</v>
      </c>
      <c r="C2023">
        <v>0.90121579200000002</v>
      </c>
      <c r="D2023">
        <v>1.4081497E-2</v>
      </c>
      <c r="E2023">
        <v>0</v>
      </c>
      <c r="F2023">
        <v>0</v>
      </c>
      <c r="G2023">
        <v>64</v>
      </c>
      <c r="H2023" t="s">
        <v>38</v>
      </c>
      <c r="I2023" t="s">
        <v>18</v>
      </c>
      <c r="J2023" t="s">
        <v>704</v>
      </c>
      <c r="K2023">
        <f t="shared" si="44"/>
        <v>0</v>
      </c>
    </row>
    <row r="2024" spans="1:11" x14ac:dyDescent="0.35">
      <c r="A2024" t="s">
        <v>40</v>
      </c>
      <c r="B2024" t="s">
        <v>29</v>
      </c>
      <c r="C2024">
        <v>10.68477845</v>
      </c>
      <c r="D2024">
        <v>0.12873227100000001</v>
      </c>
      <c r="E2024">
        <v>0</v>
      </c>
      <c r="F2024">
        <v>0</v>
      </c>
      <c r="G2024">
        <v>83</v>
      </c>
      <c r="H2024" t="s">
        <v>38</v>
      </c>
      <c r="I2024" t="s">
        <v>13</v>
      </c>
      <c r="J2024" t="s">
        <v>705</v>
      </c>
      <c r="K2024">
        <f t="shared" si="44"/>
        <v>0</v>
      </c>
    </row>
    <row r="2025" spans="1:11" x14ac:dyDescent="0.35">
      <c r="A2025" t="s">
        <v>40</v>
      </c>
      <c r="B2025" t="s">
        <v>15</v>
      </c>
      <c r="C2025">
        <v>18.706007960000001</v>
      </c>
      <c r="D2025">
        <v>0.22537359000000001</v>
      </c>
      <c r="E2025">
        <v>0</v>
      </c>
      <c r="F2025">
        <v>0</v>
      </c>
      <c r="G2025">
        <v>83</v>
      </c>
      <c r="H2025" t="s">
        <v>38</v>
      </c>
      <c r="I2025" t="s">
        <v>16</v>
      </c>
      <c r="J2025" t="s">
        <v>705</v>
      </c>
      <c r="K2025">
        <f t="shared" si="44"/>
        <v>0</v>
      </c>
    </row>
    <row r="2026" spans="1:11" x14ac:dyDescent="0.35">
      <c r="A2026" t="s">
        <v>40</v>
      </c>
      <c r="B2026" t="s">
        <v>42</v>
      </c>
      <c r="C2026">
        <v>1.6117210390000001</v>
      </c>
      <c r="D2026">
        <v>1.9418326E-2</v>
      </c>
      <c r="E2026">
        <v>0</v>
      </c>
      <c r="F2026">
        <v>0</v>
      </c>
      <c r="G2026">
        <v>83</v>
      </c>
      <c r="H2026" t="s">
        <v>38</v>
      </c>
      <c r="I2026" t="s">
        <v>18</v>
      </c>
      <c r="J2026" t="s">
        <v>705</v>
      </c>
      <c r="K2026">
        <f t="shared" si="44"/>
        <v>0</v>
      </c>
    </row>
    <row r="2027" spans="1:11" x14ac:dyDescent="0.35">
      <c r="A2027" t="s">
        <v>40</v>
      </c>
      <c r="B2027" t="s">
        <v>88</v>
      </c>
      <c r="C2027">
        <v>20.187999009999999</v>
      </c>
      <c r="D2027">
        <v>0.118058474</v>
      </c>
      <c r="E2027">
        <v>33.333333330000002</v>
      </c>
      <c r="F2027">
        <v>0</v>
      </c>
      <c r="G2027">
        <v>171</v>
      </c>
      <c r="H2027" t="s">
        <v>38</v>
      </c>
      <c r="I2027" t="s">
        <v>13</v>
      </c>
      <c r="J2027" t="s">
        <v>706</v>
      </c>
      <c r="K2027">
        <f t="shared" si="44"/>
        <v>0</v>
      </c>
    </row>
    <row r="2028" spans="1:11" x14ac:dyDescent="0.35">
      <c r="A2028" t="s">
        <v>40</v>
      </c>
      <c r="B2028" t="s">
        <v>15</v>
      </c>
      <c r="C2028">
        <v>34.198295350000002</v>
      </c>
      <c r="D2028">
        <v>0.19999003100000001</v>
      </c>
      <c r="E2028">
        <v>0</v>
      </c>
      <c r="F2028">
        <v>0</v>
      </c>
      <c r="G2028">
        <v>171</v>
      </c>
      <c r="H2028" t="s">
        <v>38</v>
      </c>
      <c r="I2028" t="s">
        <v>16</v>
      </c>
      <c r="J2028" t="s">
        <v>706</v>
      </c>
      <c r="K2028">
        <f t="shared" si="44"/>
        <v>0</v>
      </c>
    </row>
    <row r="2029" spans="1:11" x14ac:dyDescent="0.35">
      <c r="A2029" t="s">
        <v>40</v>
      </c>
      <c r="B2029" t="s">
        <v>21</v>
      </c>
      <c r="C2029">
        <v>2.6358385090000001</v>
      </c>
      <c r="D2029">
        <v>1.5414260000000001E-2</v>
      </c>
      <c r="E2029">
        <v>0</v>
      </c>
      <c r="F2029">
        <v>0</v>
      </c>
      <c r="G2029">
        <v>171</v>
      </c>
      <c r="H2029" t="s">
        <v>38</v>
      </c>
      <c r="I2029" t="s">
        <v>18</v>
      </c>
      <c r="J2029" t="s">
        <v>706</v>
      </c>
      <c r="K2029">
        <f t="shared" si="44"/>
        <v>0</v>
      </c>
    </row>
    <row r="2030" spans="1:11" x14ac:dyDescent="0.35">
      <c r="A2030" t="s">
        <v>40</v>
      </c>
      <c r="B2030" t="s">
        <v>11</v>
      </c>
      <c r="C2030">
        <v>11.406854149999999</v>
      </c>
      <c r="D2030">
        <v>0.129623343</v>
      </c>
      <c r="E2030">
        <v>0</v>
      </c>
      <c r="F2030">
        <v>0</v>
      </c>
      <c r="G2030">
        <v>88</v>
      </c>
      <c r="H2030" t="s">
        <v>38</v>
      </c>
      <c r="I2030" t="s">
        <v>13</v>
      </c>
      <c r="J2030" t="s">
        <v>707</v>
      </c>
      <c r="K2030">
        <f t="shared" si="44"/>
        <v>0</v>
      </c>
    </row>
    <row r="2031" spans="1:11" x14ac:dyDescent="0.35">
      <c r="A2031" t="s">
        <v>40</v>
      </c>
      <c r="B2031" t="s">
        <v>15</v>
      </c>
      <c r="C2031">
        <v>19.624376300000002</v>
      </c>
      <c r="D2031">
        <v>0.223004276</v>
      </c>
      <c r="E2031">
        <v>0</v>
      </c>
      <c r="F2031">
        <v>0</v>
      </c>
      <c r="G2031">
        <v>88</v>
      </c>
      <c r="H2031" t="s">
        <v>38</v>
      </c>
      <c r="I2031" t="s">
        <v>16</v>
      </c>
      <c r="J2031" t="s">
        <v>707</v>
      </c>
      <c r="K2031">
        <f t="shared" si="44"/>
        <v>0</v>
      </c>
    </row>
    <row r="2032" spans="1:11" x14ac:dyDescent="0.35">
      <c r="A2032" t="s">
        <v>40</v>
      </c>
      <c r="B2032" t="s">
        <v>17</v>
      </c>
      <c r="C2032">
        <v>1.6794483659999999</v>
      </c>
      <c r="D2032">
        <v>1.9084640999999999E-2</v>
      </c>
      <c r="E2032">
        <v>0</v>
      </c>
      <c r="F2032">
        <v>0</v>
      </c>
      <c r="G2032">
        <v>88</v>
      </c>
      <c r="H2032" t="s">
        <v>38</v>
      </c>
      <c r="I2032" t="s">
        <v>18</v>
      </c>
      <c r="J2032" t="s">
        <v>707</v>
      </c>
      <c r="K2032">
        <f t="shared" si="44"/>
        <v>0</v>
      </c>
    </row>
    <row r="2033" spans="1:11" x14ac:dyDescent="0.35">
      <c r="A2033" t="s">
        <v>50</v>
      </c>
      <c r="B2033" t="s">
        <v>40</v>
      </c>
      <c r="C2033">
        <v>12.488151070000001</v>
      </c>
      <c r="D2033">
        <v>0.114570193</v>
      </c>
      <c r="E2033">
        <v>0</v>
      </c>
      <c r="F2033">
        <v>0</v>
      </c>
      <c r="G2033">
        <v>109</v>
      </c>
      <c r="H2033" t="s">
        <v>38</v>
      </c>
      <c r="I2033" t="s">
        <v>13</v>
      </c>
      <c r="J2033" t="s">
        <v>708</v>
      </c>
      <c r="K2033">
        <f t="shared" si="44"/>
        <v>0</v>
      </c>
    </row>
    <row r="2034" spans="1:11" x14ac:dyDescent="0.35">
      <c r="A2034" t="s">
        <v>50</v>
      </c>
      <c r="B2034" t="s">
        <v>15</v>
      </c>
      <c r="C2034">
        <v>19.364988090000001</v>
      </c>
      <c r="D2034">
        <v>0.177660441</v>
      </c>
      <c r="E2034">
        <v>0</v>
      </c>
      <c r="F2034">
        <v>0</v>
      </c>
      <c r="G2034">
        <v>109</v>
      </c>
      <c r="H2034" t="s">
        <v>38</v>
      </c>
      <c r="I2034" t="s">
        <v>16</v>
      </c>
      <c r="J2034" t="s">
        <v>708</v>
      </c>
      <c r="K2034">
        <f t="shared" si="44"/>
        <v>0</v>
      </c>
    </row>
    <row r="2035" spans="1:11" x14ac:dyDescent="0.35">
      <c r="A2035" t="s">
        <v>50</v>
      </c>
      <c r="B2035" t="s">
        <v>701</v>
      </c>
      <c r="C2035">
        <v>1.72567749</v>
      </c>
      <c r="D2035">
        <v>1.5831904000000001E-2</v>
      </c>
      <c r="E2035">
        <v>0</v>
      </c>
      <c r="F2035">
        <v>0</v>
      </c>
      <c r="G2035">
        <v>109</v>
      </c>
      <c r="H2035" t="s">
        <v>38</v>
      </c>
      <c r="I2035" t="s">
        <v>18</v>
      </c>
      <c r="J2035" t="s">
        <v>708</v>
      </c>
      <c r="K2035">
        <f t="shared" si="44"/>
        <v>0</v>
      </c>
    </row>
    <row r="2036" spans="1:11" x14ac:dyDescent="0.35">
      <c r="A2036" t="s">
        <v>19</v>
      </c>
      <c r="B2036" t="s">
        <v>40</v>
      </c>
      <c r="C2036">
        <v>20.510191679999998</v>
      </c>
      <c r="D2036">
        <v>0.12818869799999999</v>
      </c>
      <c r="E2036">
        <v>0</v>
      </c>
      <c r="F2036">
        <v>0</v>
      </c>
      <c r="G2036">
        <v>160</v>
      </c>
      <c r="H2036" t="s">
        <v>38</v>
      </c>
      <c r="I2036" t="s">
        <v>13</v>
      </c>
      <c r="J2036" t="s">
        <v>709</v>
      </c>
      <c r="K2036">
        <f t="shared" si="44"/>
        <v>0</v>
      </c>
    </row>
    <row r="2037" spans="1:11" x14ac:dyDescent="0.35">
      <c r="A2037" t="s">
        <v>19</v>
      </c>
      <c r="B2037" t="s">
        <v>15</v>
      </c>
      <c r="C2037">
        <v>34.126751419999998</v>
      </c>
      <c r="D2037">
        <v>0.21329219599999999</v>
      </c>
      <c r="E2037">
        <v>0</v>
      </c>
      <c r="F2037">
        <v>0</v>
      </c>
      <c r="G2037">
        <v>160</v>
      </c>
      <c r="H2037" t="s">
        <v>38</v>
      </c>
      <c r="I2037" t="s">
        <v>16</v>
      </c>
      <c r="J2037" t="s">
        <v>709</v>
      </c>
      <c r="K2037">
        <f t="shared" si="44"/>
        <v>0</v>
      </c>
    </row>
    <row r="2038" spans="1:11" x14ac:dyDescent="0.35">
      <c r="A2038" t="s">
        <v>19</v>
      </c>
      <c r="B2038" t="s">
        <v>701</v>
      </c>
      <c r="C2038">
        <v>2.401852608</v>
      </c>
      <c r="D2038">
        <v>1.5011579000000001E-2</v>
      </c>
      <c r="E2038">
        <v>0</v>
      </c>
      <c r="F2038">
        <v>0</v>
      </c>
      <c r="G2038">
        <v>160</v>
      </c>
      <c r="H2038" t="s">
        <v>38</v>
      </c>
      <c r="I2038" t="s">
        <v>18</v>
      </c>
      <c r="J2038" t="s">
        <v>709</v>
      </c>
      <c r="K2038">
        <f t="shared" si="44"/>
        <v>0</v>
      </c>
    </row>
    <row r="2039" spans="1:11" x14ac:dyDescent="0.35">
      <c r="A2039" t="s">
        <v>40</v>
      </c>
      <c r="B2039" t="s">
        <v>29</v>
      </c>
      <c r="C2039">
        <v>4.8717632289999999</v>
      </c>
      <c r="D2039">
        <v>0.115994363</v>
      </c>
      <c r="E2039">
        <v>0</v>
      </c>
      <c r="F2039">
        <v>0</v>
      </c>
      <c r="G2039">
        <v>42</v>
      </c>
      <c r="H2039" t="s">
        <v>38</v>
      </c>
      <c r="I2039" t="s">
        <v>13</v>
      </c>
      <c r="J2039" t="s">
        <v>710</v>
      </c>
      <c r="K2039">
        <f t="shared" si="44"/>
        <v>0</v>
      </c>
    </row>
    <row r="2040" spans="1:11" x14ac:dyDescent="0.35">
      <c r="A2040" t="s">
        <v>40</v>
      </c>
      <c r="B2040" t="s">
        <v>15</v>
      </c>
      <c r="C2040">
        <v>8.3415508270000007</v>
      </c>
      <c r="D2040">
        <v>0.19860835299999999</v>
      </c>
      <c r="E2040">
        <v>0</v>
      </c>
      <c r="F2040">
        <v>0</v>
      </c>
      <c r="G2040">
        <v>42</v>
      </c>
      <c r="H2040" t="s">
        <v>38</v>
      </c>
      <c r="I2040" t="s">
        <v>16</v>
      </c>
      <c r="J2040" t="s">
        <v>710</v>
      </c>
      <c r="K2040">
        <f t="shared" si="44"/>
        <v>0</v>
      </c>
    </row>
    <row r="2041" spans="1:11" x14ac:dyDescent="0.35">
      <c r="A2041" t="s">
        <v>40</v>
      </c>
      <c r="B2041" t="s">
        <v>17</v>
      </c>
      <c r="C2041">
        <v>0.81418633500000004</v>
      </c>
      <c r="D2041">
        <v>1.9385388999999999E-2</v>
      </c>
      <c r="E2041">
        <v>0</v>
      </c>
      <c r="F2041">
        <v>0</v>
      </c>
      <c r="G2041">
        <v>42</v>
      </c>
      <c r="H2041" t="s">
        <v>38</v>
      </c>
      <c r="I2041" t="s">
        <v>18</v>
      </c>
      <c r="J2041" t="s">
        <v>710</v>
      </c>
      <c r="K2041">
        <f t="shared" si="44"/>
        <v>0</v>
      </c>
    </row>
    <row r="2042" spans="1:11" x14ac:dyDescent="0.35">
      <c r="A2042" t="s">
        <v>40</v>
      </c>
      <c r="B2042" t="s">
        <v>50</v>
      </c>
      <c r="C2042">
        <v>9.6784560679999991</v>
      </c>
      <c r="D2042">
        <v>0.12569423499999999</v>
      </c>
      <c r="E2042">
        <v>0</v>
      </c>
      <c r="F2042">
        <v>0</v>
      </c>
      <c r="G2042">
        <v>77</v>
      </c>
      <c r="H2042" t="s">
        <v>38</v>
      </c>
      <c r="I2042" t="s">
        <v>13</v>
      </c>
      <c r="J2042" t="s">
        <v>711</v>
      </c>
      <c r="K2042">
        <f t="shared" si="44"/>
        <v>0</v>
      </c>
    </row>
    <row r="2043" spans="1:11" x14ac:dyDescent="0.35">
      <c r="A2043" t="s">
        <v>40</v>
      </c>
      <c r="B2043" t="s">
        <v>15</v>
      </c>
      <c r="C2043">
        <v>17.1733005</v>
      </c>
      <c r="D2043">
        <v>0.22302987699999999</v>
      </c>
      <c r="E2043">
        <v>0</v>
      </c>
      <c r="F2043">
        <v>0</v>
      </c>
      <c r="G2043">
        <v>77</v>
      </c>
      <c r="H2043" t="s">
        <v>38</v>
      </c>
      <c r="I2043" t="s">
        <v>16</v>
      </c>
      <c r="J2043" t="s">
        <v>711</v>
      </c>
      <c r="K2043">
        <f t="shared" si="44"/>
        <v>0</v>
      </c>
    </row>
    <row r="2044" spans="1:11" x14ac:dyDescent="0.35">
      <c r="A2044" t="s">
        <v>40</v>
      </c>
      <c r="B2044" t="s">
        <v>42</v>
      </c>
      <c r="C2044">
        <v>1.467760086</v>
      </c>
      <c r="D2044">
        <v>1.9061819000000001E-2</v>
      </c>
      <c r="E2044">
        <v>0</v>
      </c>
      <c r="F2044">
        <v>0</v>
      </c>
      <c r="G2044">
        <v>77</v>
      </c>
      <c r="H2044" t="s">
        <v>38</v>
      </c>
      <c r="I2044" t="s">
        <v>18</v>
      </c>
      <c r="J2044" t="s">
        <v>711</v>
      </c>
      <c r="K2044">
        <f t="shared" si="44"/>
        <v>0</v>
      </c>
    </row>
    <row r="2045" spans="1:11" x14ac:dyDescent="0.35">
      <c r="A2045" t="s">
        <v>19</v>
      </c>
      <c r="B2045" t="s">
        <v>29</v>
      </c>
      <c r="C2045">
        <v>10.15044069</v>
      </c>
      <c r="D2045">
        <v>0.12848659100000001</v>
      </c>
      <c r="E2045">
        <v>0</v>
      </c>
      <c r="F2045">
        <v>0</v>
      </c>
      <c r="G2045">
        <v>79</v>
      </c>
      <c r="H2045" t="s">
        <v>38</v>
      </c>
      <c r="I2045" t="s">
        <v>13</v>
      </c>
      <c r="J2045" t="s">
        <v>712</v>
      </c>
      <c r="K2045">
        <f t="shared" si="44"/>
        <v>0</v>
      </c>
    </row>
    <row r="2046" spans="1:11" x14ac:dyDescent="0.35">
      <c r="A2046" t="s">
        <v>19</v>
      </c>
      <c r="B2046" t="s">
        <v>15</v>
      </c>
      <c r="C2046">
        <v>17.456668140000001</v>
      </c>
      <c r="D2046">
        <v>0.220970483</v>
      </c>
      <c r="E2046">
        <v>0</v>
      </c>
      <c r="F2046">
        <v>0</v>
      </c>
      <c r="G2046">
        <v>79</v>
      </c>
      <c r="H2046" t="s">
        <v>38</v>
      </c>
      <c r="I2046" t="s">
        <v>16</v>
      </c>
      <c r="J2046" t="s">
        <v>712</v>
      </c>
      <c r="K2046">
        <f t="shared" si="44"/>
        <v>0</v>
      </c>
    </row>
    <row r="2047" spans="1:11" x14ac:dyDescent="0.35">
      <c r="A2047" t="s">
        <v>19</v>
      </c>
      <c r="B2047" t="s">
        <v>42</v>
      </c>
      <c r="C2047">
        <v>1.4626870160000001</v>
      </c>
      <c r="D2047">
        <v>1.8515026E-2</v>
      </c>
      <c r="E2047">
        <v>0</v>
      </c>
      <c r="F2047">
        <v>0</v>
      </c>
      <c r="G2047">
        <v>79</v>
      </c>
      <c r="H2047" t="s">
        <v>38</v>
      </c>
      <c r="I2047" t="s">
        <v>18</v>
      </c>
      <c r="J2047" t="s">
        <v>712</v>
      </c>
      <c r="K2047">
        <f t="shared" si="44"/>
        <v>0</v>
      </c>
    </row>
    <row r="2048" spans="1:11" x14ac:dyDescent="0.35">
      <c r="A2048" t="s">
        <v>50</v>
      </c>
      <c r="B2048" t="s">
        <v>29</v>
      </c>
      <c r="C2048">
        <v>11.141553399999999</v>
      </c>
      <c r="D2048">
        <v>0.11031241</v>
      </c>
      <c r="E2048">
        <v>0</v>
      </c>
      <c r="F2048">
        <v>0</v>
      </c>
      <c r="G2048">
        <v>101</v>
      </c>
      <c r="H2048" t="s">
        <v>38</v>
      </c>
      <c r="I2048" t="s">
        <v>13</v>
      </c>
      <c r="J2048" t="s">
        <v>713</v>
      </c>
      <c r="K2048">
        <f t="shared" si="44"/>
        <v>0</v>
      </c>
    </row>
    <row r="2049" spans="1:11" x14ac:dyDescent="0.35">
      <c r="A2049" t="s">
        <v>50</v>
      </c>
      <c r="B2049" t="s">
        <v>15</v>
      </c>
      <c r="C2049">
        <v>18.893095020000001</v>
      </c>
      <c r="D2049">
        <v>0.18706034699999999</v>
      </c>
      <c r="E2049">
        <v>0</v>
      </c>
      <c r="F2049">
        <v>0</v>
      </c>
      <c r="G2049">
        <v>101</v>
      </c>
      <c r="H2049" t="s">
        <v>38</v>
      </c>
      <c r="I2049" t="s">
        <v>16</v>
      </c>
      <c r="J2049" t="s">
        <v>713</v>
      </c>
      <c r="K2049">
        <f t="shared" si="44"/>
        <v>0</v>
      </c>
    </row>
    <row r="2050" spans="1:11" x14ac:dyDescent="0.35">
      <c r="A2050" t="s">
        <v>50</v>
      </c>
      <c r="B2050" t="s">
        <v>21</v>
      </c>
      <c r="C2050">
        <v>1.7038128379999999</v>
      </c>
      <c r="D2050">
        <v>1.6869433999999999E-2</v>
      </c>
      <c r="E2050">
        <v>0</v>
      </c>
      <c r="F2050">
        <v>0</v>
      </c>
      <c r="G2050">
        <v>101</v>
      </c>
      <c r="H2050" t="s">
        <v>38</v>
      </c>
      <c r="I2050" t="s">
        <v>18</v>
      </c>
      <c r="J2050" t="s">
        <v>713</v>
      </c>
      <c r="K2050">
        <f t="shared" si="44"/>
        <v>0</v>
      </c>
    </row>
    <row r="2051" spans="1:11" x14ac:dyDescent="0.35">
      <c r="A2051" t="s">
        <v>40</v>
      </c>
      <c r="B2051" t="s">
        <v>40</v>
      </c>
      <c r="C2051">
        <v>26.098891500000001</v>
      </c>
      <c r="D2051">
        <v>0.128565968</v>
      </c>
      <c r="E2051">
        <v>75</v>
      </c>
      <c r="F2051">
        <v>1</v>
      </c>
      <c r="G2051">
        <v>203</v>
      </c>
      <c r="H2051" t="s">
        <v>38</v>
      </c>
      <c r="I2051" t="s">
        <v>13</v>
      </c>
      <c r="J2051" t="s">
        <v>714</v>
      </c>
      <c r="K2051">
        <f t="shared" ref="K2051:K2114" si="45">IF(ISNUMBER(SEARCH(A2051, B2051)), 1, 0)</f>
        <v>1</v>
      </c>
    </row>
    <row r="2052" spans="1:11" x14ac:dyDescent="0.35">
      <c r="A2052" t="s">
        <v>40</v>
      </c>
      <c r="B2052" t="s">
        <v>15</v>
      </c>
      <c r="C2052">
        <v>41.741471050000001</v>
      </c>
      <c r="D2052">
        <v>0.20562300999999999</v>
      </c>
      <c r="E2052">
        <v>0</v>
      </c>
      <c r="F2052">
        <v>0</v>
      </c>
      <c r="G2052">
        <v>203</v>
      </c>
      <c r="H2052" t="s">
        <v>38</v>
      </c>
      <c r="I2052" t="s">
        <v>16</v>
      </c>
      <c r="J2052" t="s">
        <v>714</v>
      </c>
      <c r="K2052">
        <f t="shared" si="45"/>
        <v>0</v>
      </c>
    </row>
    <row r="2053" spans="1:11" x14ac:dyDescent="0.35">
      <c r="A2053" t="s">
        <v>40</v>
      </c>
      <c r="B2053" t="s">
        <v>17</v>
      </c>
      <c r="C2053">
        <v>2.7819123270000001</v>
      </c>
      <c r="D2053">
        <v>1.3704002E-2</v>
      </c>
      <c r="E2053">
        <v>0</v>
      </c>
      <c r="F2053">
        <v>0</v>
      </c>
      <c r="G2053">
        <v>203</v>
      </c>
      <c r="H2053" t="s">
        <v>38</v>
      </c>
      <c r="I2053" t="s">
        <v>18</v>
      </c>
      <c r="J2053" t="s">
        <v>714</v>
      </c>
      <c r="K2053">
        <f t="shared" si="45"/>
        <v>0</v>
      </c>
    </row>
    <row r="2054" spans="1:11" x14ac:dyDescent="0.35">
      <c r="A2054" t="s">
        <v>40</v>
      </c>
      <c r="B2054" t="s">
        <v>715</v>
      </c>
      <c r="C2054">
        <v>12.893762110000001</v>
      </c>
      <c r="D2054">
        <v>0.12279773400000001</v>
      </c>
      <c r="E2054">
        <v>50</v>
      </c>
      <c r="F2054">
        <v>0</v>
      </c>
      <c r="G2054">
        <v>105</v>
      </c>
      <c r="H2054" t="s">
        <v>38</v>
      </c>
      <c r="I2054" t="s">
        <v>13</v>
      </c>
      <c r="J2054" t="s">
        <v>716</v>
      </c>
      <c r="K2054">
        <f t="shared" si="45"/>
        <v>0</v>
      </c>
    </row>
    <row r="2055" spans="1:11" x14ac:dyDescent="0.35">
      <c r="A2055" t="s">
        <v>40</v>
      </c>
      <c r="B2055" t="s">
        <v>15</v>
      </c>
      <c r="C2055">
        <v>22.594106910000001</v>
      </c>
      <c r="D2055">
        <v>0.215181971</v>
      </c>
      <c r="E2055">
        <v>0</v>
      </c>
      <c r="F2055">
        <v>0</v>
      </c>
      <c r="G2055">
        <v>105</v>
      </c>
      <c r="H2055" t="s">
        <v>38</v>
      </c>
      <c r="I2055" t="s">
        <v>16</v>
      </c>
      <c r="J2055" t="s">
        <v>716</v>
      </c>
      <c r="K2055">
        <f t="shared" si="45"/>
        <v>0</v>
      </c>
    </row>
    <row r="2056" spans="1:11" x14ac:dyDescent="0.35">
      <c r="A2056" t="s">
        <v>40</v>
      </c>
      <c r="B2056" t="s">
        <v>42</v>
      </c>
      <c r="C2056">
        <v>1.798133135</v>
      </c>
      <c r="D2056">
        <v>1.7125076999999999E-2</v>
      </c>
      <c r="E2056">
        <v>0</v>
      </c>
      <c r="F2056">
        <v>0</v>
      </c>
      <c r="G2056">
        <v>105</v>
      </c>
      <c r="H2056" t="s">
        <v>38</v>
      </c>
      <c r="I2056" t="s">
        <v>18</v>
      </c>
      <c r="J2056" t="s">
        <v>716</v>
      </c>
      <c r="K2056">
        <f t="shared" si="45"/>
        <v>0</v>
      </c>
    </row>
    <row r="2057" spans="1:11" x14ac:dyDescent="0.35">
      <c r="A2057" t="s">
        <v>40</v>
      </c>
      <c r="B2057" t="s">
        <v>40</v>
      </c>
      <c r="C2057">
        <v>9.3840389250000005</v>
      </c>
      <c r="D2057">
        <v>0.12854847799999999</v>
      </c>
      <c r="E2057">
        <v>50</v>
      </c>
      <c r="F2057">
        <v>1</v>
      </c>
      <c r="G2057">
        <v>73</v>
      </c>
      <c r="H2057" t="s">
        <v>38</v>
      </c>
      <c r="I2057" t="s">
        <v>13</v>
      </c>
      <c r="J2057" t="s">
        <v>717</v>
      </c>
      <c r="K2057">
        <f t="shared" si="45"/>
        <v>1</v>
      </c>
    </row>
    <row r="2058" spans="1:11" x14ac:dyDescent="0.35">
      <c r="A2058" t="s">
        <v>40</v>
      </c>
      <c r="B2058" t="s">
        <v>15</v>
      </c>
      <c r="C2058">
        <v>16.593458890000001</v>
      </c>
      <c r="D2058">
        <v>0.227307656</v>
      </c>
      <c r="E2058">
        <v>0</v>
      </c>
      <c r="F2058">
        <v>0</v>
      </c>
      <c r="G2058">
        <v>73</v>
      </c>
      <c r="H2058" t="s">
        <v>38</v>
      </c>
      <c r="I2058" t="s">
        <v>16</v>
      </c>
      <c r="J2058" t="s">
        <v>717</v>
      </c>
      <c r="K2058">
        <f t="shared" si="45"/>
        <v>0</v>
      </c>
    </row>
    <row r="2059" spans="1:11" x14ac:dyDescent="0.35">
      <c r="A2059" t="s">
        <v>40</v>
      </c>
      <c r="B2059" t="s">
        <v>42</v>
      </c>
      <c r="C2059">
        <v>1.100030184</v>
      </c>
      <c r="D2059">
        <v>1.5068906999999999E-2</v>
      </c>
      <c r="E2059">
        <v>0</v>
      </c>
      <c r="F2059">
        <v>0</v>
      </c>
      <c r="G2059">
        <v>73</v>
      </c>
      <c r="H2059" t="s">
        <v>38</v>
      </c>
      <c r="I2059" t="s">
        <v>18</v>
      </c>
      <c r="J2059" t="s">
        <v>717</v>
      </c>
      <c r="K2059">
        <f t="shared" si="45"/>
        <v>0</v>
      </c>
    </row>
    <row r="2060" spans="1:11" x14ac:dyDescent="0.35">
      <c r="A2060" t="s">
        <v>19</v>
      </c>
      <c r="B2060" t="s">
        <v>29</v>
      </c>
      <c r="C2060">
        <v>29.76513791</v>
      </c>
      <c r="D2060">
        <v>0.123506796</v>
      </c>
      <c r="E2060">
        <v>0</v>
      </c>
      <c r="F2060">
        <v>0</v>
      </c>
      <c r="G2060">
        <v>241</v>
      </c>
      <c r="H2060" t="s">
        <v>38</v>
      </c>
      <c r="I2060" t="s">
        <v>13</v>
      </c>
      <c r="J2060" t="s">
        <v>718</v>
      </c>
      <c r="K2060">
        <f t="shared" si="45"/>
        <v>0</v>
      </c>
    </row>
    <row r="2061" spans="1:11" x14ac:dyDescent="0.35">
      <c r="A2061" t="s">
        <v>19</v>
      </c>
      <c r="B2061" t="s">
        <v>15</v>
      </c>
      <c r="C2061">
        <v>49.84009528</v>
      </c>
      <c r="D2061">
        <v>0.20680537500000001</v>
      </c>
      <c r="E2061">
        <v>0</v>
      </c>
      <c r="F2061">
        <v>0</v>
      </c>
      <c r="G2061">
        <v>241</v>
      </c>
      <c r="H2061" t="s">
        <v>38</v>
      </c>
      <c r="I2061" t="s">
        <v>16</v>
      </c>
      <c r="J2061" t="s">
        <v>718</v>
      </c>
      <c r="K2061">
        <f t="shared" si="45"/>
        <v>0</v>
      </c>
    </row>
    <row r="2062" spans="1:11" x14ac:dyDescent="0.35">
      <c r="A2062" t="s">
        <v>19</v>
      </c>
      <c r="B2062" t="s">
        <v>21</v>
      </c>
      <c r="C2062">
        <v>3.2480809690000001</v>
      </c>
      <c r="D2062">
        <v>1.3477513999999999E-2</v>
      </c>
      <c r="E2062">
        <v>0</v>
      </c>
      <c r="F2062">
        <v>0</v>
      </c>
      <c r="G2062">
        <v>241</v>
      </c>
      <c r="H2062" t="s">
        <v>38</v>
      </c>
      <c r="I2062" t="s">
        <v>18</v>
      </c>
      <c r="J2062" t="s">
        <v>718</v>
      </c>
      <c r="K2062">
        <f t="shared" si="45"/>
        <v>0</v>
      </c>
    </row>
    <row r="2063" spans="1:11" x14ac:dyDescent="0.35">
      <c r="A2063" t="s">
        <v>50</v>
      </c>
      <c r="B2063" t="s">
        <v>29</v>
      </c>
      <c r="C2063">
        <v>4.0661187170000002</v>
      </c>
      <c r="D2063">
        <v>0.11617482</v>
      </c>
      <c r="E2063">
        <v>0</v>
      </c>
      <c r="F2063">
        <v>0</v>
      </c>
      <c r="G2063">
        <v>35</v>
      </c>
      <c r="H2063" t="s">
        <v>38</v>
      </c>
      <c r="I2063" t="s">
        <v>13</v>
      </c>
      <c r="J2063" t="s">
        <v>719</v>
      </c>
      <c r="K2063">
        <f t="shared" si="45"/>
        <v>0</v>
      </c>
    </row>
    <row r="2064" spans="1:11" x14ac:dyDescent="0.35">
      <c r="A2064" t="s">
        <v>50</v>
      </c>
      <c r="B2064" t="s">
        <v>15</v>
      </c>
      <c r="C2064">
        <v>7.0885579590000001</v>
      </c>
      <c r="D2064">
        <v>0.20253022700000001</v>
      </c>
      <c r="E2064">
        <v>0</v>
      </c>
      <c r="F2064">
        <v>0</v>
      </c>
      <c r="G2064">
        <v>35</v>
      </c>
      <c r="H2064" t="s">
        <v>38</v>
      </c>
      <c r="I2064" t="s">
        <v>16</v>
      </c>
      <c r="J2064" t="s">
        <v>719</v>
      </c>
      <c r="K2064">
        <f t="shared" si="45"/>
        <v>0</v>
      </c>
    </row>
    <row r="2065" spans="1:11" x14ac:dyDescent="0.35">
      <c r="A2065" t="s">
        <v>50</v>
      </c>
      <c r="B2065" t="s">
        <v>21</v>
      </c>
      <c r="C2065">
        <v>0.83491897599999998</v>
      </c>
      <c r="D2065">
        <v>2.3854828000000002E-2</v>
      </c>
      <c r="E2065">
        <v>0</v>
      </c>
      <c r="F2065">
        <v>0</v>
      </c>
      <c r="G2065">
        <v>35</v>
      </c>
      <c r="H2065" t="s">
        <v>38</v>
      </c>
      <c r="I2065" t="s">
        <v>18</v>
      </c>
      <c r="J2065" t="s">
        <v>719</v>
      </c>
      <c r="K2065">
        <f t="shared" si="45"/>
        <v>0</v>
      </c>
    </row>
    <row r="2066" spans="1:11" x14ac:dyDescent="0.35">
      <c r="A2066" t="s">
        <v>50</v>
      </c>
      <c r="B2066" t="s">
        <v>11</v>
      </c>
      <c r="C2066">
        <v>10.39376163</v>
      </c>
      <c r="D2066">
        <v>0.12831804499999999</v>
      </c>
      <c r="E2066">
        <v>0</v>
      </c>
      <c r="F2066">
        <v>0</v>
      </c>
      <c r="G2066">
        <v>81</v>
      </c>
      <c r="H2066" t="s">
        <v>38</v>
      </c>
      <c r="I2066" t="s">
        <v>13</v>
      </c>
      <c r="J2066" t="s">
        <v>720</v>
      </c>
      <c r="K2066">
        <f t="shared" si="45"/>
        <v>0</v>
      </c>
    </row>
    <row r="2067" spans="1:11" x14ac:dyDescent="0.35">
      <c r="A2067" t="s">
        <v>50</v>
      </c>
      <c r="B2067" t="s">
        <v>15</v>
      </c>
      <c r="C2067">
        <v>18.237046719999999</v>
      </c>
      <c r="D2067">
        <v>0.22514872499999999</v>
      </c>
      <c r="E2067">
        <v>0</v>
      </c>
      <c r="F2067">
        <v>0</v>
      </c>
      <c r="G2067">
        <v>81</v>
      </c>
      <c r="H2067" t="s">
        <v>38</v>
      </c>
      <c r="I2067" t="s">
        <v>16</v>
      </c>
      <c r="J2067" t="s">
        <v>720</v>
      </c>
      <c r="K2067">
        <f t="shared" si="45"/>
        <v>0</v>
      </c>
    </row>
    <row r="2068" spans="1:11" x14ac:dyDescent="0.35">
      <c r="A2068" t="s">
        <v>50</v>
      </c>
      <c r="B2068" t="s">
        <v>17</v>
      </c>
      <c r="C2068">
        <v>1.474133015</v>
      </c>
      <c r="D2068">
        <v>1.8199172999999999E-2</v>
      </c>
      <c r="E2068">
        <v>0</v>
      </c>
      <c r="F2068">
        <v>0</v>
      </c>
      <c r="G2068">
        <v>81</v>
      </c>
      <c r="H2068" t="s">
        <v>38</v>
      </c>
      <c r="I2068" t="s">
        <v>18</v>
      </c>
      <c r="J2068" t="s">
        <v>720</v>
      </c>
      <c r="K2068">
        <f t="shared" si="45"/>
        <v>0</v>
      </c>
    </row>
    <row r="2069" spans="1:11" x14ac:dyDescent="0.35">
      <c r="A2069" t="s">
        <v>50</v>
      </c>
      <c r="B2069" t="s">
        <v>29</v>
      </c>
      <c r="C2069">
        <v>21.840963599999998</v>
      </c>
      <c r="D2069">
        <v>0.13078421300000001</v>
      </c>
      <c r="E2069">
        <v>33.333333330000002</v>
      </c>
      <c r="F2069">
        <v>0</v>
      </c>
      <c r="G2069">
        <v>167</v>
      </c>
      <c r="H2069" t="s">
        <v>38</v>
      </c>
      <c r="I2069" t="s">
        <v>13</v>
      </c>
      <c r="J2069" t="s">
        <v>721</v>
      </c>
      <c r="K2069">
        <f t="shared" si="45"/>
        <v>0</v>
      </c>
    </row>
    <row r="2070" spans="1:11" x14ac:dyDescent="0.35">
      <c r="A2070" t="s">
        <v>50</v>
      </c>
      <c r="B2070" t="s">
        <v>15</v>
      </c>
      <c r="C2070">
        <v>32.519551749999998</v>
      </c>
      <c r="D2070">
        <v>0.19472785500000001</v>
      </c>
      <c r="E2070">
        <v>0</v>
      </c>
      <c r="F2070">
        <v>0</v>
      </c>
      <c r="G2070">
        <v>167</v>
      </c>
      <c r="H2070" t="s">
        <v>38</v>
      </c>
      <c r="I2070" t="s">
        <v>16</v>
      </c>
      <c r="J2070" t="s">
        <v>721</v>
      </c>
      <c r="K2070">
        <f t="shared" si="45"/>
        <v>0</v>
      </c>
    </row>
    <row r="2071" spans="1:11" x14ac:dyDescent="0.35">
      <c r="A2071" t="s">
        <v>50</v>
      </c>
      <c r="B2071" t="s">
        <v>701</v>
      </c>
      <c r="C2071">
        <v>2.6917753219999998</v>
      </c>
      <c r="D2071">
        <v>1.6118415000000001E-2</v>
      </c>
      <c r="E2071">
        <v>0</v>
      </c>
      <c r="F2071">
        <v>0</v>
      </c>
      <c r="G2071">
        <v>167</v>
      </c>
      <c r="H2071" t="s">
        <v>38</v>
      </c>
      <c r="I2071" t="s">
        <v>18</v>
      </c>
      <c r="J2071" t="s">
        <v>721</v>
      </c>
      <c r="K2071">
        <f t="shared" si="45"/>
        <v>0</v>
      </c>
    </row>
    <row r="2072" spans="1:11" x14ac:dyDescent="0.35">
      <c r="A2072" t="s">
        <v>40</v>
      </c>
      <c r="B2072" t="s">
        <v>29</v>
      </c>
      <c r="C2072">
        <v>19.371421340000001</v>
      </c>
      <c r="D2072">
        <v>0.128287559</v>
      </c>
      <c r="E2072">
        <v>0</v>
      </c>
      <c r="F2072">
        <v>0</v>
      </c>
      <c r="G2072">
        <v>151</v>
      </c>
      <c r="H2072" t="s">
        <v>38</v>
      </c>
      <c r="I2072" t="s">
        <v>13</v>
      </c>
      <c r="J2072" t="s">
        <v>722</v>
      </c>
      <c r="K2072">
        <f t="shared" si="45"/>
        <v>0</v>
      </c>
    </row>
    <row r="2073" spans="1:11" x14ac:dyDescent="0.35">
      <c r="A2073" t="s">
        <v>40</v>
      </c>
      <c r="B2073" t="s">
        <v>15</v>
      </c>
      <c r="C2073">
        <v>32.560030699999999</v>
      </c>
      <c r="D2073">
        <v>0.215629342</v>
      </c>
      <c r="E2073">
        <v>0</v>
      </c>
      <c r="F2073">
        <v>0</v>
      </c>
      <c r="G2073">
        <v>151</v>
      </c>
      <c r="H2073" t="s">
        <v>38</v>
      </c>
      <c r="I2073" t="s">
        <v>16</v>
      </c>
      <c r="J2073" t="s">
        <v>722</v>
      </c>
      <c r="K2073">
        <f t="shared" si="45"/>
        <v>0</v>
      </c>
    </row>
    <row r="2074" spans="1:11" x14ac:dyDescent="0.35">
      <c r="A2074" t="s">
        <v>40</v>
      </c>
      <c r="B2074" t="s">
        <v>21</v>
      </c>
      <c r="C2074">
        <v>2.3026707169999998</v>
      </c>
      <c r="D2074">
        <v>1.5249475E-2</v>
      </c>
      <c r="E2074">
        <v>0</v>
      </c>
      <c r="F2074">
        <v>0</v>
      </c>
      <c r="G2074">
        <v>151</v>
      </c>
      <c r="H2074" t="s">
        <v>38</v>
      </c>
      <c r="I2074" t="s">
        <v>18</v>
      </c>
      <c r="J2074" t="s">
        <v>722</v>
      </c>
      <c r="K2074">
        <f t="shared" si="45"/>
        <v>0</v>
      </c>
    </row>
    <row r="2075" spans="1:11" x14ac:dyDescent="0.35">
      <c r="A2075" t="s">
        <v>19</v>
      </c>
      <c r="B2075" t="s">
        <v>29</v>
      </c>
      <c r="C2075">
        <v>13.665547370000001</v>
      </c>
      <c r="D2075">
        <v>0.118830847</v>
      </c>
      <c r="E2075">
        <v>0</v>
      </c>
      <c r="F2075">
        <v>0</v>
      </c>
      <c r="G2075">
        <v>115</v>
      </c>
      <c r="H2075" t="s">
        <v>12</v>
      </c>
      <c r="I2075" t="s">
        <v>13</v>
      </c>
      <c r="J2075" t="s">
        <v>723</v>
      </c>
      <c r="K2075">
        <f t="shared" si="45"/>
        <v>0</v>
      </c>
    </row>
    <row r="2076" spans="1:11" x14ac:dyDescent="0.35">
      <c r="A2076" t="s">
        <v>19</v>
      </c>
      <c r="B2076" t="s">
        <v>15</v>
      </c>
      <c r="C2076">
        <v>23.816030980000001</v>
      </c>
      <c r="D2076">
        <v>0.20709592199999999</v>
      </c>
      <c r="E2076">
        <v>0</v>
      </c>
      <c r="F2076">
        <v>0</v>
      </c>
      <c r="G2076">
        <v>115</v>
      </c>
      <c r="H2076" t="s">
        <v>12</v>
      </c>
      <c r="I2076" t="s">
        <v>16</v>
      </c>
      <c r="J2076" t="s">
        <v>723</v>
      </c>
      <c r="K2076">
        <f t="shared" si="45"/>
        <v>0</v>
      </c>
    </row>
    <row r="2077" spans="1:11" x14ac:dyDescent="0.35">
      <c r="A2077" t="s">
        <v>19</v>
      </c>
      <c r="B2077" t="s">
        <v>21</v>
      </c>
      <c r="C2077">
        <v>1.8251383299999999</v>
      </c>
      <c r="D2077">
        <v>1.5870768E-2</v>
      </c>
      <c r="E2077">
        <v>0</v>
      </c>
      <c r="F2077">
        <v>0</v>
      </c>
      <c r="G2077">
        <v>115</v>
      </c>
      <c r="H2077" t="s">
        <v>12</v>
      </c>
      <c r="I2077" t="s">
        <v>18</v>
      </c>
      <c r="J2077" t="s">
        <v>723</v>
      </c>
      <c r="K2077">
        <f t="shared" si="45"/>
        <v>0</v>
      </c>
    </row>
    <row r="2078" spans="1:11" x14ac:dyDescent="0.35">
      <c r="A2078" t="s">
        <v>19</v>
      </c>
      <c r="B2078" t="s">
        <v>29</v>
      </c>
      <c r="C2078">
        <v>17.927967070000001</v>
      </c>
      <c r="D2078">
        <v>0.13086107399999999</v>
      </c>
      <c r="E2078">
        <v>0</v>
      </c>
      <c r="F2078">
        <v>0</v>
      </c>
      <c r="G2078">
        <v>137</v>
      </c>
      <c r="H2078" t="s">
        <v>12</v>
      </c>
      <c r="I2078" t="s">
        <v>13</v>
      </c>
      <c r="J2078" t="s">
        <v>724</v>
      </c>
      <c r="K2078">
        <f t="shared" si="45"/>
        <v>0</v>
      </c>
    </row>
    <row r="2079" spans="1:11" x14ac:dyDescent="0.35">
      <c r="A2079" t="s">
        <v>19</v>
      </c>
      <c r="B2079" t="s">
        <v>15</v>
      </c>
      <c r="C2079">
        <v>29.025638579999999</v>
      </c>
      <c r="D2079">
        <v>0.21186597500000001</v>
      </c>
      <c r="E2079">
        <v>0</v>
      </c>
      <c r="F2079">
        <v>0</v>
      </c>
      <c r="G2079">
        <v>137</v>
      </c>
      <c r="H2079" t="s">
        <v>12</v>
      </c>
      <c r="I2079" t="s">
        <v>16</v>
      </c>
      <c r="J2079" t="s">
        <v>724</v>
      </c>
      <c r="K2079">
        <f t="shared" si="45"/>
        <v>0</v>
      </c>
    </row>
    <row r="2080" spans="1:11" x14ac:dyDescent="0.35">
      <c r="A2080" t="s">
        <v>19</v>
      </c>
      <c r="B2080" t="s">
        <v>21</v>
      </c>
      <c r="C2080">
        <v>1.849666834</v>
      </c>
      <c r="D2080">
        <v>1.3501218000000001E-2</v>
      </c>
      <c r="E2080">
        <v>0</v>
      </c>
      <c r="F2080">
        <v>0</v>
      </c>
      <c r="G2080">
        <v>137</v>
      </c>
      <c r="H2080" t="s">
        <v>12</v>
      </c>
      <c r="I2080" t="s">
        <v>18</v>
      </c>
      <c r="J2080" t="s">
        <v>724</v>
      </c>
      <c r="K2080">
        <f t="shared" si="45"/>
        <v>0</v>
      </c>
    </row>
    <row r="2081" spans="1:11" x14ac:dyDescent="0.35">
      <c r="A2081" t="s">
        <v>19</v>
      </c>
      <c r="B2081" t="s">
        <v>29</v>
      </c>
      <c r="C2081">
        <v>18.96166182</v>
      </c>
      <c r="D2081">
        <v>0.121549114</v>
      </c>
      <c r="E2081">
        <v>0</v>
      </c>
      <c r="F2081">
        <v>0</v>
      </c>
      <c r="G2081">
        <v>156</v>
      </c>
      <c r="H2081" t="s">
        <v>12</v>
      </c>
      <c r="I2081" t="s">
        <v>13</v>
      </c>
      <c r="J2081" t="s">
        <v>725</v>
      </c>
      <c r="K2081">
        <f t="shared" si="45"/>
        <v>0</v>
      </c>
    </row>
    <row r="2082" spans="1:11" x14ac:dyDescent="0.35">
      <c r="A2082" t="s">
        <v>19</v>
      </c>
      <c r="B2082" t="s">
        <v>15</v>
      </c>
      <c r="C2082">
        <v>33.396807670000001</v>
      </c>
      <c r="D2082">
        <v>0.2140821</v>
      </c>
      <c r="E2082">
        <v>0</v>
      </c>
      <c r="F2082">
        <v>0</v>
      </c>
      <c r="G2082">
        <v>156</v>
      </c>
      <c r="H2082" t="s">
        <v>12</v>
      </c>
      <c r="I2082" t="s">
        <v>16</v>
      </c>
      <c r="J2082" t="s">
        <v>725</v>
      </c>
      <c r="K2082">
        <f t="shared" si="45"/>
        <v>0</v>
      </c>
    </row>
    <row r="2083" spans="1:11" x14ac:dyDescent="0.35">
      <c r="A2083" t="s">
        <v>19</v>
      </c>
      <c r="B2083" t="s">
        <v>21</v>
      </c>
      <c r="C2083">
        <v>2.6232731340000002</v>
      </c>
      <c r="D2083">
        <v>1.6815852999999999E-2</v>
      </c>
      <c r="E2083">
        <v>0</v>
      </c>
      <c r="F2083">
        <v>0</v>
      </c>
      <c r="G2083">
        <v>156</v>
      </c>
      <c r="H2083" t="s">
        <v>12</v>
      </c>
      <c r="I2083" t="s">
        <v>18</v>
      </c>
      <c r="J2083" t="s">
        <v>725</v>
      </c>
      <c r="K2083">
        <f t="shared" si="45"/>
        <v>0</v>
      </c>
    </row>
    <row r="2084" spans="1:11" x14ac:dyDescent="0.35">
      <c r="A2084" t="s">
        <v>50</v>
      </c>
      <c r="B2084" t="s">
        <v>29</v>
      </c>
      <c r="C2084">
        <v>11.777804140000001</v>
      </c>
      <c r="D2084">
        <v>0.12801961000000001</v>
      </c>
      <c r="E2084">
        <v>0</v>
      </c>
      <c r="F2084">
        <v>0</v>
      </c>
      <c r="G2084">
        <v>92</v>
      </c>
      <c r="H2084" t="s">
        <v>12</v>
      </c>
      <c r="I2084" t="s">
        <v>13</v>
      </c>
      <c r="J2084" t="s">
        <v>726</v>
      </c>
      <c r="K2084">
        <f t="shared" si="45"/>
        <v>0</v>
      </c>
    </row>
    <row r="2085" spans="1:11" x14ac:dyDescent="0.35">
      <c r="A2085" t="s">
        <v>50</v>
      </c>
      <c r="B2085" t="s">
        <v>15</v>
      </c>
      <c r="C2085">
        <v>18.22687054</v>
      </c>
      <c r="D2085">
        <v>0.19811815799999999</v>
      </c>
      <c r="E2085">
        <v>0</v>
      </c>
      <c r="F2085">
        <v>0</v>
      </c>
      <c r="G2085">
        <v>92</v>
      </c>
      <c r="H2085" t="s">
        <v>12</v>
      </c>
      <c r="I2085" t="s">
        <v>16</v>
      </c>
      <c r="J2085" t="s">
        <v>726</v>
      </c>
      <c r="K2085">
        <f t="shared" si="45"/>
        <v>0</v>
      </c>
    </row>
    <row r="2086" spans="1:11" x14ac:dyDescent="0.35">
      <c r="A2086" t="s">
        <v>50</v>
      </c>
      <c r="B2086" t="s">
        <v>21</v>
      </c>
      <c r="C2086">
        <v>1.5067162510000001</v>
      </c>
      <c r="D2086">
        <v>1.6377350999999998E-2</v>
      </c>
      <c r="E2086">
        <v>0</v>
      </c>
      <c r="F2086">
        <v>0</v>
      </c>
      <c r="G2086">
        <v>92</v>
      </c>
      <c r="H2086" t="s">
        <v>12</v>
      </c>
      <c r="I2086" t="s">
        <v>18</v>
      </c>
      <c r="J2086" t="s">
        <v>726</v>
      </c>
      <c r="K2086">
        <f t="shared" si="45"/>
        <v>0</v>
      </c>
    </row>
    <row r="2087" spans="1:11" x14ac:dyDescent="0.35">
      <c r="A2087" t="s">
        <v>50</v>
      </c>
      <c r="B2087" t="s">
        <v>29</v>
      </c>
      <c r="C2087">
        <v>7.0249109269999996</v>
      </c>
      <c r="D2087">
        <v>0.11906628700000001</v>
      </c>
      <c r="E2087">
        <v>0</v>
      </c>
      <c r="F2087">
        <v>0</v>
      </c>
      <c r="G2087">
        <v>59</v>
      </c>
      <c r="H2087" t="s">
        <v>12</v>
      </c>
      <c r="I2087" t="s">
        <v>13</v>
      </c>
      <c r="J2087" t="s">
        <v>727</v>
      </c>
      <c r="K2087">
        <f t="shared" si="45"/>
        <v>0</v>
      </c>
    </row>
    <row r="2088" spans="1:11" x14ac:dyDescent="0.35">
      <c r="A2088" t="s">
        <v>50</v>
      </c>
      <c r="B2088" t="s">
        <v>15</v>
      </c>
      <c r="C2088">
        <v>12.435360429999999</v>
      </c>
      <c r="D2088">
        <v>0.210768821</v>
      </c>
      <c r="E2088">
        <v>0</v>
      </c>
      <c r="F2088">
        <v>0</v>
      </c>
      <c r="G2088">
        <v>59</v>
      </c>
      <c r="H2088" t="s">
        <v>12</v>
      </c>
      <c r="I2088" t="s">
        <v>16</v>
      </c>
      <c r="J2088" t="s">
        <v>727</v>
      </c>
      <c r="K2088">
        <f t="shared" si="45"/>
        <v>0</v>
      </c>
    </row>
    <row r="2089" spans="1:11" x14ac:dyDescent="0.35">
      <c r="A2089" t="s">
        <v>50</v>
      </c>
      <c r="B2089" t="s">
        <v>21</v>
      </c>
      <c r="C2089">
        <v>0.89361882199999998</v>
      </c>
      <c r="D2089">
        <v>1.5146082E-2</v>
      </c>
      <c r="E2089">
        <v>0</v>
      </c>
      <c r="F2089">
        <v>0</v>
      </c>
      <c r="G2089">
        <v>59</v>
      </c>
      <c r="H2089" t="s">
        <v>12</v>
      </c>
      <c r="I2089" t="s">
        <v>18</v>
      </c>
      <c r="J2089" t="s">
        <v>727</v>
      </c>
      <c r="K2089">
        <f t="shared" si="45"/>
        <v>0</v>
      </c>
    </row>
    <row r="2090" spans="1:11" x14ac:dyDescent="0.35">
      <c r="A2090" t="s">
        <v>50</v>
      </c>
      <c r="B2090" t="s">
        <v>29</v>
      </c>
      <c r="C2090">
        <v>14.82066298</v>
      </c>
      <c r="D2090">
        <v>0.13115631</v>
      </c>
      <c r="E2090">
        <v>0</v>
      </c>
      <c r="F2090">
        <v>0</v>
      </c>
      <c r="G2090">
        <v>113</v>
      </c>
      <c r="H2090" t="s">
        <v>12</v>
      </c>
      <c r="I2090" t="s">
        <v>13</v>
      </c>
      <c r="J2090" t="s">
        <v>728</v>
      </c>
      <c r="K2090">
        <f t="shared" si="45"/>
        <v>0</v>
      </c>
    </row>
    <row r="2091" spans="1:11" x14ac:dyDescent="0.35">
      <c r="A2091" t="s">
        <v>50</v>
      </c>
      <c r="B2091" t="s">
        <v>15</v>
      </c>
      <c r="C2091">
        <v>24.39425468</v>
      </c>
      <c r="D2091">
        <v>0.21587835999999999</v>
      </c>
      <c r="E2091">
        <v>0</v>
      </c>
      <c r="F2091">
        <v>0</v>
      </c>
      <c r="G2091">
        <v>113</v>
      </c>
      <c r="H2091" t="s">
        <v>12</v>
      </c>
      <c r="I2091" t="s">
        <v>16</v>
      </c>
      <c r="J2091" t="s">
        <v>728</v>
      </c>
      <c r="K2091">
        <f t="shared" si="45"/>
        <v>0</v>
      </c>
    </row>
    <row r="2092" spans="1:11" x14ac:dyDescent="0.35">
      <c r="A2092" t="s">
        <v>50</v>
      </c>
      <c r="B2092" t="s">
        <v>21</v>
      </c>
      <c r="C2092">
        <v>1.7830560209999999</v>
      </c>
      <c r="D2092">
        <v>1.5779257000000001E-2</v>
      </c>
      <c r="E2092">
        <v>0</v>
      </c>
      <c r="F2092">
        <v>0</v>
      </c>
      <c r="G2092">
        <v>113</v>
      </c>
      <c r="H2092" t="s">
        <v>12</v>
      </c>
      <c r="I2092" t="s">
        <v>18</v>
      </c>
      <c r="J2092" t="s">
        <v>728</v>
      </c>
      <c r="K2092">
        <f t="shared" si="45"/>
        <v>0</v>
      </c>
    </row>
    <row r="2093" spans="1:11" x14ac:dyDescent="0.35">
      <c r="A2093" t="s">
        <v>50</v>
      </c>
      <c r="B2093" t="s">
        <v>29</v>
      </c>
      <c r="C2093">
        <v>15.710395569999999</v>
      </c>
      <c r="D2093">
        <v>0.119018148</v>
      </c>
      <c r="E2093">
        <v>0</v>
      </c>
      <c r="F2093">
        <v>0</v>
      </c>
      <c r="G2093">
        <v>132</v>
      </c>
      <c r="H2093" t="s">
        <v>12</v>
      </c>
      <c r="I2093" t="s">
        <v>13</v>
      </c>
      <c r="J2093" t="s">
        <v>729</v>
      </c>
      <c r="K2093">
        <f t="shared" si="45"/>
        <v>0</v>
      </c>
    </row>
    <row r="2094" spans="1:11" x14ac:dyDescent="0.35">
      <c r="A2094" t="s">
        <v>50</v>
      </c>
      <c r="B2094" t="s">
        <v>15</v>
      </c>
      <c r="C2094">
        <v>27.738749980000001</v>
      </c>
      <c r="D2094">
        <v>0.210142045</v>
      </c>
      <c r="E2094">
        <v>0</v>
      </c>
      <c r="F2094">
        <v>0</v>
      </c>
      <c r="G2094">
        <v>132</v>
      </c>
      <c r="H2094" t="s">
        <v>12</v>
      </c>
      <c r="I2094" t="s">
        <v>16</v>
      </c>
      <c r="J2094" t="s">
        <v>729</v>
      </c>
      <c r="K2094">
        <f t="shared" si="45"/>
        <v>0</v>
      </c>
    </row>
    <row r="2095" spans="1:11" x14ac:dyDescent="0.35">
      <c r="A2095" t="s">
        <v>50</v>
      </c>
      <c r="B2095" t="s">
        <v>21</v>
      </c>
      <c r="C2095">
        <v>2.2671422959999998</v>
      </c>
      <c r="D2095">
        <v>1.7175320000000001E-2</v>
      </c>
      <c r="E2095">
        <v>0</v>
      </c>
      <c r="F2095">
        <v>0</v>
      </c>
      <c r="G2095">
        <v>132</v>
      </c>
      <c r="H2095" t="s">
        <v>12</v>
      </c>
      <c r="I2095" t="s">
        <v>18</v>
      </c>
      <c r="J2095" t="s">
        <v>729</v>
      </c>
      <c r="K2095">
        <f t="shared" si="45"/>
        <v>0</v>
      </c>
    </row>
    <row r="2096" spans="1:11" x14ac:dyDescent="0.35">
      <c r="A2096" t="s">
        <v>50</v>
      </c>
      <c r="B2096" t="s">
        <v>29</v>
      </c>
      <c r="C2096">
        <v>34.42037225</v>
      </c>
      <c r="D2096">
        <v>0.12891525200000001</v>
      </c>
      <c r="E2096">
        <v>0</v>
      </c>
      <c r="F2096">
        <v>0</v>
      </c>
      <c r="G2096">
        <v>267</v>
      </c>
      <c r="H2096" t="s">
        <v>12</v>
      </c>
      <c r="I2096" t="s">
        <v>13</v>
      </c>
      <c r="J2096" t="s">
        <v>730</v>
      </c>
      <c r="K2096">
        <f t="shared" si="45"/>
        <v>0</v>
      </c>
    </row>
    <row r="2097" spans="1:11" x14ac:dyDescent="0.35">
      <c r="A2097" t="s">
        <v>50</v>
      </c>
      <c r="B2097" t="s">
        <v>15</v>
      </c>
      <c r="C2097">
        <v>54.115376230000003</v>
      </c>
      <c r="D2097">
        <v>0.202679312</v>
      </c>
      <c r="E2097">
        <v>0</v>
      </c>
      <c r="F2097">
        <v>0</v>
      </c>
      <c r="G2097">
        <v>267</v>
      </c>
      <c r="H2097" t="s">
        <v>12</v>
      </c>
      <c r="I2097" t="s">
        <v>16</v>
      </c>
      <c r="J2097" t="s">
        <v>730</v>
      </c>
      <c r="K2097">
        <f t="shared" si="45"/>
        <v>0</v>
      </c>
    </row>
    <row r="2098" spans="1:11" x14ac:dyDescent="0.35">
      <c r="A2098" t="s">
        <v>50</v>
      </c>
      <c r="B2098" t="s">
        <v>21</v>
      </c>
      <c r="C2098">
        <v>4.1018264289999999</v>
      </c>
      <c r="D2098">
        <v>1.5362646000000001E-2</v>
      </c>
      <c r="E2098">
        <v>0</v>
      </c>
      <c r="F2098">
        <v>0</v>
      </c>
      <c r="G2098">
        <v>267</v>
      </c>
      <c r="H2098" t="s">
        <v>12</v>
      </c>
      <c r="I2098" t="s">
        <v>18</v>
      </c>
      <c r="J2098" t="s">
        <v>730</v>
      </c>
      <c r="K2098">
        <f t="shared" si="45"/>
        <v>0</v>
      </c>
    </row>
    <row r="2099" spans="1:11" x14ac:dyDescent="0.35">
      <c r="A2099" t="s">
        <v>50</v>
      </c>
      <c r="B2099" t="s">
        <v>29</v>
      </c>
      <c r="C2099">
        <v>40.623024229999999</v>
      </c>
      <c r="D2099">
        <v>0.12537970400000001</v>
      </c>
      <c r="E2099">
        <v>0</v>
      </c>
      <c r="F2099">
        <v>0</v>
      </c>
      <c r="G2099">
        <v>324</v>
      </c>
      <c r="H2099" t="s">
        <v>12</v>
      </c>
      <c r="I2099" t="s">
        <v>13</v>
      </c>
      <c r="J2099" t="s">
        <v>731</v>
      </c>
      <c r="K2099">
        <f t="shared" si="45"/>
        <v>0</v>
      </c>
    </row>
    <row r="2100" spans="1:11" x14ac:dyDescent="0.35">
      <c r="A2100" t="s">
        <v>50</v>
      </c>
      <c r="B2100" t="s">
        <v>15</v>
      </c>
      <c r="C2100">
        <v>68.016781570000006</v>
      </c>
      <c r="D2100">
        <v>0.20992833799999999</v>
      </c>
      <c r="E2100">
        <v>0</v>
      </c>
      <c r="F2100">
        <v>0</v>
      </c>
      <c r="G2100">
        <v>324</v>
      </c>
      <c r="H2100" t="s">
        <v>12</v>
      </c>
      <c r="I2100" t="s">
        <v>16</v>
      </c>
      <c r="J2100" t="s">
        <v>731</v>
      </c>
      <c r="K2100">
        <f t="shared" si="45"/>
        <v>0</v>
      </c>
    </row>
    <row r="2101" spans="1:11" x14ac:dyDescent="0.35">
      <c r="A2101" t="s">
        <v>50</v>
      </c>
      <c r="B2101" t="s">
        <v>21</v>
      </c>
      <c r="C2101">
        <v>4.6164321900000003</v>
      </c>
      <c r="D2101">
        <v>1.4248247E-2</v>
      </c>
      <c r="E2101">
        <v>0</v>
      </c>
      <c r="F2101">
        <v>0</v>
      </c>
      <c r="G2101">
        <v>324</v>
      </c>
      <c r="H2101" t="s">
        <v>12</v>
      </c>
      <c r="I2101" t="s">
        <v>18</v>
      </c>
      <c r="J2101" t="s">
        <v>731</v>
      </c>
      <c r="K2101">
        <f t="shared" si="45"/>
        <v>0</v>
      </c>
    </row>
    <row r="2102" spans="1:11" x14ac:dyDescent="0.35">
      <c r="A2102" t="s">
        <v>50</v>
      </c>
      <c r="B2102" t="s">
        <v>29</v>
      </c>
      <c r="C2102">
        <v>34.053124189999998</v>
      </c>
      <c r="D2102">
        <v>0.123829543</v>
      </c>
      <c r="E2102">
        <v>20</v>
      </c>
      <c r="F2102">
        <v>0</v>
      </c>
      <c r="G2102">
        <v>275</v>
      </c>
      <c r="H2102" t="s">
        <v>12</v>
      </c>
      <c r="I2102" t="s">
        <v>13</v>
      </c>
      <c r="J2102" t="s">
        <v>732</v>
      </c>
      <c r="K2102">
        <f t="shared" si="45"/>
        <v>0</v>
      </c>
    </row>
    <row r="2103" spans="1:11" x14ac:dyDescent="0.35">
      <c r="A2103" t="s">
        <v>50</v>
      </c>
      <c r="B2103" t="s">
        <v>15</v>
      </c>
      <c r="C2103">
        <v>56.818684099999999</v>
      </c>
      <c r="D2103">
        <v>0.206613397</v>
      </c>
      <c r="E2103">
        <v>0</v>
      </c>
      <c r="F2103">
        <v>0</v>
      </c>
      <c r="G2103">
        <v>275</v>
      </c>
      <c r="H2103" t="s">
        <v>12</v>
      </c>
      <c r="I2103" t="s">
        <v>16</v>
      </c>
      <c r="J2103" t="s">
        <v>732</v>
      </c>
      <c r="K2103">
        <f t="shared" si="45"/>
        <v>0</v>
      </c>
    </row>
    <row r="2104" spans="1:11" x14ac:dyDescent="0.35">
      <c r="A2104" t="s">
        <v>50</v>
      </c>
      <c r="B2104" t="s">
        <v>21</v>
      </c>
      <c r="C2104">
        <v>4.031564951</v>
      </c>
      <c r="D2104">
        <v>1.4660236E-2</v>
      </c>
      <c r="E2104">
        <v>0</v>
      </c>
      <c r="F2104">
        <v>0</v>
      </c>
      <c r="G2104">
        <v>275</v>
      </c>
      <c r="H2104" t="s">
        <v>12</v>
      </c>
      <c r="I2104" t="s">
        <v>18</v>
      </c>
      <c r="J2104" t="s">
        <v>732</v>
      </c>
      <c r="K2104">
        <f t="shared" si="45"/>
        <v>0</v>
      </c>
    </row>
    <row r="2105" spans="1:11" x14ac:dyDescent="0.35">
      <c r="A2105" t="s">
        <v>50</v>
      </c>
      <c r="B2105" t="s">
        <v>29</v>
      </c>
      <c r="C2105">
        <v>37.808298110000003</v>
      </c>
      <c r="D2105">
        <v>0.12816372200000001</v>
      </c>
      <c r="E2105">
        <v>0</v>
      </c>
      <c r="F2105">
        <v>0</v>
      </c>
      <c r="G2105">
        <v>295</v>
      </c>
      <c r="H2105" t="s">
        <v>12</v>
      </c>
      <c r="I2105" t="s">
        <v>13</v>
      </c>
      <c r="J2105" t="s">
        <v>733</v>
      </c>
      <c r="K2105">
        <f t="shared" si="45"/>
        <v>0</v>
      </c>
    </row>
    <row r="2106" spans="1:11" x14ac:dyDescent="0.35">
      <c r="A2106" t="s">
        <v>50</v>
      </c>
      <c r="B2106" t="s">
        <v>15</v>
      </c>
      <c r="C2106">
        <v>60.662173269999997</v>
      </c>
      <c r="D2106">
        <v>0.20563448600000001</v>
      </c>
      <c r="E2106">
        <v>0</v>
      </c>
      <c r="F2106">
        <v>0</v>
      </c>
      <c r="G2106">
        <v>295</v>
      </c>
      <c r="H2106" t="s">
        <v>12</v>
      </c>
      <c r="I2106" t="s">
        <v>16</v>
      </c>
      <c r="J2106" t="s">
        <v>733</v>
      </c>
      <c r="K2106">
        <f t="shared" si="45"/>
        <v>0</v>
      </c>
    </row>
    <row r="2107" spans="1:11" x14ac:dyDescent="0.35">
      <c r="A2107" t="s">
        <v>50</v>
      </c>
      <c r="B2107" t="s">
        <v>21</v>
      </c>
      <c r="C2107">
        <v>4.4833195210000003</v>
      </c>
      <c r="D2107">
        <v>1.5197693E-2</v>
      </c>
      <c r="E2107">
        <v>0</v>
      </c>
      <c r="F2107">
        <v>0</v>
      </c>
      <c r="G2107">
        <v>295</v>
      </c>
      <c r="H2107" t="s">
        <v>12</v>
      </c>
      <c r="I2107" t="s">
        <v>18</v>
      </c>
      <c r="J2107" t="s">
        <v>733</v>
      </c>
      <c r="K2107">
        <f t="shared" si="45"/>
        <v>0</v>
      </c>
    </row>
    <row r="2108" spans="1:11" x14ac:dyDescent="0.35">
      <c r="A2108" t="s">
        <v>50</v>
      </c>
      <c r="B2108" t="s">
        <v>29</v>
      </c>
      <c r="C2108">
        <v>13.479812859999999</v>
      </c>
      <c r="D2108">
        <v>0.12716804600000001</v>
      </c>
      <c r="E2108">
        <v>0</v>
      </c>
      <c r="F2108">
        <v>0</v>
      </c>
      <c r="G2108">
        <v>106</v>
      </c>
      <c r="H2108" t="s">
        <v>12</v>
      </c>
      <c r="I2108" t="s">
        <v>13</v>
      </c>
      <c r="J2108" t="s">
        <v>734</v>
      </c>
      <c r="K2108">
        <f t="shared" si="45"/>
        <v>0</v>
      </c>
    </row>
    <row r="2109" spans="1:11" x14ac:dyDescent="0.35">
      <c r="A2109" t="s">
        <v>50</v>
      </c>
      <c r="B2109" t="s">
        <v>15</v>
      </c>
      <c r="C2109">
        <v>20.23861217</v>
      </c>
      <c r="D2109">
        <v>0.190930304</v>
      </c>
      <c r="E2109">
        <v>0</v>
      </c>
      <c r="F2109">
        <v>0</v>
      </c>
      <c r="G2109">
        <v>106</v>
      </c>
      <c r="H2109" t="s">
        <v>12</v>
      </c>
      <c r="I2109" t="s">
        <v>16</v>
      </c>
      <c r="J2109" t="s">
        <v>734</v>
      </c>
      <c r="K2109">
        <f t="shared" si="45"/>
        <v>0</v>
      </c>
    </row>
    <row r="2110" spans="1:11" x14ac:dyDescent="0.35">
      <c r="A2110" t="s">
        <v>50</v>
      </c>
      <c r="B2110" t="s">
        <v>21</v>
      </c>
      <c r="C2110">
        <v>1.7189936640000001</v>
      </c>
      <c r="D2110">
        <v>1.6216920999999999E-2</v>
      </c>
      <c r="E2110">
        <v>0</v>
      </c>
      <c r="F2110">
        <v>0</v>
      </c>
      <c r="G2110">
        <v>106</v>
      </c>
      <c r="H2110" t="s">
        <v>12</v>
      </c>
      <c r="I2110" t="s">
        <v>18</v>
      </c>
      <c r="J2110" t="s">
        <v>734</v>
      </c>
      <c r="K2110">
        <f t="shared" si="45"/>
        <v>0</v>
      </c>
    </row>
    <row r="2111" spans="1:11" x14ac:dyDescent="0.35">
      <c r="A2111" t="s">
        <v>50</v>
      </c>
      <c r="B2111" t="s">
        <v>29</v>
      </c>
      <c r="C2111">
        <v>54.561029429999998</v>
      </c>
      <c r="D2111">
        <v>0.12837889299999999</v>
      </c>
      <c r="E2111">
        <v>14.28571429</v>
      </c>
      <c r="F2111">
        <v>0</v>
      </c>
      <c r="G2111">
        <v>425</v>
      </c>
      <c r="H2111" t="s">
        <v>12</v>
      </c>
      <c r="I2111" t="s">
        <v>13</v>
      </c>
      <c r="J2111" t="s">
        <v>735</v>
      </c>
      <c r="K2111">
        <f t="shared" si="45"/>
        <v>0</v>
      </c>
    </row>
    <row r="2112" spans="1:11" x14ac:dyDescent="0.35">
      <c r="A2112" t="s">
        <v>50</v>
      </c>
      <c r="B2112" t="s">
        <v>15</v>
      </c>
      <c r="C2112">
        <v>85.285236600000005</v>
      </c>
      <c r="D2112">
        <v>0.200671145</v>
      </c>
      <c r="E2112">
        <v>0</v>
      </c>
      <c r="F2112">
        <v>0</v>
      </c>
      <c r="G2112">
        <v>425</v>
      </c>
      <c r="H2112" t="s">
        <v>12</v>
      </c>
      <c r="I2112" t="s">
        <v>16</v>
      </c>
      <c r="J2112" t="s">
        <v>735</v>
      </c>
      <c r="K2112">
        <f t="shared" si="45"/>
        <v>0</v>
      </c>
    </row>
    <row r="2113" spans="1:11" x14ac:dyDescent="0.35">
      <c r="A2113" t="s">
        <v>50</v>
      </c>
      <c r="B2113" t="s">
        <v>21</v>
      </c>
      <c r="C2113">
        <v>5.7017250060000002</v>
      </c>
      <c r="D2113">
        <v>1.3415824E-2</v>
      </c>
      <c r="E2113">
        <v>0</v>
      </c>
      <c r="F2113">
        <v>0</v>
      </c>
      <c r="G2113">
        <v>425</v>
      </c>
      <c r="H2113" t="s">
        <v>12</v>
      </c>
      <c r="I2113" t="s">
        <v>18</v>
      </c>
      <c r="J2113" t="s">
        <v>735</v>
      </c>
      <c r="K2113">
        <f t="shared" si="45"/>
        <v>0</v>
      </c>
    </row>
    <row r="2114" spans="1:11" x14ac:dyDescent="0.35">
      <c r="A2114" t="s">
        <v>50</v>
      </c>
      <c r="B2114" t="s">
        <v>29</v>
      </c>
      <c r="C2114">
        <v>38.474656109999998</v>
      </c>
      <c r="D2114">
        <v>0.125324613</v>
      </c>
      <c r="E2114">
        <v>0</v>
      </c>
      <c r="F2114">
        <v>0</v>
      </c>
      <c r="G2114">
        <v>307</v>
      </c>
      <c r="H2114" t="s">
        <v>12</v>
      </c>
      <c r="I2114" t="s">
        <v>13</v>
      </c>
      <c r="J2114" t="s">
        <v>736</v>
      </c>
      <c r="K2114">
        <f t="shared" si="45"/>
        <v>0</v>
      </c>
    </row>
    <row r="2115" spans="1:11" x14ac:dyDescent="0.35">
      <c r="A2115" t="s">
        <v>50</v>
      </c>
      <c r="B2115" t="s">
        <v>15</v>
      </c>
      <c r="C2115">
        <v>60.334098580000003</v>
      </c>
      <c r="D2115">
        <v>0.196528008</v>
      </c>
      <c r="E2115">
        <v>0</v>
      </c>
      <c r="F2115">
        <v>0</v>
      </c>
      <c r="G2115">
        <v>307</v>
      </c>
      <c r="H2115" t="s">
        <v>12</v>
      </c>
      <c r="I2115" t="s">
        <v>16</v>
      </c>
      <c r="J2115" t="s">
        <v>736</v>
      </c>
      <c r="K2115">
        <f t="shared" ref="K2115:K2178" si="46">IF(ISNUMBER(SEARCH(A2115, B2115)), 1, 0)</f>
        <v>0</v>
      </c>
    </row>
    <row r="2116" spans="1:11" x14ac:dyDescent="0.35">
      <c r="A2116" t="s">
        <v>50</v>
      </c>
      <c r="B2116" t="s">
        <v>21</v>
      </c>
      <c r="C2116">
        <v>4.328394651</v>
      </c>
      <c r="D2116">
        <v>1.4099005E-2</v>
      </c>
      <c r="E2116">
        <v>0</v>
      </c>
      <c r="F2116">
        <v>0</v>
      </c>
      <c r="G2116">
        <v>307</v>
      </c>
      <c r="H2116" t="s">
        <v>12</v>
      </c>
      <c r="I2116" t="s">
        <v>18</v>
      </c>
      <c r="J2116" t="s">
        <v>736</v>
      </c>
      <c r="K2116">
        <f t="shared" si="46"/>
        <v>0</v>
      </c>
    </row>
    <row r="2117" spans="1:11" x14ac:dyDescent="0.35">
      <c r="A2117" t="s">
        <v>40</v>
      </c>
      <c r="B2117" t="s">
        <v>29</v>
      </c>
      <c r="C2117">
        <v>10.307813640000001</v>
      </c>
      <c r="D2117">
        <v>0.12570504399999999</v>
      </c>
      <c r="E2117">
        <v>0</v>
      </c>
      <c r="F2117">
        <v>0</v>
      </c>
      <c r="G2117">
        <v>82</v>
      </c>
      <c r="H2117" t="s">
        <v>12</v>
      </c>
      <c r="I2117" t="s">
        <v>13</v>
      </c>
      <c r="J2117" t="s">
        <v>737</v>
      </c>
      <c r="K2117">
        <f t="shared" si="46"/>
        <v>0</v>
      </c>
    </row>
    <row r="2118" spans="1:11" x14ac:dyDescent="0.35">
      <c r="A2118" t="s">
        <v>40</v>
      </c>
      <c r="B2118" t="s">
        <v>15</v>
      </c>
      <c r="C2118">
        <v>18.231081490000001</v>
      </c>
      <c r="D2118">
        <v>0.222330262</v>
      </c>
      <c r="E2118">
        <v>0</v>
      </c>
      <c r="F2118">
        <v>0</v>
      </c>
      <c r="G2118">
        <v>82</v>
      </c>
      <c r="H2118" t="s">
        <v>12</v>
      </c>
      <c r="I2118" t="s">
        <v>16</v>
      </c>
      <c r="J2118" t="s">
        <v>737</v>
      </c>
      <c r="K2118">
        <f t="shared" si="46"/>
        <v>0</v>
      </c>
    </row>
    <row r="2119" spans="1:11" x14ac:dyDescent="0.35">
      <c r="A2119" t="s">
        <v>40</v>
      </c>
      <c r="B2119" t="s">
        <v>21</v>
      </c>
      <c r="C2119">
        <v>1.4372704030000001</v>
      </c>
      <c r="D2119">
        <v>1.7527688E-2</v>
      </c>
      <c r="E2119">
        <v>0</v>
      </c>
      <c r="F2119">
        <v>0</v>
      </c>
      <c r="G2119">
        <v>82</v>
      </c>
      <c r="H2119" t="s">
        <v>12</v>
      </c>
      <c r="I2119" t="s">
        <v>18</v>
      </c>
      <c r="J2119" t="s">
        <v>737</v>
      </c>
      <c r="K2119">
        <f t="shared" si="46"/>
        <v>0</v>
      </c>
    </row>
    <row r="2120" spans="1:11" x14ac:dyDescent="0.35">
      <c r="A2120" t="s">
        <v>10</v>
      </c>
      <c r="B2120" t="s">
        <v>11</v>
      </c>
      <c r="C2120">
        <v>19.846498010000001</v>
      </c>
      <c r="D2120">
        <v>0.12722114100000001</v>
      </c>
      <c r="E2120">
        <v>0</v>
      </c>
      <c r="F2120">
        <v>0</v>
      </c>
      <c r="G2120">
        <v>156</v>
      </c>
      <c r="H2120" t="s">
        <v>38</v>
      </c>
      <c r="I2120" t="s">
        <v>13</v>
      </c>
      <c r="J2120" t="s">
        <v>738</v>
      </c>
      <c r="K2120">
        <f t="shared" si="46"/>
        <v>0</v>
      </c>
    </row>
    <row r="2121" spans="1:11" x14ac:dyDescent="0.35">
      <c r="A2121" t="s">
        <v>10</v>
      </c>
      <c r="B2121" t="s">
        <v>15</v>
      </c>
      <c r="C2121">
        <v>30.381142619999999</v>
      </c>
      <c r="D2121">
        <v>0.194750914</v>
      </c>
      <c r="E2121">
        <v>0</v>
      </c>
      <c r="F2121">
        <v>0</v>
      </c>
      <c r="G2121">
        <v>156</v>
      </c>
      <c r="H2121" t="s">
        <v>38</v>
      </c>
      <c r="I2121" t="s">
        <v>16</v>
      </c>
      <c r="J2121" t="s">
        <v>738</v>
      </c>
      <c r="K2121">
        <f t="shared" si="46"/>
        <v>0</v>
      </c>
    </row>
    <row r="2122" spans="1:11" x14ac:dyDescent="0.35">
      <c r="A2122" t="s">
        <v>10</v>
      </c>
      <c r="B2122" t="s">
        <v>17</v>
      </c>
      <c r="C2122">
        <v>2.6713030340000001</v>
      </c>
      <c r="D2122">
        <v>1.7123737E-2</v>
      </c>
      <c r="E2122">
        <v>0</v>
      </c>
      <c r="F2122">
        <v>0</v>
      </c>
      <c r="G2122">
        <v>156</v>
      </c>
      <c r="H2122" t="s">
        <v>38</v>
      </c>
      <c r="I2122" t="s">
        <v>18</v>
      </c>
      <c r="J2122" t="s">
        <v>738</v>
      </c>
      <c r="K2122">
        <f t="shared" si="46"/>
        <v>0</v>
      </c>
    </row>
    <row r="2123" spans="1:11" x14ac:dyDescent="0.35">
      <c r="A2123" t="s">
        <v>10</v>
      </c>
      <c r="B2123" t="s">
        <v>11</v>
      </c>
      <c r="C2123">
        <v>45.633607859999998</v>
      </c>
      <c r="D2123">
        <v>0.126760022</v>
      </c>
      <c r="E2123">
        <v>0</v>
      </c>
      <c r="F2123">
        <v>0</v>
      </c>
      <c r="G2123">
        <v>360</v>
      </c>
      <c r="H2123" t="s">
        <v>38</v>
      </c>
      <c r="I2123" t="s">
        <v>13</v>
      </c>
      <c r="J2123" t="s">
        <v>739</v>
      </c>
      <c r="K2123">
        <f t="shared" si="46"/>
        <v>0</v>
      </c>
    </row>
    <row r="2124" spans="1:11" x14ac:dyDescent="0.35">
      <c r="A2124" t="s">
        <v>10</v>
      </c>
      <c r="B2124" t="s">
        <v>15</v>
      </c>
      <c r="C2124">
        <v>72.691745999999995</v>
      </c>
      <c r="D2124">
        <v>0.20192151699999999</v>
      </c>
      <c r="E2124">
        <v>0</v>
      </c>
      <c r="F2124">
        <v>0</v>
      </c>
      <c r="G2124">
        <v>360</v>
      </c>
      <c r="H2124" t="s">
        <v>38</v>
      </c>
      <c r="I2124" t="s">
        <v>16</v>
      </c>
      <c r="J2124" t="s">
        <v>739</v>
      </c>
      <c r="K2124">
        <f t="shared" si="46"/>
        <v>0</v>
      </c>
    </row>
    <row r="2125" spans="1:11" x14ac:dyDescent="0.35">
      <c r="A2125" t="s">
        <v>10</v>
      </c>
      <c r="B2125" t="s">
        <v>17</v>
      </c>
      <c r="C2125">
        <v>5.4786505700000001</v>
      </c>
      <c r="D2125">
        <v>1.5218473999999999E-2</v>
      </c>
      <c r="E2125">
        <v>0</v>
      </c>
      <c r="F2125">
        <v>0</v>
      </c>
      <c r="G2125">
        <v>360</v>
      </c>
      <c r="H2125" t="s">
        <v>38</v>
      </c>
      <c r="I2125" t="s">
        <v>18</v>
      </c>
      <c r="J2125" t="s">
        <v>739</v>
      </c>
      <c r="K2125">
        <f t="shared" si="46"/>
        <v>0</v>
      </c>
    </row>
    <row r="2126" spans="1:11" x14ac:dyDescent="0.35">
      <c r="A2126" t="s">
        <v>10</v>
      </c>
      <c r="B2126" t="s">
        <v>88</v>
      </c>
      <c r="C2126">
        <v>17.369189980000002</v>
      </c>
      <c r="D2126">
        <v>0.116571745</v>
      </c>
      <c r="E2126">
        <v>0</v>
      </c>
      <c r="F2126">
        <v>0</v>
      </c>
      <c r="G2126">
        <v>149</v>
      </c>
      <c r="H2126" t="s">
        <v>38</v>
      </c>
      <c r="I2126" t="s">
        <v>13</v>
      </c>
      <c r="J2126" t="s">
        <v>740</v>
      </c>
      <c r="K2126">
        <f t="shared" si="46"/>
        <v>0</v>
      </c>
    </row>
    <row r="2127" spans="1:11" x14ac:dyDescent="0.35">
      <c r="A2127" t="s">
        <v>10</v>
      </c>
      <c r="B2127" t="s">
        <v>15</v>
      </c>
      <c r="C2127">
        <v>30.527204279999999</v>
      </c>
      <c r="D2127">
        <v>0.20488056599999999</v>
      </c>
      <c r="E2127">
        <v>0</v>
      </c>
      <c r="F2127">
        <v>0</v>
      </c>
      <c r="G2127">
        <v>149</v>
      </c>
      <c r="H2127" t="s">
        <v>38</v>
      </c>
      <c r="I2127" t="s">
        <v>16</v>
      </c>
      <c r="J2127" t="s">
        <v>740</v>
      </c>
      <c r="K2127">
        <f t="shared" si="46"/>
        <v>0</v>
      </c>
    </row>
    <row r="2128" spans="1:11" x14ac:dyDescent="0.35">
      <c r="A2128" t="s">
        <v>10</v>
      </c>
      <c r="B2128" t="s">
        <v>17</v>
      </c>
      <c r="C2128">
        <v>2.3792090419999998</v>
      </c>
      <c r="D2128">
        <v>1.5967846000000001E-2</v>
      </c>
      <c r="E2128">
        <v>0</v>
      </c>
      <c r="F2128">
        <v>0</v>
      </c>
      <c r="G2128">
        <v>149</v>
      </c>
      <c r="H2128" t="s">
        <v>38</v>
      </c>
      <c r="I2128" t="s">
        <v>18</v>
      </c>
      <c r="J2128" t="s">
        <v>740</v>
      </c>
      <c r="K2128">
        <f t="shared" si="46"/>
        <v>0</v>
      </c>
    </row>
    <row r="2129" spans="1:11" x14ac:dyDescent="0.35">
      <c r="A2129" t="s">
        <v>19</v>
      </c>
      <c r="B2129" t="s">
        <v>11</v>
      </c>
      <c r="C2129">
        <v>14.68853831</v>
      </c>
      <c r="D2129">
        <v>0.128846827</v>
      </c>
      <c r="E2129">
        <v>0</v>
      </c>
      <c r="F2129">
        <v>0</v>
      </c>
      <c r="G2129">
        <v>114</v>
      </c>
      <c r="H2129" t="s">
        <v>38</v>
      </c>
      <c r="I2129" t="s">
        <v>13</v>
      </c>
      <c r="J2129" t="s">
        <v>741</v>
      </c>
      <c r="K2129">
        <f t="shared" si="46"/>
        <v>0</v>
      </c>
    </row>
    <row r="2130" spans="1:11" x14ac:dyDescent="0.35">
      <c r="A2130" t="s">
        <v>19</v>
      </c>
      <c r="B2130" t="s">
        <v>15</v>
      </c>
      <c r="C2130">
        <v>23.59414554</v>
      </c>
      <c r="D2130">
        <v>0.20696618899999999</v>
      </c>
      <c r="E2130">
        <v>0</v>
      </c>
      <c r="F2130">
        <v>0</v>
      </c>
      <c r="G2130">
        <v>114</v>
      </c>
      <c r="H2130" t="s">
        <v>38</v>
      </c>
      <c r="I2130" t="s">
        <v>16</v>
      </c>
      <c r="J2130" t="s">
        <v>741</v>
      </c>
      <c r="K2130">
        <f t="shared" si="46"/>
        <v>0</v>
      </c>
    </row>
    <row r="2131" spans="1:11" x14ac:dyDescent="0.35">
      <c r="A2131" t="s">
        <v>19</v>
      </c>
      <c r="B2131" t="s">
        <v>17</v>
      </c>
      <c r="C2131">
        <v>1.6690585609999999</v>
      </c>
      <c r="D2131">
        <v>1.4640864999999999E-2</v>
      </c>
      <c r="E2131">
        <v>0</v>
      </c>
      <c r="F2131">
        <v>0</v>
      </c>
      <c r="G2131">
        <v>114</v>
      </c>
      <c r="H2131" t="s">
        <v>38</v>
      </c>
      <c r="I2131" t="s">
        <v>18</v>
      </c>
      <c r="J2131" t="s">
        <v>741</v>
      </c>
      <c r="K2131">
        <f t="shared" si="46"/>
        <v>0</v>
      </c>
    </row>
    <row r="2132" spans="1:11" x14ac:dyDescent="0.35">
      <c r="A2132" t="s">
        <v>10</v>
      </c>
      <c r="B2132" t="s">
        <v>11</v>
      </c>
      <c r="C2132">
        <v>37.15287876</v>
      </c>
      <c r="D2132">
        <v>0.12425712</v>
      </c>
      <c r="E2132">
        <v>0</v>
      </c>
      <c r="F2132">
        <v>0</v>
      </c>
      <c r="G2132">
        <v>299</v>
      </c>
      <c r="H2132" t="s">
        <v>38</v>
      </c>
      <c r="I2132" t="s">
        <v>13</v>
      </c>
      <c r="J2132" t="s">
        <v>742</v>
      </c>
      <c r="K2132">
        <f t="shared" si="46"/>
        <v>0</v>
      </c>
    </row>
    <row r="2133" spans="1:11" x14ac:dyDescent="0.35">
      <c r="A2133" t="s">
        <v>10</v>
      </c>
      <c r="B2133" t="s">
        <v>15</v>
      </c>
      <c r="C2133">
        <v>58.574163910000003</v>
      </c>
      <c r="D2133">
        <v>0.19590021399999999</v>
      </c>
      <c r="E2133">
        <v>0</v>
      </c>
      <c r="F2133">
        <v>0</v>
      </c>
      <c r="G2133">
        <v>299</v>
      </c>
      <c r="H2133" t="s">
        <v>38</v>
      </c>
      <c r="I2133" t="s">
        <v>16</v>
      </c>
      <c r="J2133" t="s">
        <v>742</v>
      </c>
      <c r="K2133">
        <f t="shared" si="46"/>
        <v>0</v>
      </c>
    </row>
    <row r="2134" spans="1:11" x14ac:dyDescent="0.35">
      <c r="A2134" t="s">
        <v>10</v>
      </c>
      <c r="B2134" t="s">
        <v>17</v>
      </c>
      <c r="C2134">
        <v>4.4606814379999999</v>
      </c>
      <c r="D2134">
        <v>1.4918667E-2</v>
      </c>
      <c r="E2134">
        <v>0</v>
      </c>
      <c r="F2134">
        <v>0</v>
      </c>
      <c r="G2134">
        <v>299</v>
      </c>
      <c r="H2134" t="s">
        <v>38</v>
      </c>
      <c r="I2134" t="s">
        <v>18</v>
      </c>
      <c r="J2134" t="s">
        <v>742</v>
      </c>
      <c r="K2134">
        <f t="shared" si="46"/>
        <v>0</v>
      </c>
    </row>
    <row r="2135" spans="1:11" x14ac:dyDescent="0.35">
      <c r="A2135" t="s">
        <v>10</v>
      </c>
      <c r="B2135" t="s">
        <v>11</v>
      </c>
      <c r="C2135">
        <v>42.933019880000003</v>
      </c>
      <c r="D2135">
        <v>0.13291956599999999</v>
      </c>
      <c r="E2135">
        <v>0</v>
      </c>
      <c r="F2135">
        <v>0</v>
      </c>
      <c r="G2135">
        <v>323</v>
      </c>
      <c r="H2135" t="s">
        <v>38</v>
      </c>
      <c r="I2135" t="s">
        <v>13</v>
      </c>
      <c r="J2135" t="s">
        <v>743</v>
      </c>
      <c r="K2135">
        <f t="shared" si="46"/>
        <v>0</v>
      </c>
    </row>
    <row r="2136" spans="1:11" x14ac:dyDescent="0.35">
      <c r="A2136" t="s">
        <v>10</v>
      </c>
      <c r="B2136" t="s">
        <v>15</v>
      </c>
      <c r="C2136">
        <v>64.941968439999997</v>
      </c>
      <c r="D2136">
        <v>0.20105872599999999</v>
      </c>
      <c r="E2136">
        <v>0</v>
      </c>
      <c r="F2136">
        <v>0</v>
      </c>
      <c r="G2136">
        <v>323</v>
      </c>
      <c r="H2136" t="s">
        <v>38</v>
      </c>
      <c r="I2136" t="s">
        <v>16</v>
      </c>
      <c r="J2136" t="s">
        <v>743</v>
      </c>
      <c r="K2136">
        <f t="shared" si="46"/>
        <v>0</v>
      </c>
    </row>
    <row r="2137" spans="1:11" x14ac:dyDescent="0.35">
      <c r="A2137" t="s">
        <v>10</v>
      </c>
      <c r="B2137" t="s">
        <v>17</v>
      </c>
      <c r="C2137">
        <v>4.765336037</v>
      </c>
      <c r="D2137">
        <v>1.4753362000000001E-2</v>
      </c>
      <c r="E2137">
        <v>0</v>
      </c>
      <c r="F2137">
        <v>0</v>
      </c>
      <c r="G2137">
        <v>323</v>
      </c>
      <c r="H2137" t="s">
        <v>38</v>
      </c>
      <c r="I2137" t="s">
        <v>18</v>
      </c>
      <c r="J2137" t="s">
        <v>743</v>
      </c>
      <c r="K2137">
        <f t="shared" si="46"/>
        <v>0</v>
      </c>
    </row>
    <row r="2138" spans="1:11" x14ac:dyDescent="0.35">
      <c r="A2138" t="s">
        <v>19</v>
      </c>
      <c r="B2138" t="s">
        <v>11</v>
      </c>
      <c r="C2138">
        <v>22.24146605</v>
      </c>
      <c r="D2138">
        <v>0.12495205600000001</v>
      </c>
      <c r="E2138">
        <v>0</v>
      </c>
      <c r="F2138">
        <v>0</v>
      </c>
      <c r="G2138">
        <v>178</v>
      </c>
      <c r="H2138" t="s">
        <v>38</v>
      </c>
      <c r="I2138" t="s">
        <v>13</v>
      </c>
      <c r="J2138" t="s">
        <v>744</v>
      </c>
      <c r="K2138">
        <f t="shared" si="46"/>
        <v>0</v>
      </c>
    </row>
    <row r="2139" spans="1:11" x14ac:dyDescent="0.35">
      <c r="A2139" t="s">
        <v>19</v>
      </c>
      <c r="B2139" t="s">
        <v>15</v>
      </c>
      <c r="C2139">
        <v>35.012624029999998</v>
      </c>
      <c r="D2139">
        <v>0.196700135</v>
      </c>
      <c r="E2139">
        <v>0</v>
      </c>
      <c r="F2139">
        <v>0</v>
      </c>
      <c r="G2139">
        <v>178</v>
      </c>
      <c r="H2139" t="s">
        <v>38</v>
      </c>
      <c r="I2139" t="s">
        <v>16</v>
      </c>
      <c r="J2139" t="s">
        <v>744</v>
      </c>
      <c r="K2139">
        <f t="shared" si="46"/>
        <v>0</v>
      </c>
    </row>
    <row r="2140" spans="1:11" x14ac:dyDescent="0.35">
      <c r="A2140" t="s">
        <v>19</v>
      </c>
      <c r="B2140" t="s">
        <v>17</v>
      </c>
      <c r="C2140">
        <v>2.7897381779999999</v>
      </c>
      <c r="D2140">
        <v>1.5672686000000002E-2</v>
      </c>
      <c r="E2140">
        <v>0</v>
      </c>
      <c r="F2140">
        <v>0</v>
      </c>
      <c r="G2140">
        <v>178</v>
      </c>
      <c r="H2140" t="s">
        <v>38</v>
      </c>
      <c r="I2140" t="s">
        <v>18</v>
      </c>
      <c r="J2140" t="s">
        <v>744</v>
      </c>
      <c r="K2140">
        <f t="shared" si="46"/>
        <v>0</v>
      </c>
    </row>
    <row r="2141" spans="1:11" x14ac:dyDescent="0.35">
      <c r="A2141" t="s">
        <v>29</v>
      </c>
      <c r="B2141" t="s">
        <v>11</v>
      </c>
      <c r="C2141">
        <v>16.212928770000001</v>
      </c>
      <c r="D2141">
        <v>0.12766085599999999</v>
      </c>
      <c r="E2141">
        <v>0</v>
      </c>
      <c r="F2141">
        <v>0</v>
      </c>
      <c r="G2141">
        <v>127</v>
      </c>
      <c r="H2141" t="s">
        <v>38</v>
      </c>
      <c r="I2141" t="s">
        <v>13</v>
      </c>
      <c r="J2141" t="s">
        <v>745</v>
      </c>
      <c r="K2141">
        <f t="shared" si="46"/>
        <v>0</v>
      </c>
    </row>
    <row r="2142" spans="1:11" x14ac:dyDescent="0.35">
      <c r="A2142" t="s">
        <v>29</v>
      </c>
      <c r="B2142" t="s">
        <v>15</v>
      </c>
      <c r="C2142">
        <v>26.064175609999999</v>
      </c>
      <c r="D2142">
        <v>0.205229729</v>
      </c>
      <c r="E2142">
        <v>0</v>
      </c>
      <c r="F2142">
        <v>0</v>
      </c>
      <c r="G2142">
        <v>127</v>
      </c>
      <c r="H2142" t="s">
        <v>38</v>
      </c>
      <c r="I2142" t="s">
        <v>16</v>
      </c>
      <c r="J2142" t="s">
        <v>745</v>
      </c>
      <c r="K2142">
        <f t="shared" si="46"/>
        <v>0</v>
      </c>
    </row>
    <row r="2143" spans="1:11" x14ac:dyDescent="0.35">
      <c r="A2143" t="s">
        <v>29</v>
      </c>
      <c r="B2143" t="s">
        <v>17</v>
      </c>
      <c r="C2143">
        <v>1.641870022</v>
      </c>
      <c r="D2143">
        <v>1.292811E-2</v>
      </c>
      <c r="E2143">
        <v>50</v>
      </c>
      <c r="F2143">
        <v>0</v>
      </c>
      <c r="G2143">
        <v>127</v>
      </c>
      <c r="H2143" t="s">
        <v>38</v>
      </c>
      <c r="I2143" t="s">
        <v>18</v>
      </c>
      <c r="J2143" t="s">
        <v>745</v>
      </c>
      <c r="K2143">
        <f t="shared" si="46"/>
        <v>0</v>
      </c>
    </row>
    <row r="2144" spans="1:11" x14ac:dyDescent="0.35">
      <c r="A2144" t="s">
        <v>19</v>
      </c>
      <c r="B2144" t="s">
        <v>11</v>
      </c>
      <c r="C2144">
        <v>6.3812904359999996</v>
      </c>
      <c r="D2144">
        <v>0.111952464</v>
      </c>
      <c r="E2144">
        <v>0</v>
      </c>
      <c r="F2144">
        <v>0</v>
      </c>
      <c r="G2144">
        <v>57</v>
      </c>
      <c r="H2144" t="s">
        <v>38</v>
      </c>
      <c r="I2144" t="s">
        <v>13</v>
      </c>
      <c r="J2144" t="s">
        <v>746</v>
      </c>
      <c r="K2144">
        <f t="shared" si="46"/>
        <v>0</v>
      </c>
    </row>
    <row r="2145" spans="1:11" x14ac:dyDescent="0.35">
      <c r="A2145" t="s">
        <v>19</v>
      </c>
      <c r="B2145" t="s">
        <v>15</v>
      </c>
      <c r="C2145">
        <v>10.79844761</v>
      </c>
      <c r="D2145">
        <v>0.18944644899999999</v>
      </c>
      <c r="E2145">
        <v>0</v>
      </c>
      <c r="F2145">
        <v>0</v>
      </c>
      <c r="G2145">
        <v>57</v>
      </c>
      <c r="H2145" t="s">
        <v>38</v>
      </c>
      <c r="I2145" t="s">
        <v>16</v>
      </c>
      <c r="J2145" t="s">
        <v>746</v>
      </c>
      <c r="K2145">
        <f t="shared" si="46"/>
        <v>0</v>
      </c>
    </row>
    <row r="2146" spans="1:11" x14ac:dyDescent="0.35">
      <c r="A2146" t="s">
        <v>19</v>
      </c>
      <c r="B2146" t="s">
        <v>17</v>
      </c>
      <c r="C2146">
        <v>0.871501207</v>
      </c>
      <c r="D2146">
        <v>1.5289495E-2</v>
      </c>
      <c r="E2146">
        <v>0</v>
      </c>
      <c r="F2146">
        <v>0</v>
      </c>
      <c r="G2146">
        <v>57</v>
      </c>
      <c r="H2146" t="s">
        <v>38</v>
      </c>
      <c r="I2146" t="s">
        <v>18</v>
      </c>
      <c r="J2146" t="s">
        <v>746</v>
      </c>
      <c r="K2146">
        <f t="shared" si="46"/>
        <v>0</v>
      </c>
    </row>
    <row r="2147" spans="1:11" x14ac:dyDescent="0.35">
      <c r="A2147" t="s">
        <v>29</v>
      </c>
      <c r="B2147" t="s">
        <v>29</v>
      </c>
      <c r="C2147">
        <v>7.8108570579999999</v>
      </c>
      <c r="D2147">
        <v>0.13703257999999999</v>
      </c>
      <c r="E2147">
        <v>100</v>
      </c>
      <c r="F2147">
        <v>1</v>
      </c>
      <c r="G2147">
        <v>57</v>
      </c>
      <c r="H2147" t="s">
        <v>38</v>
      </c>
      <c r="I2147" t="s">
        <v>13</v>
      </c>
      <c r="J2147" t="s">
        <v>747</v>
      </c>
      <c r="K2147">
        <f t="shared" si="46"/>
        <v>1</v>
      </c>
    </row>
    <row r="2148" spans="1:11" x14ac:dyDescent="0.35">
      <c r="A2148" t="s">
        <v>29</v>
      </c>
      <c r="B2148" t="s">
        <v>15</v>
      </c>
      <c r="C2148">
        <v>11.980588669999999</v>
      </c>
      <c r="D2148">
        <v>0.210185766</v>
      </c>
      <c r="E2148">
        <v>0</v>
      </c>
      <c r="F2148">
        <v>0</v>
      </c>
      <c r="G2148">
        <v>57</v>
      </c>
      <c r="H2148" t="s">
        <v>38</v>
      </c>
      <c r="I2148" t="s">
        <v>16</v>
      </c>
      <c r="J2148" t="s">
        <v>747</v>
      </c>
      <c r="K2148">
        <f t="shared" si="46"/>
        <v>0</v>
      </c>
    </row>
    <row r="2149" spans="1:11" x14ac:dyDescent="0.35">
      <c r="A2149" t="s">
        <v>29</v>
      </c>
      <c r="B2149" t="s">
        <v>17</v>
      </c>
      <c r="C2149">
        <v>0.90990710299999999</v>
      </c>
      <c r="D2149">
        <v>1.5963283000000002E-2</v>
      </c>
      <c r="E2149">
        <v>0</v>
      </c>
      <c r="F2149">
        <v>0</v>
      </c>
      <c r="G2149">
        <v>57</v>
      </c>
      <c r="H2149" t="s">
        <v>38</v>
      </c>
      <c r="I2149" t="s">
        <v>18</v>
      </c>
      <c r="J2149" t="s">
        <v>747</v>
      </c>
      <c r="K2149">
        <f t="shared" si="46"/>
        <v>0</v>
      </c>
    </row>
    <row r="2150" spans="1:11" x14ac:dyDescent="0.35">
      <c r="A2150" t="s">
        <v>29</v>
      </c>
      <c r="B2150" t="s">
        <v>11</v>
      </c>
      <c r="C2150">
        <v>26.469176770000001</v>
      </c>
      <c r="D2150">
        <v>0.128491149</v>
      </c>
      <c r="E2150">
        <v>25</v>
      </c>
      <c r="F2150">
        <v>0</v>
      </c>
      <c r="G2150">
        <v>206</v>
      </c>
      <c r="H2150" t="s">
        <v>38</v>
      </c>
      <c r="I2150" t="s">
        <v>13</v>
      </c>
      <c r="J2150" t="s">
        <v>748</v>
      </c>
      <c r="K2150">
        <f t="shared" si="46"/>
        <v>0</v>
      </c>
    </row>
    <row r="2151" spans="1:11" x14ac:dyDescent="0.35">
      <c r="A2151" t="s">
        <v>29</v>
      </c>
      <c r="B2151" t="s">
        <v>15</v>
      </c>
      <c r="C2151">
        <v>40.020228619999997</v>
      </c>
      <c r="D2151">
        <v>0.194272954</v>
      </c>
      <c r="E2151">
        <v>0</v>
      </c>
      <c r="F2151">
        <v>0</v>
      </c>
      <c r="G2151">
        <v>206</v>
      </c>
      <c r="H2151" t="s">
        <v>38</v>
      </c>
      <c r="I2151" t="s">
        <v>16</v>
      </c>
      <c r="J2151" t="s">
        <v>748</v>
      </c>
      <c r="K2151">
        <f t="shared" si="46"/>
        <v>0</v>
      </c>
    </row>
    <row r="2152" spans="1:11" x14ac:dyDescent="0.35">
      <c r="A2152" t="s">
        <v>29</v>
      </c>
      <c r="B2152" t="s">
        <v>17</v>
      </c>
      <c r="C2152">
        <v>3.1576087469999998</v>
      </c>
      <c r="D2152">
        <v>1.5328197999999999E-2</v>
      </c>
      <c r="E2152">
        <v>25</v>
      </c>
      <c r="F2152">
        <v>0</v>
      </c>
      <c r="G2152">
        <v>206</v>
      </c>
      <c r="H2152" t="s">
        <v>38</v>
      </c>
      <c r="I2152" t="s">
        <v>18</v>
      </c>
      <c r="J2152" t="s">
        <v>748</v>
      </c>
      <c r="K2152">
        <f t="shared" si="46"/>
        <v>0</v>
      </c>
    </row>
    <row r="2153" spans="1:11" x14ac:dyDescent="0.35">
      <c r="A2153" t="s">
        <v>29</v>
      </c>
      <c r="B2153" t="s">
        <v>11</v>
      </c>
      <c r="C2153">
        <v>20.71593738</v>
      </c>
      <c r="D2153">
        <v>0.131948646</v>
      </c>
      <c r="E2153">
        <v>33.333333330000002</v>
      </c>
      <c r="F2153">
        <v>0</v>
      </c>
      <c r="G2153">
        <v>157</v>
      </c>
      <c r="H2153" t="s">
        <v>38</v>
      </c>
      <c r="I2153" t="s">
        <v>13</v>
      </c>
      <c r="J2153" t="s">
        <v>749</v>
      </c>
      <c r="K2153">
        <f t="shared" si="46"/>
        <v>0</v>
      </c>
    </row>
    <row r="2154" spans="1:11" x14ac:dyDescent="0.35">
      <c r="A2154" t="s">
        <v>29</v>
      </c>
      <c r="B2154" t="s">
        <v>15</v>
      </c>
      <c r="C2154">
        <v>33.054688929999998</v>
      </c>
      <c r="D2154">
        <v>0.21053942</v>
      </c>
      <c r="E2154">
        <v>0</v>
      </c>
      <c r="F2154">
        <v>0</v>
      </c>
      <c r="G2154">
        <v>157</v>
      </c>
      <c r="H2154" t="s">
        <v>38</v>
      </c>
      <c r="I2154" t="s">
        <v>16</v>
      </c>
      <c r="J2154" t="s">
        <v>749</v>
      </c>
      <c r="K2154">
        <f t="shared" si="46"/>
        <v>0</v>
      </c>
    </row>
    <row r="2155" spans="1:11" x14ac:dyDescent="0.35">
      <c r="A2155" t="s">
        <v>29</v>
      </c>
      <c r="B2155" t="s">
        <v>17</v>
      </c>
      <c r="C2155">
        <v>2.4237742419999999</v>
      </c>
      <c r="D2155">
        <v>1.5438052000000001E-2</v>
      </c>
      <c r="E2155">
        <v>0</v>
      </c>
      <c r="F2155">
        <v>0</v>
      </c>
      <c r="G2155">
        <v>157</v>
      </c>
      <c r="H2155" t="s">
        <v>38</v>
      </c>
      <c r="I2155" t="s">
        <v>18</v>
      </c>
      <c r="J2155" t="s">
        <v>749</v>
      </c>
      <c r="K2155">
        <f t="shared" si="46"/>
        <v>0</v>
      </c>
    </row>
    <row r="2156" spans="1:11" x14ac:dyDescent="0.35">
      <c r="A2156" t="s">
        <v>19</v>
      </c>
      <c r="B2156" t="s">
        <v>11</v>
      </c>
      <c r="C2156">
        <v>30.325780389999998</v>
      </c>
      <c r="D2156">
        <v>0.11846008</v>
      </c>
      <c r="E2156">
        <v>0</v>
      </c>
      <c r="F2156">
        <v>0</v>
      </c>
      <c r="G2156">
        <v>256</v>
      </c>
      <c r="H2156" t="s">
        <v>38</v>
      </c>
      <c r="I2156" t="s">
        <v>13</v>
      </c>
      <c r="J2156" t="s">
        <v>750</v>
      </c>
      <c r="K2156">
        <f t="shared" si="46"/>
        <v>0</v>
      </c>
    </row>
    <row r="2157" spans="1:11" x14ac:dyDescent="0.35">
      <c r="A2157" t="s">
        <v>19</v>
      </c>
      <c r="B2157" t="s">
        <v>15</v>
      </c>
      <c r="C2157">
        <v>52.237464430000003</v>
      </c>
      <c r="D2157">
        <v>0.204052595</v>
      </c>
      <c r="E2157">
        <v>0</v>
      </c>
      <c r="F2157">
        <v>0</v>
      </c>
      <c r="G2157">
        <v>256</v>
      </c>
      <c r="H2157" t="s">
        <v>38</v>
      </c>
      <c r="I2157" t="s">
        <v>16</v>
      </c>
      <c r="J2157" t="s">
        <v>750</v>
      </c>
      <c r="K2157">
        <f t="shared" si="46"/>
        <v>0</v>
      </c>
    </row>
    <row r="2158" spans="1:11" x14ac:dyDescent="0.35">
      <c r="A2158" t="s">
        <v>19</v>
      </c>
      <c r="B2158" t="s">
        <v>42</v>
      </c>
      <c r="C2158">
        <v>3.3309516910000001</v>
      </c>
      <c r="D2158">
        <v>1.301153E-2</v>
      </c>
      <c r="E2158">
        <v>0</v>
      </c>
      <c r="F2158">
        <v>0</v>
      </c>
      <c r="G2158">
        <v>256</v>
      </c>
      <c r="H2158" t="s">
        <v>38</v>
      </c>
      <c r="I2158" t="s">
        <v>18</v>
      </c>
      <c r="J2158" t="s">
        <v>750</v>
      </c>
      <c r="K2158">
        <f t="shared" si="46"/>
        <v>0</v>
      </c>
    </row>
    <row r="2159" spans="1:11" x14ac:dyDescent="0.35">
      <c r="A2159" t="s">
        <v>19</v>
      </c>
      <c r="B2159" t="s">
        <v>11</v>
      </c>
      <c r="C2159">
        <v>27.21406412</v>
      </c>
      <c r="D2159">
        <v>0.12541043399999999</v>
      </c>
      <c r="E2159">
        <v>0</v>
      </c>
      <c r="F2159">
        <v>0</v>
      </c>
      <c r="G2159">
        <v>217</v>
      </c>
      <c r="H2159" t="s">
        <v>38</v>
      </c>
      <c r="I2159" t="s">
        <v>13</v>
      </c>
      <c r="J2159" t="s">
        <v>751</v>
      </c>
      <c r="K2159">
        <f t="shared" si="46"/>
        <v>0</v>
      </c>
    </row>
    <row r="2160" spans="1:11" x14ac:dyDescent="0.35">
      <c r="A2160" t="s">
        <v>19</v>
      </c>
      <c r="B2160" t="s">
        <v>15</v>
      </c>
      <c r="C2160">
        <v>45.567299370000001</v>
      </c>
      <c r="D2160">
        <v>0.20998755499999999</v>
      </c>
      <c r="E2160">
        <v>0</v>
      </c>
      <c r="F2160">
        <v>0</v>
      </c>
      <c r="G2160">
        <v>217</v>
      </c>
      <c r="H2160" t="s">
        <v>38</v>
      </c>
      <c r="I2160" t="s">
        <v>16</v>
      </c>
      <c r="J2160" t="s">
        <v>751</v>
      </c>
      <c r="K2160">
        <f t="shared" si="46"/>
        <v>0</v>
      </c>
    </row>
    <row r="2161" spans="1:11" x14ac:dyDescent="0.35">
      <c r="A2161" t="s">
        <v>19</v>
      </c>
      <c r="B2161" t="s">
        <v>21</v>
      </c>
      <c r="C2161">
        <v>3.2589559559999999</v>
      </c>
      <c r="D2161">
        <v>1.501823E-2</v>
      </c>
      <c r="E2161">
        <v>0</v>
      </c>
      <c r="F2161">
        <v>0</v>
      </c>
      <c r="G2161">
        <v>217</v>
      </c>
      <c r="H2161" t="s">
        <v>38</v>
      </c>
      <c r="I2161" t="s">
        <v>18</v>
      </c>
      <c r="J2161" t="s">
        <v>751</v>
      </c>
      <c r="K2161">
        <f t="shared" si="46"/>
        <v>0</v>
      </c>
    </row>
    <row r="2162" spans="1:11" x14ac:dyDescent="0.35">
      <c r="A2162" t="s">
        <v>10</v>
      </c>
      <c r="B2162" t="s">
        <v>11</v>
      </c>
      <c r="C2162">
        <v>66.063666580000003</v>
      </c>
      <c r="D2162">
        <v>0.126316762</v>
      </c>
      <c r="E2162">
        <v>0</v>
      </c>
      <c r="F2162">
        <v>0</v>
      </c>
      <c r="G2162">
        <v>523</v>
      </c>
      <c r="H2162" t="s">
        <v>38</v>
      </c>
      <c r="I2162" t="s">
        <v>13</v>
      </c>
      <c r="J2162" t="s">
        <v>752</v>
      </c>
      <c r="K2162">
        <f t="shared" si="46"/>
        <v>0</v>
      </c>
    </row>
    <row r="2163" spans="1:11" x14ac:dyDescent="0.35">
      <c r="A2163" t="s">
        <v>10</v>
      </c>
      <c r="B2163" t="s">
        <v>15</v>
      </c>
      <c r="C2163">
        <v>104.6951385</v>
      </c>
      <c r="D2163">
        <v>0.20018190899999999</v>
      </c>
      <c r="E2163">
        <v>0</v>
      </c>
      <c r="F2163">
        <v>0</v>
      </c>
      <c r="G2163">
        <v>523</v>
      </c>
      <c r="H2163" t="s">
        <v>38</v>
      </c>
      <c r="I2163" t="s">
        <v>16</v>
      </c>
      <c r="J2163" t="s">
        <v>752</v>
      </c>
      <c r="K2163">
        <f t="shared" si="46"/>
        <v>0</v>
      </c>
    </row>
    <row r="2164" spans="1:11" x14ac:dyDescent="0.35">
      <c r="A2164" t="s">
        <v>10</v>
      </c>
      <c r="B2164" t="s">
        <v>17</v>
      </c>
      <c r="C2164">
        <v>6.9845237730000003</v>
      </c>
      <c r="D2164">
        <v>1.335473E-2</v>
      </c>
      <c r="E2164">
        <v>0</v>
      </c>
      <c r="F2164">
        <v>0</v>
      </c>
      <c r="G2164">
        <v>523</v>
      </c>
      <c r="H2164" t="s">
        <v>38</v>
      </c>
      <c r="I2164" t="s">
        <v>18</v>
      </c>
      <c r="J2164" t="s">
        <v>752</v>
      </c>
      <c r="K2164">
        <f t="shared" si="46"/>
        <v>0</v>
      </c>
    </row>
    <row r="2165" spans="1:11" x14ac:dyDescent="0.35">
      <c r="A2165" t="s">
        <v>19</v>
      </c>
      <c r="B2165" t="s">
        <v>11</v>
      </c>
      <c r="C2165">
        <v>12.200416799999999</v>
      </c>
      <c r="D2165">
        <v>0.122004168</v>
      </c>
      <c r="E2165">
        <v>0</v>
      </c>
      <c r="F2165">
        <v>0</v>
      </c>
      <c r="G2165">
        <v>100</v>
      </c>
      <c r="H2165" t="s">
        <v>38</v>
      </c>
      <c r="I2165" t="s">
        <v>13</v>
      </c>
      <c r="J2165" t="s">
        <v>753</v>
      </c>
      <c r="K2165">
        <f t="shared" si="46"/>
        <v>0</v>
      </c>
    </row>
    <row r="2166" spans="1:11" x14ac:dyDescent="0.35">
      <c r="A2166" t="s">
        <v>19</v>
      </c>
      <c r="B2166" t="s">
        <v>15</v>
      </c>
      <c r="C2166">
        <v>21.616675619999999</v>
      </c>
      <c r="D2166">
        <v>0.21616675599999999</v>
      </c>
      <c r="E2166">
        <v>0</v>
      </c>
      <c r="F2166">
        <v>0</v>
      </c>
      <c r="G2166">
        <v>100</v>
      </c>
      <c r="H2166" t="s">
        <v>38</v>
      </c>
      <c r="I2166" t="s">
        <v>16</v>
      </c>
      <c r="J2166" t="s">
        <v>753</v>
      </c>
      <c r="K2166">
        <f t="shared" si="46"/>
        <v>0</v>
      </c>
    </row>
    <row r="2167" spans="1:11" x14ac:dyDescent="0.35">
      <c r="A2167" t="s">
        <v>19</v>
      </c>
      <c r="B2167" t="s">
        <v>17</v>
      </c>
      <c r="C2167">
        <v>1.9670450690000001</v>
      </c>
      <c r="D2167">
        <v>1.9670450999999999E-2</v>
      </c>
      <c r="E2167">
        <v>0</v>
      </c>
      <c r="F2167">
        <v>0</v>
      </c>
      <c r="G2167">
        <v>100</v>
      </c>
      <c r="H2167" t="s">
        <v>38</v>
      </c>
      <c r="I2167" t="s">
        <v>18</v>
      </c>
      <c r="J2167" t="s">
        <v>753</v>
      </c>
      <c r="K2167">
        <f t="shared" si="46"/>
        <v>0</v>
      </c>
    </row>
    <row r="2168" spans="1:11" x14ac:dyDescent="0.35">
      <c r="A2168" t="s">
        <v>10</v>
      </c>
      <c r="B2168" t="s">
        <v>29</v>
      </c>
      <c r="C2168">
        <v>13.90062189</v>
      </c>
      <c r="D2168">
        <v>0.13113794200000001</v>
      </c>
      <c r="E2168">
        <v>0</v>
      </c>
      <c r="F2168">
        <v>0</v>
      </c>
      <c r="G2168">
        <v>106</v>
      </c>
      <c r="H2168" t="s">
        <v>38</v>
      </c>
      <c r="I2168" t="s">
        <v>13</v>
      </c>
      <c r="J2168" t="s">
        <v>754</v>
      </c>
      <c r="K2168">
        <f t="shared" si="46"/>
        <v>0</v>
      </c>
    </row>
    <row r="2169" spans="1:11" x14ac:dyDescent="0.35">
      <c r="A2169" t="s">
        <v>10</v>
      </c>
      <c r="B2169" t="s">
        <v>15</v>
      </c>
      <c r="C2169">
        <v>22.11397243</v>
      </c>
      <c r="D2169">
        <v>0.208622381</v>
      </c>
      <c r="E2169">
        <v>0</v>
      </c>
      <c r="F2169">
        <v>0</v>
      </c>
      <c r="G2169">
        <v>106</v>
      </c>
      <c r="H2169" t="s">
        <v>38</v>
      </c>
      <c r="I2169" t="s">
        <v>16</v>
      </c>
      <c r="J2169" t="s">
        <v>754</v>
      </c>
      <c r="K2169">
        <f t="shared" si="46"/>
        <v>0</v>
      </c>
    </row>
    <row r="2170" spans="1:11" x14ac:dyDescent="0.35">
      <c r="A2170" t="s">
        <v>10</v>
      </c>
      <c r="B2170" t="s">
        <v>17</v>
      </c>
      <c r="C2170">
        <v>1.6697642800000001</v>
      </c>
      <c r="D2170">
        <v>1.5752492999999999E-2</v>
      </c>
      <c r="E2170">
        <v>0</v>
      </c>
      <c r="F2170">
        <v>0</v>
      </c>
      <c r="G2170">
        <v>106</v>
      </c>
      <c r="H2170" t="s">
        <v>38</v>
      </c>
      <c r="I2170" t="s">
        <v>18</v>
      </c>
      <c r="J2170" t="s">
        <v>754</v>
      </c>
      <c r="K2170">
        <f t="shared" si="46"/>
        <v>0</v>
      </c>
    </row>
    <row r="2171" spans="1:11" x14ac:dyDescent="0.35">
      <c r="A2171" t="s">
        <v>10</v>
      </c>
      <c r="B2171" t="s">
        <v>88</v>
      </c>
      <c r="C2171">
        <v>16.021196369999998</v>
      </c>
      <c r="D2171">
        <v>0.119561167</v>
      </c>
      <c r="E2171">
        <v>0</v>
      </c>
      <c r="F2171">
        <v>0</v>
      </c>
      <c r="G2171">
        <v>134</v>
      </c>
      <c r="H2171" t="s">
        <v>38</v>
      </c>
      <c r="I2171" t="s">
        <v>13</v>
      </c>
      <c r="J2171" t="s">
        <v>755</v>
      </c>
      <c r="K2171">
        <f t="shared" si="46"/>
        <v>0</v>
      </c>
    </row>
    <row r="2172" spans="1:11" x14ac:dyDescent="0.35">
      <c r="A2172" t="s">
        <v>10</v>
      </c>
      <c r="B2172" t="s">
        <v>15</v>
      </c>
      <c r="C2172">
        <v>29.42154455</v>
      </c>
      <c r="D2172">
        <v>0.21956376499999999</v>
      </c>
      <c r="E2172">
        <v>0</v>
      </c>
      <c r="F2172">
        <v>0</v>
      </c>
      <c r="G2172">
        <v>134</v>
      </c>
      <c r="H2172" t="s">
        <v>38</v>
      </c>
      <c r="I2172" t="s">
        <v>16</v>
      </c>
      <c r="J2172" t="s">
        <v>755</v>
      </c>
      <c r="K2172">
        <f t="shared" si="46"/>
        <v>0</v>
      </c>
    </row>
    <row r="2173" spans="1:11" x14ac:dyDescent="0.35">
      <c r="A2173" t="s">
        <v>10</v>
      </c>
      <c r="B2173" t="s">
        <v>17</v>
      </c>
      <c r="C2173">
        <v>2.1050803660000001</v>
      </c>
      <c r="D2173">
        <v>1.5709555E-2</v>
      </c>
      <c r="E2173">
        <v>0</v>
      </c>
      <c r="F2173">
        <v>0</v>
      </c>
      <c r="G2173">
        <v>134</v>
      </c>
      <c r="H2173" t="s">
        <v>38</v>
      </c>
      <c r="I2173" t="s">
        <v>18</v>
      </c>
      <c r="J2173" t="s">
        <v>755</v>
      </c>
      <c r="K2173">
        <f t="shared" si="46"/>
        <v>0</v>
      </c>
    </row>
    <row r="2174" spans="1:11" x14ac:dyDescent="0.35">
      <c r="A2174" t="s">
        <v>19</v>
      </c>
      <c r="B2174" t="s">
        <v>11</v>
      </c>
      <c r="C2174">
        <v>10.698894259999999</v>
      </c>
      <c r="D2174">
        <v>0.12586934399999999</v>
      </c>
      <c r="E2174">
        <v>0</v>
      </c>
      <c r="F2174">
        <v>0</v>
      </c>
      <c r="G2174">
        <v>85</v>
      </c>
      <c r="H2174" t="s">
        <v>38</v>
      </c>
      <c r="I2174" t="s">
        <v>13</v>
      </c>
      <c r="J2174" t="s">
        <v>756</v>
      </c>
      <c r="K2174">
        <f t="shared" si="46"/>
        <v>0</v>
      </c>
    </row>
    <row r="2175" spans="1:11" x14ac:dyDescent="0.35">
      <c r="A2175" t="s">
        <v>19</v>
      </c>
      <c r="B2175" t="s">
        <v>15</v>
      </c>
      <c r="C2175">
        <v>18.223543880000001</v>
      </c>
      <c r="D2175">
        <v>0.214394634</v>
      </c>
      <c r="E2175">
        <v>0</v>
      </c>
      <c r="F2175">
        <v>0</v>
      </c>
      <c r="G2175">
        <v>85</v>
      </c>
      <c r="H2175" t="s">
        <v>38</v>
      </c>
      <c r="I2175" t="s">
        <v>16</v>
      </c>
      <c r="J2175" t="s">
        <v>756</v>
      </c>
      <c r="K2175">
        <f t="shared" si="46"/>
        <v>0</v>
      </c>
    </row>
    <row r="2176" spans="1:11" x14ac:dyDescent="0.35">
      <c r="A2176" t="s">
        <v>19</v>
      </c>
      <c r="B2176" t="s">
        <v>17</v>
      </c>
      <c r="C2176">
        <v>1.314458847</v>
      </c>
      <c r="D2176">
        <v>1.5464222E-2</v>
      </c>
      <c r="E2176">
        <v>0</v>
      </c>
      <c r="F2176">
        <v>0</v>
      </c>
      <c r="G2176">
        <v>85</v>
      </c>
      <c r="H2176" t="s">
        <v>38</v>
      </c>
      <c r="I2176" t="s">
        <v>18</v>
      </c>
      <c r="J2176" t="s">
        <v>756</v>
      </c>
      <c r="K2176">
        <f t="shared" si="46"/>
        <v>0</v>
      </c>
    </row>
    <row r="2177" spans="1:11" x14ac:dyDescent="0.35">
      <c r="A2177" t="s">
        <v>19</v>
      </c>
      <c r="B2177" t="s">
        <v>11</v>
      </c>
      <c r="C2177">
        <v>10.17532158</v>
      </c>
      <c r="D2177">
        <v>0.10175321599999999</v>
      </c>
      <c r="E2177">
        <v>0</v>
      </c>
      <c r="F2177">
        <v>0</v>
      </c>
      <c r="G2177">
        <v>100</v>
      </c>
      <c r="H2177" t="s">
        <v>38</v>
      </c>
      <c r="I2177" t="s">
        <v>13</v>
      </c>
      <c r="J2177" t="s">
        <v>757</v>
      </c>
      <c r="K2177">
        <f t="shared" si="46"/>
        <v>0</v>
      </c>
    </row>
    <row r="2178" spans="1:11" x14ac:dyDescent="0.35">
      <c r="A2178" t="s">
        <v>19</v>
      </c>
      <c r="B2178" t="s">
        <v>15</v>
      </c>
      <c r="C2178">
        <v>19.762205120000001</v>
      </c>
      <c r="D2178">
        <v>0.19762205099999999</v>
      </c>
      <c r="E2178">
        <v>0</v>
      </c>
      <c r="F2178">
        <v>0</v>
      </c>
      <c r="G2178">
        <v>100</v>
      </c>
      <c r="H2178" t="s">
        <v>38</v>
      </c>
      <c r="I2178" t="s">
        <v>16</v>
      </c>
      <c r="J2178" t="s">
        <v>757</v>
      </c>
      <c r="K2178">
        <f t="shared" si="46"/>
        <v>0</v>
      </c>
    </row>
    <row r="2179" spans="1:11" x14ac:dyDescent="0.35">
      <c r="A2179" t="s">
        <v>19</v>
      </c>
      <c r="B2179" t="s">
        <v>17</v>
      </c>
      <c r="C2179">
        <v>1.9322066309999999</v>
      </c>
      <c r="D2179">
        <v>1.9322065999999999E-2</v>
      </c>
      <c r="E2179">
        <v>0</v>
      </c>
      <c r="F2179">
        <v>0</v>
      </c>
      <c r="G2179">
        <v>100</v>
      </c>
      <c r="H2179" t="s">
        <v>38</v>
      </c>
      <c r="I2179" t="s">
        <v>18</v>
      </c>
      <c r="J2179" t="s">
        <v>757</v>
      </c>
      <c r="K2179">
        <f t="shared" ref="K2179:K2242" si="47">IF(ISNUMBER(SEARCH(A2179, B2179)), 1, 0)</f>
        <v>0</v>
      </c>
    </row>
    <row r="2180" spans="1:11" x14ac:dyDescent="0.35">
      <c r="A2180" t="s">
        <v>40</v>
      </c>
      <c r="B2180" t="s">
        <v>29</v>
      </c>
      <c r="C2180">
        <v>11.347927329999999</v>
      </c>
      <c r="D2180">
        <v>0.12895371999999999</v>
      </c>
      <c r="E2180">
        <v>0</v>
      </c>
      <c r="F2180">
        <v>0</v>
      </c>
      <c r="G2180">
        <v>88</v>
      </c>
      <c r="H2180" t="s">
        <v>38</v>
      </c>
      <c r="I2180" t="s">
        <v>13</v>
      </c>
      <c r="J2180" t="s">
        <v>758</v>
      </c>
      <c r="K2180">
        <f t="shared" si="47"/>
        <v>0</v>
      </c>
    </row>
    <row r="2181" spans="1:11" x14ac:dyDescent="0.35">
      <c r="A2181" t="s">
        <v>40</v>
      </c>
      <c r="B2181" t="s">
        <v>15</v>
      </c>
      <c r="C2181">
        <v>19.396948099999999</v>
      </c>
      <c r="D2181">
        <v>0.22041986499999999</v>
      </c>
      <c r="E2181">
        <v>0</v>
      </c>
      <c r="F2181">
        <v>0</v>
      </c>
      <c r="G2181">
        <v>88</v>
      </c>
      <c r="H2181" t="s">
        <v>38</v>
      </c>
      <c r="I2181" t="s">
        <v>16</v>
      </c>
      <c r="J2181" t="s">
        <v>758</v>
      </c>
      <c r="K2181">
        <f t="shared" si="47"/>
        <v>0</v>
      </c>
    </row>
    <row r="2182" spans="1:11" x14ac:dyDescent="0.35">
      <c r="A2182" t="s">
        <v>40</v>
      </c>
      <c r="B2182" t="s">
        <v>17</v>
      </c>
      <c r="C2182">
        <v>1.716823816</v>
      </c>
      <c r="D2182">
        <v>1.9509361999999999E-2</v>
      </c>
      <c r="E2182">
        <v>0</v>
      </c>
      <c r="F2182">
        <v>0</v>
      </c>
      <c r="G2182">
        <v>88</v>
      </c>
      <c r="H2182" t="s">
        <v>38</v>
      </c>
      <c r="I2182" t="s">
        <v>18</v>
      </c>
      <c r="J2182" t="s">
        <v>758</v>
      </c>
      <c r="K2182">
        <f t="shared" si="47"/>
        <v>0</v>
      </c>
    </row>
    <row r="2183" spans="1:11" x14ac:dyDescent="0.35">
      <c r="A2183" t="s">
        <v>40</v>
      </c>
      <c r="B2183" t="s">
        <v>11</v>
      </c>
      <c r="C2183">
        <v>24.978688479999999</v>
      </c>
      <c r="D2183">
        <v>0.115109163</v>
      </c>
      <c r="E2183">
        <v>0</v>
      </c>
      <c r="F2183">
        <v>0</v>
      </c>
      <c r="G2183">
        <v>217</v>
      </c>
      <c r="H2183" t="s">
        <v>38</v>
      </c>
      <c r="I2183" t="s">
        <v>13</v>
      </c>
      <c r="J2183" t="s">
        <v>759</v>
      </c>
      <c r="K2183">
        <f t="shared" si="47"/>
        <v>0</v>
      </c>
    </row>
    <row r="2184" spans="1:11" x14ac:dyDescent="0.35">
      <c r="A2184" t="s">
        <v>40</v>
      </c>
      <c r="B2184" t="s">
        <v>15</v>
      </c>
      <c r="C2184">
        <v>40.215986489999999</v>
      </c>
      <c r="D2184">
        <v>0.18532712700000001</v>
      </c>
      <c r="E2184">
        <v>0</v>
      </c>
      <c r="F2184">
        <v>0</v>
      </c>
      <c r="G2184">
        <v>217</v>
      </c>
      <c r="H2184" t="s">
        <v>38</v>
      </c>
      <c r="I2184" t="s">
        <v>16</v>
      </c>
      <c r="J2184" t="s">
        <v>759</v>
      </c>
      <c r="K2184">
        <f t="shared" si="47"/>
        <v>0</v>
      </c>
    </row>
    <row r="2185" spans="1:11" x14ac:dyDescent="0.35">
      <c r="A2185" t="s">
        <v>40</v>
      </c>
      <c r="B2185" t="s">
        <v>21</v>
      </c>
      <c r="C2185">
        <v>3.700226545</v>
      </c>
      <c r="D2185">
        <v>1.7051734999999998E-2</v>
      </c>
      <c r="E2185">
        <v>0</v>
      </c>
      <c r="F2185">
        <v>0</v>
      </c>
      <c r="G2185">
        <v>217</v>
      </c>
      <c r="H2185" t="s">
        <v>38</v>
      </c>
      <c r="I2185" t="s">
        <v>18</v>
      </c>
      <c r="J2185" t="s">
        <v>759</v>
      </c>
      <c r="K2185">
        <f t="shared" si="47"/>
        <v>0</v>
      </c>
    </row>
    <row r="2186" spans="1:11" x14ac:dyDescent="0.35">
      <c r="A2186" t="s">
        <v>29</v>
      </c>
      <c r="B2186" t="s">
        <v>11</v>
      </c>
      <c r="C2186">
        <v>6.5476684570000003</v>
      </c>
      <c r="D2186">
        <v>0.12838565599999999</v>
      </c>
      <c r="E2186">
        <v>0</v>
      </c>
      <c r="F2186">
        <v>0</v>
      </c>
      <c r="G2186">
        <v>51</v>
      </c>
      <c r="H2186" t="s">
        <v>38</v>
      </c>
      <c r="I2186" t="s">
        <v>13</v>
      </c>
      <c r="J2186" t="s">
        <v>760</v>
      </c>
      <c r="K2186">
        <f t="shared" si="47"/>
        <v>0</v>
      </c>
    </row>
    <row r="2187" spans="1:11" x14ac:dyDescent="0.35">
      <c r="A2187" t="s">
        <v>29</v>
      </c>
      <c r="B2187" t="s">
        <v>15</v>
      </c>
      <c r="C2187">
        <v>10.90422916</v>
      </c>
      <c r="D2187">
        <v>0.213808415</v>
      </c>
      <c r="E2187">
        <v>0</v>
      </c>
      <c r="F2187">
        <v>0</v>
      </c>
      <c r="G2187">
        <v>51</v>
      </c>
      <c r="H2187" t="s">
        <v>38</v>
      </c>
      <c r="I2187" t="s">
        <v>16</v>
      </c>
      <c r="J2187" t="s">
        <v>760</v>
      </c>
      <c r="K2187">
        <f t="shared" si="47"/>
        <v>0</v>
      </c>
    </row>
    <row r="2188" spans="1:11" x14ac:dyDescent="0.35">
      <c r="A2188" t="s">
        <v>29</v>
      </c>
      <c r="B2188" t="s">
        <v>17</v>
      </c>
      <c r="C2188">
        <v>0.90682363499999996</v>
      </c>
      <c r="D2188">
        <v>1.7780856000000001E-2</v>
      </c>
      <c r="E2188">
        <v>0</v>
      </c>
      <c r="F2188">
        <v>0</v>
      </c>
      <c r="G2188">
        <v>51</v>
      </c>
      <c r="H2188" t="s">
        <v>38</v>
      </c>
      <c r="I2188" t="s">
        <v>18</v>
      </c>
      <c r="J2188" t="s">
        <v>760</v>
      </c>
      <c r="K2188">
        <f t="shared" si="47"/>
        <v>0</v>
      </c>
    </row>
    <row r="2189" spans="1:11" x14ac:dyDescent="0.35">
      <c r="A2189" t="s">
        <v>29</v>
      </c>
      <c r="B2189" t="s">
        <v>29</v>
      </c>
      <c r="C2189">
        <v>11.386513709999999</v>
      </c>
      <c r="D2189">
        <v>0.130879468</v>
      </c>
      <c r="E2189">
        <v>100</v>
      </c>
      <c r="F2189">
        <v>1</v>
      </c>
      <c r="G2189">
        <v>87</v>
      </c>
      <c r="H2189" t="s">
        <v>38</v>
      </c>
      <c r="I2189" t="s">
        <v>13</v>
      </c>
      <c r="J2189" t="s">
        <v>761</v>
      </c>
      <c r="K2189">
        <f t="shared" si="47"/>
        <v>1</v>
      </c>
    </row>
    <row r="2190" spans="1:11" x14ac:dyDescent="0.35">
      <c r="A2190" t="s">
        <v>29</v>
      </c>
      <c r="B2190" t="s">
        <v>15</v>
      </c>
      <c r="C2190">
        <v>16.028548239999999</v>
      </c>
      <c r="D2190">
        <v>0.184236187</v>
      </c>
      <c r="E2190">
        <v>0</v>
      </c>
      <c r="F2190">
        <v>0</v>
      </c>
      <c r="G2190">
        <v>87</v>
      </c>
      <c r="H2190" t="s">
        <v>38</v>
      </c>
      <c r="I2190" t="s">
        <v>16</v>
      </c>
      <c r="J2190" t="s">
        <v>761</v>
      </c>
      <c r="K2190">
        <f t="shared" si="47"/>
        <v>0</v>
      </c>
    </row>
    <row r="2191" spans="1:11" x14ac:dyDescent="0.35">
      <c r="A2191" t="s">
        <v>29</v>
      </c>
      <c r="B2191" t="s">
        <v>21</v>
      </c>
      <c r="C2191">
        <v>1.5000879760000001</v>
      </c>
      <c r="D2191">
        <v>1.7242390999999999E-2</v>
      </c>
      <c r="E2191">
        <v>100</v>
      </c>
      <c r="F2191">
        <v>1</v>
      </c>
      <c r="G2191">
        <v>87</v>
      </c>
      <c r="H2191" t="s">
        <v>38</v>
      </c>
      <c r="I2191" t="s">
        <v>18</v>
      </c>
      <c r="J2191" t="s">
        <v>761</v>
      </c>
      <c r="K2191">
        <f t="shared" si="47"/>
        <v>1</v>
      </c>
    </row>
    <row r="2192" spans="1:11" x14ac:dyDescent="0.35">
      <c r="A2192" t="s">
        <v>40</v>
      </c>
      <c r="B2192" t="s">
        <v>11</v>
      </c>
      <c r="C2192">
        <v>30.952825069999999</v>
      </c>
      <c r="D2192">
        <v>0.126338062</v>
      </c>
      <c r="E2192">
        <v>0</v>
      </c>
      <c r="F2192">
        <v>0</v>
      </c>
      <c r="G2192">
        <v>245</v>
      </c>
      <c r="H2192" t="s">
        <v>38</v>
      </c>
      <c r="I2192" t="s">
        <v>13</v>
      </c>
      <c r="J2192" t="s">
        <v>762</v>
      </c>
      <c r="K2192">
        <f t="shared" si="47"/>
        <v>0</v>
      </c>
    </row>
    <row r="2193" spans="1:11" x14ac:dyDescent="0.35">
      <c r="A2193" t="s">
        <v>40</v>
      </c>
      <c r="B2193" t="s">
        <v>15</v>
      </c>
      <c r="C2193">
        <v>48.882534030000002</v>
      </c>
      <c r="D2193">
        <v>0.19952054699999999</v>
      </c>
      <c r="E2193">
        <v>0</v>
      </c>
      <c r="F2193">
        <v>0</v>
      </c>
      <c r="G2193">
        <v>245</v>
      </c>
      <c r="H2193" t="s">
        <v>38</v>
      </c>
      <c r="I2193" t="s">
        <v>16</v>
      </c>
      <c r="J2193" t="s">
        <v>762</v>
      </c>
      <c r="K2193">
        <f t="shared" si="47"/>
        <v>0</v>
      </c>
    </row>
    <row r="2194" spans="1:11" x14ac:dyDescent="0.35">
      <c r="A2194" t="s">
        <v>40</v>
      </c>
      <c r="B2194" t="s">
        <v>17</v>
      </c>
      <c r="C2194">
        <v>3.3442738059999999</v>
      </c>
      <c r="D2194">
        <v>1.3650097E-2</v>
      </c>
      <c r="E2194">
        <v>0</v>
      </c>
      <c r="F2194">
        <v>0</v>
      </c>
      <c r="G2194">
        <v>245</v>
      </c>
      <c r="H2194" t="s">
        <v>38</v>
      </c>
      <c r="I2194" t="s">
        <v>18</v>
      </c>
      <c r="J2194" t="s">
        <v>762</v>
      </c>
      <c r="K2194">
        <f t="shared" si="47"/>
        <v>0</v>
      </c>
    </row>
    <row r="2195" spans="1:11" x14ac:dyDescent="0.35">
      <c r="A2195" t="s">
        <v>19</v>
      </c>
      <c r="B2195" t="s">
        <v>29</v>
      </c>
      <c r="C2195">
        <v>7.0367560390000001</v>
      </c>
      <c r="D2195">
        <v>0.11727926700000001</v>
      </c>
      <c r="E2195">
        <v>0</v>
      </c>
      <c r="F2195">
        <v>0</v>
      </c>
      <c r="G2195">
        <v>60</v>
      </c>
      <c r="H2195" t="s">
        <v>38</v>
      </c>
      <c r="I2195" t="s">
        <v>13</v>
      </c>
      <c r="J2195" t="s">
        <v>763</v>
      </c>
      <c r="K2195">
        <f t="shared" si="47"/>
        <v>0</v>
      </c>
    </row>
    <row r="2196" spans="1:11" x14ac:dyDescent="0.35">
      <c r="A2196" t="s">
        <v>19</v>
      </c>
      <c r="B2196" t="s">
        <v>15</v>
      </c>
      <c r="C2196">
        <v>12.337819100000001</v>
      </c>
      <c r="D2196">
        <v>0.20563031800000001</v>
      </c>
      <c r="E2196">
        <v>0</v>
      </c>
      <c r="F2196">
        <v>0</v>
      </c>
      <c r="G2196">
        <v>60</v>
      </c>
      <c r="H2196" t="s">
        <v>38</v>
      </c>
      <c r="I2196" t="s">
        <v>16</v>
      </c>
      <c r="J2196" t="s">
        <v>763</v>
      </c>
      <c r="K2196">
        <f t="shared" si="47"/>
        <v>0</v>
      </c>
    </row>
    <row r="2197" spans="1:11" x14ac:dyDescent="0.35">
      <c r="A2197" t="s">
        <v>19</v>
      </c>
      <c r="B2197" t="s">
        <v>42</v>
      </c>
      <c r="C2197">
        <v>0.92819118499999997</v>
      </c>
      <c r="D2197">
        <v>1.5469853E-2</v>
      </c>
      <c r="E2197">
        <v>0</v>
      </c>
      <c r="F2197">
        <v>0</v>
      </c>
      <c r="G2197">
        <v>60</v>
      </c>
      <c r="H2197" t="s">
        <v>38</v>
      </c>
      <c r="I2197" t="s">
        <v>18</v>
      </c>
      <c r="J2197" t="s">
        <v>763</v>
      </c>
      <c r="K2197">
        <f t="shared" si="47"/>
        <v>0</v>
      </c>
    </row>
    <row r="2198" spans="1:11" x14ac:dyDescent="0.35">
      <c r="A2198" t="s">
        <v>40</v>
      </c>
      <c r="B2198" t="s">
        <v>11</v>
      </c>
      <c r="C2198">
        <v>7.6423544879999996</v>
      </c>
      <c r="D2198">
        <v>0.13647061599999999</v>
      </c>
      <c r="E2198">
        <v>0</v>
      </c>
      <c r="F2198">
        <v>0</v>
      </c>
      <c r="G2198">
        <v>56</v>
      </c>
      <c r="H2198" t="s">
        <v>38</v>
      </c>
      <c r="I2198" t="s">
        <v>13</v>
      </c>
      <c r="J2198" t="s">
        <v>764</v>
      </c>
      <c r="K2198">
        <f t="shared" si="47"/>
        <v>0</v>
      </c>
    </row>
    <row r="2199" spans="1:11" x14ac:dyDescent="0.35">
      <c r="A2199" t="s">
        <v>40</v>
      </c>
      <c r="B2199" t="s">
        <v>15</v>
      </c>
      <c r="C2199">
        <v>12.19095755</v>
      </c>
      <c r="D2199">
        <v>0.21769567000000001</v>
      </c>
      <c r="E2199">
        <v>0</v>
      </c>
      <c r="F2199">
        <v>0</v>
      </c>
      <c r="G2199">
        <v>56</v>
      </c>
      <c r="H2199" t="s">
        <v>38</v>
      </c>
      <c r="I2199" t="s">
        <v>16</v>
      </c>
      <c r="J2199" t="s">
        <v>764</v>
      </c>
      <c r="K2199">
        <f t="shared" si="47"/>
        <v>0</v>
      </c>
    </row>
    <row r="2200" spans="1:11" x14ac:dyDescent="0.35">
      <c r="A2200" t="s">
        <v>40</v>
      </c>
      <c r="B2200" t="s">
        <v>17</v>
      </c>
      <c r="C2200">
        <v>0.95047950699999995</v>
      </c>
      <c r="D2200">
        <v>1.6972847999999999E-2</v>
      </c>
      <c r="E2200">
        <v>0</v>
      </c>
      <c r="F2200">
        <v>0</v>
      </c>
      <c r="G2200">
        <v>56</v>
      </c>
      <c r="H2200" t="s">
        <v>38</v>
      </c>
      <c r="I2200" t="s">
        <v>18</v>
      </c>
      <c r="J2200" t="s">
        <v>764</v>
      </c>
      <c r="K2200">
        <f t="shared" si="47"/>
        <v>0</v>
      </c>
    </row>
    <row r="2201" spans="1:11" x14ac:dyDescent="0.35">
      <c r="A2201" t="s">
        <v>40</v>
      </c>
      <c r="B2201" t="s">
        <v>40</v>
      </c>
      <c r="C2201">
        <v>19.292485710000001</v>
      </c>
      <c r="D2201">
        <v>0.118358808</v>
      </c>
      <c r="E2201">
        <v>33.333333330000002</v>
      </c>
      <c r="F2201">
        <v>1</v>
      </c>
      <c r="G2201">
        <v>163</v>
      </c>
      <c r="H2201" t="s">
        <v>38</v>
      </c>
      <c r="I2201" t="s">
        <v>13</v>
      </c>
      <c r="J2201" t="s">
        <v>765</v>
      </c>
      <c r="K2201">
        <f t="shared" si="47"/>
        <v>1</v>
      </c>
    </row>
    <row r="2202" spans="1:11" x14ac:dyDescent="0.35">
      <c r="A2202" t="s">
        <v>40</v>
      </c>
      <c r="B2202" t="s">
        <v>15</v>
      </c>
      <c r="C2202">
        <v>34.65202618</v>
      </c>
      <c r="D2202">
        <v>0.21258911799999999</v>
      </c>
      <c r="E2202">
        <v>0</v>
      </c>
      <c r="F2202">
        <v>0</v>
      </c>
      <c r="G2202">
        <v>163</v>
      </c>
      <c r="H2202" t="s">
        <v>38</v>
      </c>
      <c r="I2202" t="s">
        <v>16</v>
      </c>
      <c r="J2202" t="s">
        <v>765</v>
      </c>
      <c r="K2202">
        <f t="shared" si="47"/>
        <v>0</v>
      </c>
    </row>
    <row r="2203" spans="1:11" x14ac:dyDescent="0.35">
      <c r="A2203" t="s">
        <v>40</v>
      </c>
      <c r="B2203" t="s">
        <v>17</v>
      </c>
      <c r="C2203">
        <v>3.054993391</v>
      </c>
      <c r="D2203">
        <v>1.8742291000000001E-2</v>
      </c>
      <c r="E2203">
        <v>0</v>
      </c>
      <c r="F2203">
        <v>0</v>
      </c>
      <c r="G2203">
        <v>163</v>
      </c>
      <c r="H2203" t="s">
        <v>38</v>
      </c>
      <c r="I2203" t="s">
        <v>18</v>
      </c>
      <c r="J2203" t="s">
        <v>765</v>
      </c>
      <c r="K2203">
        <f t="shared" si="47"/>
        <v>0</v>
      </c>
    </row>
    <row r="2204" spans="1:11" x14ac:dyDescent="0.35">
      <c r="A2204" t="s">
        <v>50</v>
      </c>
      <c r="B2204" t="s">
        <v>29</v>
      </c>
      <c r="C2204">
        <v>36.774897340000003</v>
      </c>
      <c r="D2204">
        <v>0.124660669</v>
      </c>
      <c r="E2204">
        <v>0</v>
      </c>
      <c r="F2204">
        <v>0</v>
      </c>
      <c r="G2204">
        <v>295</v>
      </c>
      <c r="H2204" t="s">
        <v>38</v>
      </c>
      <c r="I2204" t="s">
        <v>13</v>
      </c>
      <c r="J2204" t="s">
        <v>766</v>
      </c>
      <c r="K2204">
        <f t="shared" si="47"/>
        <v>0</v>
      </c>
    </row>
    <row r="2205" spans="1:11" x14ac:dyDescent="0.35">
      <c r="A2205" t="s">
        <v>50</v>
      </c>
      <c r="B2205" t="s">
        <v>15</v>
      </c>
      <c r="C2205">
        <v>59.166828629999998</v>
      </c>
      <c r="D2205">
        <v>0.200565521</v>
      </c>
      <c r="E2205">
        <v>0</v>
      </c>
      <c r="F2205">
        <v>0</v>
      </c>
      <c r="G2205">
        <v>295</v>
      </c>
      <c r="H2205" t="s">
        <v>38</v>
      </c>
      <c r="I2205" t="s">
        <v>16</v>
      </c>
      <c r="J2205" t="s">
        <v>766</v>
      </c>
      <c r="K2205">
        <f t="shared" si="47"/>
        <v>0</v>
      </c>
    </row>
    <row r="2206" spans="1:11" x14ac:dyDescent="0.35">
      <c r="A2206" t="s">
        <v>50</v>
      </c>
      <c r="B2206" t="s">
        <v>17</v>
      </c>
      <c r="C2206">
        <v>4.3604588509999997</v>
      </c>
      <c r="D2206">
        <v>1.4781216E-2</v>
      </c>
      <c r="E2206">
        <v>0</v>
      </c>
      <c r="F2206">
        <v>0</v>
      </c>
      <c r="G2206">
        <v>295</v>
      </c>
      <c r="H2206" t="s">
        <v>38</v>
      </c>
      <c r="I2206" t="s">
        <v>18</v>
      </c>
      <c r="J2206" t="s">
        <v>766</v>
      </c>
      <c r="K2206">
        <f t="shared" si="47"/>
        <v>0</v>
      </c>
    </row>
    <row r="2207" spans="1:11" x14ac:dyDescent="0.35">
      <c r="A2207" t="s">
        <v>19</v>
      </c>
      <c r="B2207" t="s">
        <v>11</v>
      </c>
      <c r="C2207">
        <v>56.97286725</v>
      </c>
      <c r="D2207">
        <v>0.12889788999999999</v>
      </c>
      <c r="E2207">
        <v>0</v>
      </c>
      <c r="F2207">
        <v>0</v>
      </c>
      <c r="G2207">
        <v>442</v>
      </c>
      <c r="H2207" t="s">
        <v>38</v>
      </c>
      <c r="I2207" t="s">
        <v>13</v>
      </c>
      <c r="J2207" t="s">
        <v>767</v>
      </c>
      <c r="K2207">
        <f t="shared" si="47"/>
        <v>0</v>
      </c>
    </row>
    <row r="2208" spans="1:11" x14ac:dyDescent="0.35">
      <c r="A2208" t="s">
        <v>19</v>
      </c>
      <c r="B2208" t="s">
        <v>15</v>
      </c>
      <c r="C2208">
        <v>87.462380409999994</v>
      </c>
      <c r="D2208">
        <v>0.197878689</v>
      </c>
      <c r="E2208">
        <v>0</v>
      </c>
      <c r="F2208">
        <v>0</v>
      </c>
      <c r="G2208">
        <v>442</v>
      </c>
      <c r="H2208" t="s">
        <v>38</v>
      </c>
      <c r="I2208" t="s">
        <v>16</v>
      </c>
      <c r="J2208" t="s">
        <v>767</v>
      </c>
      <c r="K2208">
        <f t="shared" si="47"/>
        <v>0</v>
      </c>
    </row>
    <row r="2209" spans="1:11" x14ac:dyDescent="0.35">
      <c r="A2209" t="s">
        <v>19</v>
      </c>
      <c r="B2209" t="s">
        <v>17</v>
      </c>
      <c r="C2209">
        <v>6.6550610069999996</v>
      </c>
      <c r="D2209">
        <v>1.5056699E-2</v>
      </c>
      <c r="E2209">
        <v>0</v>
      </c>
      <c r="F2209">
        <v>0</v>
      </c>
      <c r="G2209">
        <v>442</v>
      </c>
      <c r="H2209" t="s">
        <v>38</v>
      </c>
      <c r="I2209" t="s">
        <v>18</v>
      </c>
      <c r="J2209" t="s">
        <v>767</v>
      </c>
      <c r="K2209">
        <f t="shared" si="47"/>
        <v>0</v>
      </c>
    </row>
    <row r="2210" spans="1:11" x14ac:dyDescent="0.35">
      <c r="A2210" t="s">
        <v>29</v>
      </c>
      <c r="B2210" t="s">
        <v>11</v>
      </c>
      <c r="C2210">
        <v>6.2451632019999996</v>
      </c>
      <c r="D2210">
        <v>0.12745231000000001</v>
      </c>
      <c r="E2210">
        <v>0</v>
      </c>
      <c r="F2210">
        <v>0</v>
      </c>
      <c r="G2210">
        <v>49</v>
      </c>
      <c r="H2210" t="s">
        <v>38</v>
      </c>
      <c r="I2210" t="s">
        <v>13</v>
      </c>
      <c r="J2210" t="s">
        <v>768</v>
      </c>
      <c r="K2210">
        <f t="shared" si="47"/>
        <v>0</v>
      </c>
    </row>
    <row r="2211" spans="1:11" x14ac:dyDescent="0.35">
      <c r="A2211" t="s">
        <v>29</v>
      </c>
      <c r="B2211" t="s">
        <v>15</v>
      </c>
      <c r="C2211">
        <v>10.50110269</v>
      </c>
      <c r="D2211">
        <v>0.21430821799999999</v>
      </c>
      <c r="E2211">
        <v>0</v>
      </c>
      <c r="F2211">
        <v>0</v>
      </c>
      <c r="G2211">
        <v>49</v>
      </c>
      <c r="H2211" t="s">
        <v>38</v>
      </c>
      <c r="I2211" t="s">
        <v>16</v>
      </c>
      <c r="J2211" t="s">
        <v>768</v>
      </c>
      <c r="K2211">
        <f t="shared" si="47"/>
        <v>0</v>
      </c>
    </row>
    <row r="2212" spans="1:11" x14ac:dyDescent="0.35">
      <c r="A2212" t="s">
        <v>29</v>
      </c>
      <c r="B2212" t="s">
        <v>17</v>
      </c>
      <c r="C2212">
        <v>0.92185497299999997</v>
      </c>
      <c r="D2212">
        <v>1.8813367000000001E-2</v>
      </c>
      <c r="E2212">
        <v>0</v>
      </c>
      <c r="F2212">
        <v>0</v>
      </c>
      <c r="G2212">
        <v>49</v>
      </c>
      <c r="H2212" t="s">
        <v>38</v>
      </c>
      <c r="I2212" t="s">
        <v>18</v>
      </c>
      <c r="J2212" t="s">
        <v>768</v>
      </c>
      <c r="K2212">
        <f t="shared" si="47"/>
        <v>0</v>
      </c>
    </row>
    <row r="2213" spans="1:11" x14ac:dyDescent="0.35">
      <c r="A2213" t="s">
        <v>10</v>
      </c>
      <c r="B2213" t="s">
        <v>11</v>
      </c>
      <c r="C2213">
        <v>52.58652902</v>
      </c>
      <c r="D2213">
        <v>0.11141213799999999</v>
      </c>
      <c r="E2213">
        <v>0</v>
      </c>
      <c r="F2213">
        <v>0</v>
      </c>
      <c r="G2213">
        <v>472</v>
      </c>
      <c r="H2213" t="s">
        <v>38</v>
      </c>
      <c r="I2213" t="s">
        <v>13</v>
      </c>
      <c r="J2213" t="s">
        <v>769</v>
      </c>
      <c r="K2213">
        <f t="shared" si="47"/>
        <v>0</v>
      </c>
    </row>
    <row r="2214" spans="1:11" x14ac:dyDescent="0.35">
      <c r="A2214" t="s">
        <v>10</v>
      </c>
      <c r="B2214" t="s">
        <v>15</v>
      </c>
      <c r="C2214">
        <v>95.301970010000005</v>
      </c>
      <c r="D2214">
        <v>0.201910953</v>
      </c>
      <c r="E2214">
        <v>0</v>
      </c>
      <c r="F2214">
        <v>0</v>
      </c>
      <c r="G2214">
        <v>472</v>
      </c>
      <c r="H2214" t="s">
        <v>38</v>
      </c>
      <c r="I2214" t="s">
        <v>16</v>
      </c>
      <c r="J2214" t="s">
        <v>769</v>
      </c>
      <c r="K2214">
        <f t="shared" si="47"/>
        <v>0</v>
      </c>
    </row>
    <row r="2215" spans="1:11" x14ac:dyDescent="0.35">
      <c r="A2215" t="s">
        <v>10</v>
      </c>
      <c r="B2215" t="s">
        <v>17</v>
      </c>
      <c r="C2215">
        <v>7.4579222200000004</v>
      </c>
      <c r="D2215">
        <v>1.5800682999999999E-2</v>
      </c>
      <c r="E2215">
        <v>0</v>
      </c>
      <c r="F2215">
        <v>0</v>
      </c>
      <c r="G2215">
        <v>472</v>
      </c>
      <c r="H2215" t="s">
        <v>38</v>
      </c>
      <c r="I2215" t="s">
        <v>18</v>
      </c>
      <c r="J2215" t="s">
        <v>769</v>
      </c>
      <c r="K2215">
        <f t="shared" si="47"/>
        <v>0</v>
      </c>
    </row>
    <row r="2216" spans="1:11" x14ac:dyDescent="0.35">
      <c r="A2216" t="s">
        <v>10</v>
      </c>
      <c r="B2216" t="s">
        <v>11</v>
      </c>
      <c r="C2216">
        <v>30.742757319999999</v>
      </c>
      <c r="D2216">
        <v>0.126513405</v>
      </c>
      <c r="E2216">
        <v>0</v>
      </c>
      <c r="F2216">
        <v>0</v>
      </c>
      <c r="G2216">
        <v>243</v>
      </c>
      <c r="H2216" t="s">
        <v>38</v>
      </c>
      <c r="I2216" t="s">
        <v>13</v>
      </c>
      <c r="J2216" t="s">
        <v>770</v>
      </c>
      <c r="K2216">
        <f t="shared" si="47"/>
        <v>0</v>
      </c>
    </row>
    <row r="2217" spans="1:11" x14ac:dyDescent="0.35">
      <c r="A2217" t="s">
        <v>10</v>
      </c>
      <c r="B2217" t="s">
        <v>15</v>
      </c>
      <c r="C2217">
        <v>46.5952816</v>
      </c>
      <c r="D2217">
        <v>0.19175012999999999</v>
      </c>
      <c r="E2217">
        <v>0</v>
      </c>
      <c r="F2217">
        <v>0</v>
      </c>
      <c r="G2217">
        <v>243</v>
      </c>
      <c r="H2217" t="s">
        <v>38</v>
      </c>
      <c r="I2217" t="s">
        <v>16</v>
      </c>
      <c r="J2217" t="s">
        <v>770</v>
      </c>
      <c r="K2217">
        <f t="shared" si="47"/>
        <v>0</v>
      </c>
    </row>
    <row r="2218" spans="1:11" x14ac:dyDescent="0.35">
      <c r="A2218" t="s">
        <v>10</v>
      </c>
      <c r="B2218" t="s">
        <v>17</v>
      </c>
      <c r="C2218">
        <v>3.8114259239999999</v>
      </c>
      <c r="D2218">
        <v>1.5684879999999998E-2</v>
      </c>
      <c r="E2218">
        <v>0</v>
      </c>
      <c r="F2218">
        <v>0</v>
      </c>
      <c r="G2218">
        <v>243</v>
      </c>
      <c r="H2218" t="s">
        <v>38</v>
      </c>
      <c r="I2218" t="s">
        <v>18</v>
      </c>
      <c r="J2218" t="s">
        <v>770</v>
      </c>
      <c r="K2218">
        <f t="shared" si="47"/>
        <v>0</v>
      </c>
    </row>
    <row r="2219" spans="1:11" x14ac:dyDescent="0.35">
      <c r="A2219" t="s">
        <v>19</v>
      </c>
      <c r="B2219" t="s">
        <v>11</v>
      </c>
      <c r="C2219">
        <v>6.9546942710000001</v>
      </c>
      <c r="D2219">
        <v>0.12644898700000001</v>
      </c>
      <c r="E2219">
        <v>0</v>
      </c>
      <c r="F2219">
        <v>0</v>
      </c>
      <c r="G2219">
        <v>55</v>
      </c>
      <c r="H2219" t="s">
        <v>38</v>
      </c>
      <c r="I2219" t="s">
        <v>13</v>
      </c>
      <c r="J2219" t="s">
        <v>771</v>
      </c>
      <c r="K2219">
        <f t="shared" si="47"/>
        <v>0</v>
      </c>
    </row>
    <row r="2220" spans="1:11" x14ac:dyDescent="0.35">
      <c r="A2220" t="s">
        <v>19</v>
      </c>
      <c r="B2220" t="s">
        <v>15</v>
      </c>
      <c r="C2220">
        <v>11.90677142</v>
      </c>
      <c r="D2220">
        <v>0.216486753</v>
      </c>
      <c r="E2220">
        <v>0</v>
      </c>
      <c r="F2220">
        <v>0</v>
      </c>
      <c r="G2220">
        <v>55</v>
      </c>
      <c r="H2220" t="s">
        <v>38</v>
      </c>
      <c r="I2220" t="s">
        <v>16</v>
      </c>
      <c r="J2220" t="s">
        <v>771</v>
      </c>
      <c r="K2220">
        <f t="shared" si="47"/>
        <v>0</v>
      </c>
    </row>
    <row r="2221" spans="1:11" x14ac:dyDescent="0.35">
      <c r="A2221" t="s">
        <v>19</v>
      </c>
      <c r="B2221" t="s">
        <v>17</v>
      </c>
      <c r="C2221">
        <v>0.93883252100000003</v>
      </c>
      <c r="D2221">
        <v>1.7069681999999999E-2</v>
      </c>
      <c r="E2221">
        <v>0</v>
      </c>
      <c r="F2221">
        <v>0</v>
      </c>
      <c r="G2221">
        <v>55</v>
      </c>
      <c r="H2221" t="s">
        <v>38</v>
      </c>
      <c r="I2221" t="s">
        <v>18</v>
      </c>
      <c r="J2221" t="s">
        <v>771</v>
      </c>
      <c r="K2221">
        <f t="shared" si="47"/>
        <v>0</v>
      </c>
    </row>
    <row r="2222" spans="1:11" x14ac:dyDescent="0.35">
      <c r="A2222" t="s">
        <v>40</v>
      </c>
      <c r="B2222" t="s">
        <v>29</v>
      </c>
      <c r="C2222">
        <v>11.86009383</v>
      </c>
      <c r="D2222">
        <v>0.12617121100000001</v>
      </c>
      <c r="E2222">
        <v>0</v>
      </c>
      <c r="F2222">
        <v>0</v>
      </c>
      <c r="G2222">
        <v>94</v>
      </c>
      <c r="H2222" t="s">
        <v>38</v>
      </c>
      <c r="I2222" t="s">
        <v>13</v>
      </c>
      <c r="J2222" t="s">
        <v>772</v>
      </c>
      <c r="K2222">
        <f t="shared" si="47"/>
        <v>0</v>
      </c>
    </row>
    <row r="2223" spans="1:11" x14ac:dyDescent="0.35">
      <c r="A2223" t="s">
        <v>40</v>
      </c>
      <c r="B2223" t="s">
        <v>15</v>
      </c>
      <c r="C2223">
        <v>18.119490620000001</v>
      </c>
      <c r="D2223">
        <v>0.19276053900000001</v>
      </c>
      <c r="E2223">
        <v>0</v>
      </c>
      <c r="F2223">
        <v>0</v>
      </c>
      <c r="G2223">
        <v>94</v>
      </c>
      <c r="H2223" t="s">
        <v>38</v>
      </c>
      <c r="I2223" t="s">
        <v>16</v>
      </c>
      <c r="J2223" t="s">
        <v>772</v>
      </c>
      <c r="K2223">
        <f t="shared" si="47"/>
        <v>0</v>
      </c>
    </row>
    <row r="2224" spans="1:11" x14ac:dyDescent="0.35">
      <c r="A2224" t="s">
        <v>40</v>
      </c>
      <c r="B2224" t="s">
        <v>21</v>
      </c>
      <c r="C2224">
        <v>1.588795424</v>
      </c>
      <c r="D2224">
        <v>1.6902079E-2</v>
      </c>
      <c r="E2224">
        <v>0</v>
      </c>
      <c r="F2224">
        <v>0</v>
      </c>
      <c r="G2224">
        <v>94</v>
      </c>
      <c r="H2224" t="s">
        <v>38</v>
      </c>
      <c r="I2224" t="s">
        <v>18</v>
      </c>
      <c r="J2224" t="s">
        <v>772</v>
      </c>
      <c r="K2224">
        <f t="shared" si="47"/>
        <v>0</v>
      </c>
    </row>
    <row r="2225" spans="1:11" x14ac:dyDescent="0.35">
      <c r="A2225" t="s">
        <v>40</v>
      </c>
      <c r="B2225" t="s">
        <v>29</v>
      </c>
      <c r="C2225">
        <v>28.803880209999999</v>
      </c>
      <c r="D2225">
        <v>0.128588751</v>
      </c>
      <c r="E2225">
        <v>25</v>
      </c>
      <c r="F2225">
        <v>0</v>
      </c>
      <c r="G2225">
        <v>224</v>
      </c>
      <c r="H2225" t="s">
        <v>38</v>
      </c>
      <c r="I2225" t="s">
        <v>13</v>
      </c>
      <c r="J2225" t="s">
        <v>773</v>
      </c>
      <c r="K2225">
        <f t="shared" si="47"/>
        <v>0</v>
      </c>
    </row>
    <row r="2226" spans="1:11" x14ac:dyDescent="0.35">
      <c r="A2226" t="s">
        <v>40</v>
      </c>
      <c r="B2226" t="s">
        <v>15</v>
      </c>
      <c r="C2226">
        <v>46.119476560000003</v>
      </c>
      <c r="D2226">
        <v>0.20589051999999999</v>
      </c>
      <c r="E2226">
        <v>0</v>
      </c>
      <c r="F2226">
        <v>0</v>
      </c>
      <c r="G2226">
        <v>224</v>
      </c>
      <c r="H2226" t="s">
        <v>38</v>
      </c>
      <c r="I2226" t="s">
        <v>16</v>
      </c>
      <c r="J2226" t="s">
        <v>773</v>
      </c>
      <c r="K2226">
        <f t="shared" si="47"/>
        <v>0</v>
      </c>
    </row>
    <row r="2227" spans="1:11" x14ac:dyDescent="0.35">
      <c r="A2227" t="s">
        <v>40</v>
      </c>
      <c r="B2227" t="s">
        <v>17</v>
      </c>
      <c r="C2227">
        <v>3.7746365069999999</v>
      </c>
      <c r="D2227">
        <v>1.6851056E-2</v>
      </c>
      <c r="E2227">
        <v>0</v>
      </c>
      <c r="F2227">
        <v>0</v>
      </c>
      <c r="G2227">
        <v>224</v>
      </c>
      <c r="H2227" t="s">
        <v>38</v>
      </c>
      <c r="I2227" t="s">
        <v>18</v>
      </c>
      <c r="J2227" t="s">
        <v>773</v>
      </c>
      <c r="K2227">
        <f t="shared" si="47"/>
        <v>0</v>
      </c>
    </row>
    <row r="2228" spans="1:11" x14ac:dyDescent="0.35">
      <c r="A2228" t="s">
        <v>40</v>
      </c>
      <c r="B2228" t="s">
        <v>11</v>
      </c>
      <c r="C2228">
        <v>29.52433538</v>
      </c>
      <c r="D2228">
        <v>0.122507616</v>
      </c>
      <c r="E2228">
        <v>0</v>
      </c>
      <c r="F2228">
        <v>0</v>
      </c>
      <c r="G2228">
        <v>241</v>
      </c>
      <c r="H2228" t="s">
        <v>38</v>
      </c>
      <c r="I2228" t="s">
        <v>13</v>
      </c>
      <c r="J2228" t="s">
        <v>774</v>
      </c>
      <c r="K2228">
        <f t="shared" si="47"/>
        <v>0</v>
      </c>
    </row>
    <row r="2229" spans="1:11" x14ac:dyDescent="0.35">
      <c r="A2229" t="s">
        <v>40</v>
      </c>
      <c r="B2229" t="s">
        <v>15</v>
      </c>
      <c r="C2229">
        <v>46.641261579999998</v>
      </c>
      <c r="D2229">
        <v>0.19353220600000001</v>
      </c>
      <c r="E2229">
        <v>0</v>
      </c>
      <c r="F2229">
        <v>0</v>
      </c>
      <c r="G2229">
        <v>241</v>
      </c>
      <c r="H2229" t="s">
        <v>38</v>
      </c>
      <c r="I2229" t="s">
        <v>16</v>
      </c>
      <c r="J2229" t="s">
        <v>774</v>
      </c>
      <c r="K2229">
        <f t="shared" si="47"/>
        <v>0</v>
      </c>
    </row>
    <row r="2230" spans="1:11" x14ac:dyDescent="0.35">
      <c r="A2230" t="s">
        <v>40</v>
      </c>
      <c r="B2230" t="s">
        <v>17</v>
      </c>
      <c r="C2230">
        <v>3.7625541689999999</v>
      </c>
      <c r="D2230">
        <v>1.5612258E-2</v>
      </c>
      <c r="E2230">
        <v>0</v>
      </c>
      <c r="F2230">
        <v>0</v>
      </c>
      <c r="G2230">
        <v>241</v>
      </c>
      <c r="H2230" t="s">
        <v>38</v>
      </c>
      <c r="I2230" t="s">
        <v>18</v>
      </c>
      <c r="J2230" t="s">
        <v>774</v>
      </c>
      <c r="K2230">
        <f t="shared" si="47"/>
        <v>0</v>
      </c>
    </row>
    <row r="2231" spans="1:11" x14ac:dyDescent="0.35">
      <c r="A2231" t="s">
        <v>29</v>
      </c>
      <c r="B2231" t="s">
        <v>11</v>
      </c>
      <c r="C2231">
        <v>8.7359390260000005</v>
      </c>
      <c r="D2231">
        <v>0.128469692</v>
      </c>
      <c r="E2231">
        <v>50</v>
      </c>
      <c r="F2231">
        <v>0</v>
      </c>
      <c r="G2231">
        <v>68</v>
      </c>
      <c r="H2231" t="s">
        <v>38</v>
      </c>
      <c r="I2231" t="s">
        <v>13</v>
      </c>
      <c r="J2231" t="s">
        <v>775</v>
      </c>
      <c r="K2231">
        <f t="shared" si="47"/>
        <v>0</v>
      </c>
    </row>
    <row r="2232" spans="1:11" x14ac:dyDescent="0.35">
      <c r="A2232" t="s">
        <v>29</v>
      </c>
      <c r="B2232" t="s">
        <v>15</v>
      </c>
      <c r="C2232">
        <v>15.68054104</v>
      </c>
      <c r="D2232">
        <v>0.23059619200000001</v>
      </c>
      <c r="E2232">
        <v>0</v>
      </c>
      <c r="F2232">
        <v>0</v>
      </c>
      <c r="G2232">
        <v>68</v>
      </c>
      <c r="H2232" t="s">
        <v>38</v>
      </c>
      <c r="I2232" t="s">
        <v>16</v>
      </c>
      <c r="J2232" t="s">
        <v>775</v>
      </c>
      <c r="K2232">
        <f t="shared" si="47"/>
        <v>0</v>
      </c>
    </row>
    <row r="2233" spans="1:11" x14ac:dyDescent="0.35">
      <c r="A2233" t="s">
        <v>29</v>
      </c>
      <c r="B2233" t="s">
        <v>17</v>
      </c>
      <c r="C2233">
        <v>1.3300440309999999</v>
      </c>
      <c r="D2233">
        <v>1.9559470999999998E-2</v>
      </c>
      <c r="E2233">
        <v>50</v>
      </c>
      <c r="F2233">
        <v>0</v>
      </c>
      <c r="G2233">
        <v>68</v>
      </c>
      <c r="H2233" t="s">
        <v>38</v>
      </c>
      <c r="I2233" t="s">
        <v>18</v>
      </c>
      <c r="J2233" t="s">
        <v>775</v>
      </c>
      <c r="K2233">
        <f t="shared" si="47"/>
        <v>0</v>
      </c>
    </row>
    <row r="2234" spans="1:11" x14ac:dyDescent="0.35">
      <c r="A2234" t="s">
        <v>19</v>
      </c>
      <c r="B2234" t="s">
        <v>29</v>
      </c>
      <c r="C2234">
        <v>16.116327760000001</v>
      </c>
      <c r="D2234">
        <v>0.11430019700000001</v>
      </c>
      <c r="E2234">
        <v>0</v>
      </c>
      <c r="F2234">
        <v>0</v>
      </c>
      <c r="G2234">
        <v>141</v>
      </c>
      <c r="H2234" t="s">
        <v>38</v>
      </c>
      <c r="I2234" t="s">
        <v>13</v>
      </c>
      <c r="J2234" t="s">
        <v>776</v>
      </c>
      <c r="K2234">
        <f t="shared" si="47"/>
        <v>0</v>
      </c>
    </row>
    <row r="2235" spans="1:11" x14ac:dyDescent="0.35">
      <c r="A2235" t="s">
        <v>19</v>
      </c>
      <c r="B2235" t="s">
        <v>15</v>
      </c>
      <c r="C2235">
        <v>28.746406790000002</v>
      </c>
      <c r="D2235">
        <v>0.20387522499999999</v>
      </c>
      <c r="E2235">
        <v>0</v>
      </c>
      <c r="F2235">
        <v>0</v>
      </c>
      <c r="G2235">
        <v>141</v>
      </c>
      <c r="H2235" t="s">
        <v>38</v>
      </c>
      <c r="I2235" t="s">
        <v>16</v>
      </c>
      <c r="J2235" t="s">
        <v>776</v>
      </c>
      <c r="K2235">
        <f t="shared" si="47"/>
        <v>0</v>
      </c>
    </row>
    <row r="2236" spans="1:11" x14ac:dyDescent="0.35">
      <c r="A2236" t="s">
        <v>19</v>
      </c>
      <c r="B2236" t="s">
        <v>17</v>
      </c>
      <c r="C2236">
        <v>2.321127653</v>
      </c>
      <c r="D2236">
        <v>1.6461897999999999E-2</v>
      </c>
      <c r="E2236">
        <v>0</v>
      </c>
      <c r="F2236">
        <v>0</v>
      </c>
      <c r="G2236">
        <v>141</v>
      </c>
      <c r="H2236" t="s">
        <v>38</v>
      </c>
      <c r="I2236" t="s">
        <v>18</v>
      </c>
      <c r="J2236" t="s">
        <v>776</v>
      </c>
      <c r="K2236">
        <f t="shared" si="47"/>
        <v>0</v>
      </c>
    </row>
    <row r="2237" spans="1:11" x14ac:dyDescent="0.35">
      <c r="A2237" t="s">
        <v>29</v>
      </c>
      <c r="B2237" t="s">
        <v>29</v>
      </c>
      <c r="C2237">
        <v>44.775950909999999</v>
      </c>
      <c r="D2237">
        <v>0.12542283200000001</v>
      </c>
      <c r="E2237">
        <v>50</v>
      </c>
      <c r="F2237">
        <v>1</v>
      </c>
      <c r="G2237">
        <v>357</v>
      </c>
      <c r="H2237" t="s">
        <v>38</v>
      </c>
      <c r="I2237" t="s">
        <v>13</v>
      </c>
      <c r="J2237" t="s">
        <v>777</v>
      </c>
      <c r="K2237">
        <f t="shared" si="47"/>
        <v>1</v>
      </c>
    </row>
    <row r="2238" spans="1:11" x14ac:dyDescent="0.35">
      <c r="A2238" t="s">
        <v>29</v>
      </c>
      <c r="B2238" t="s">
        <v>15</v>
      </c>
      <c r="C2238">
        <v>70.616709229999998</v>
      </c>
      <c r="D2238">
        <v>0.197805908</v>
      </c>
      <c r="E2238">
        <v>0</v>
      </c>
      <c r="F2238">
        <v>0</v>
      </c>
      <c r="G2238">
        <v>357</v>
      </c>
      <c r="H2238" t="s">
        <v>38</v>
      </c>
      <c r="I2238" t="s">
        <v>16</v>
      </c>
      <c r="J2238" t="s">
        <v>777</v>
      </c>
      <c r="K2238">
        <f t="shared" si="47"/>
        <v>0</v>
      </c>
    </row>
    <row r="2239" spans="1:11" x14ac:dyDescent="0.35">
      <c r="A2239" t="s">
        <v>29</v>
      </c>
      <c r="B2239" t="s">
        <v>42</v>
      </c>
      <c r="C2239">
        <v>5.5911808010000001</v>
      </c>
      <c r="D2239">
        <v>1.5661570999999999E-2</v>
      </c>
      <c r="E2239">
        <v>16.666666670000001</v>
      </c>
      <c r="F2239">
        <v>0</v>
      </c>
      <c r="G2239">
        <v>357</v>
      </c>
      <c r="H2239" t="s">
        <v>38</v>
      </c>
      <c r="I2239" t="s">
        <v>18</v>
      </c>
      <c r="J2239" t="s">
        <v>777</v>
      </c>
      <c r="K2239">
        <f t="shared" si="47"/>
        <v>0</v>
      </c>
    </row>
    <row r="2240" spans="1:11" x14ac:dyDescent="0.35">
      <c r="A2240" t="s">
        <v>10</v>
      </c>
      <c r="B2240" t="s">
        <v>29</v>
      </c>
      <c r="C2240">
        <v>31.199712989999998</v>
      </c>
      <c r="D2240">
        <v>0.126828102</v>
      </c>
      <c r="E2240">
        <v>0</v>
      </c>
      <c r="F2240">
        <v>0</v>
      </c>
      <c r="G2240">
        <v>246</v>
      </c>
      <c r="H2240" t="s">
        <v>38</v>
      </c>
      <c r="I2240" t="s">
        <v>13</v>
      </c>
      <c r="J2240" t="s">
        <v>778</v>
      </c>
      <c r="K2240">
        <f t="shared" si="47"/>
        <v>0</v>
      </c>
    </row>
    <row r="2241" spans="1:11" x14ac:dyDescent="0.35">
      <c r="A2241" t="s">
        <v>10</v>
      </c>
      <c r="B2241" t="s">
        <v>15</v>
      </c>
      <c r="C2241">
        <v>47.31963348</v>
      </c>
      <c r="D2241">
        <v>0.19235623399999999</v>
      </c>
      <c r="E2241">
        <v>0</v>
      </c>
      <c r="F2241">
        <v>0</v>
      </c>
      <c r="G2241">
        <v>246</v>
      </c>
      <c r="H2241" t="s">
        <v>38</v>
      </c>
      <c r="I2241" t="s">
        <v>16</v>
      </c>
      <c r="J2241" t="s">
        <v>778</v>
      </c>
      <c r="K2241">
        <f t="shared" si="47"/>
        <v>0</v>
      </c>
    </row>
    <row r="2242" spans="1:11" x14ac:dyDescent="0.35">
      <c r="A2242" t="s">
        <v>10</v>
      </c>
      <c r="B2242" t="s">
        <v>42</v>
      </c>
      <c r="C2242">
        <v>3.6734335420000002</v>
      </c>
      <c r="D2242">
        <v>1.4932657E-2</v>
      </c>
      <c r="E2242">
        <v>0</v>
      </c>
      <c r="F2242">
        <v>0</v>
      </c>
      <c r="G2242">
        <v>246</v>
      </c>
      <c r="H2242" t="s">
        <v>38</v>
      </c>
      <c r="I2242" t="s">
        <v>18</v>
      </c>
      <c r="J2242" t="s">
        <v>778</v>
      </c>
      <c r="K2242">
        <f t="shared" si="47"/>
        <v>0</v>
      </c>
    </row>
    <row r="2243" spans="1:11" x14ac:dyDescent="0.35">
      <c r="A2243" t="s">
        <v>10</v>
      </c>
      <c r="B2243" t="s">
        <v>11</v>
      </c>
      <c r="C2243">
        <v>33.487990859999996</v>
      </c>
      <c r="D2243">
        <v>0.125894702</v>
      </c>
      <c r="E2243">
        <v>0</v>
      </c>
      <c r="F2243">
        <v>0</v>
      </c>
      <c r="G2243">
        <v>266</v>
      </c>
      <c r="H2243" t="s">
        <v>38</v>
      </c>
      <c r="I2243" t="s">
        <v>13</v>
      </c>
      <c r="J2243" t="s">
        <v>779</v>
      </c>
      <c r="K2243">
        <f t="shared" ref="K2243:K2306" si="48">IF(ISNUMBER(SEARCH(A2243, B2243)), 1, 0)</f>
        <v>0</v>
      </c>
    </row>
    <row r="2244" spans="1:11" x14ac:dyDescent="0.35">
      <c r="A2244" t="s">
        <v>10</v>
      </c>
      <c r="B2244" t="s">
        <v>15</v>
      </c>
      <c r="C2244">
        <v>52.884515999999998</v>
      </c>
      <c r="D2244">
        <v>0.19881397000000001</v>
      </c>
      <c r="E2244">
        <v>0</v>
      </c>
      <c r="F2244">
        <v>0</v>
      </c>
      <c r="G2244">
        <v>266</v>
      </c>
      <c r="H2244" t="s">
        <v>38</v>
      </c>
      <c r="I2244" t="s">
        <v>16</v>
      </c>
      <c r="J2244" t="s">
        <v>779</v>
      </c>
      <c r="K2244">
        <f t="shared" si="48"/>
        <v>0</v>
      </c>
    </row>
    <row r="2245" spans="1:11" x14ac:dyDescent="0.35">
      <c r="A2245" t="s">
        <v>10</v>
      </c>
      <c r="B2245" t="s">
        <v>17</v>
      </c>
      <c r="C2245">
        <v>4.1566753390000004</v>
      </c>
      <c r="D2245">
        <v>1.5626599000000001E-2</v>
      </c>
      <c r="E2245">
        <v>0</v>
      </c>
      <c r="F2245">
        <v>0</v>
      </c>
      <c r="G2245">
        <v>266</v>
      </c>
      <c r="H2245" t="s">
        <v>38</v>
      </c>
      <c r="I2245" t="s">
        <v>18</v>
      </c>
      <c r="J2245" t="s">
        <v>779</v>
      </c>
      <c r="K2245">
        <f t="shared" si="48"/>
        <v>0</v>
      </c>
    </row>
    <row r="2246" spans="1:11" x14ac:dyDescent="0.35">
      <c r="A2246" t="s">
        <v>10</v>
      </c>
      <c r="B2246" t="s">
        <v>11</v>
      </c>
      <c r="C2246">
        <v>42.161863799999999</v>
      </c>
      <c r="D2246">
        <v>0.12510938799999999</v>
      </c>
      <c r="E2246">
        <v>0</v>
      </c>
      <c r="F2246">
        <v>0</v>
      </c>
      <c r="G2246">
        <v>337</v>
      </c>
      <c r="H2246" t="s">
        <v>38</v>
      </c>
      <c r="I2246" t="s">
        <v>13</v>
      </c>
      <c r="J2246" t="s">
        <v>780</v>
      </c>
      <c r="K2246">
        <f t="shared" si="48"/>
        <v>0</v>
      </c>
    </row>
    <row r="2247" spans="1:11" x14ac:dyDescent="0.35">
      <c r="A2247" t="s">
        <v>10</v>
      </c>
      <c r="B2247" t="s">
        <v>15</v>
      </c>
      <c r="C2247">
        <v>67.170305490000004</v>
      </c>
      <c r="D2247">
        <v>0.199318414</v>
      </c>
      <c r="E2247">
        <v>0</v>
      </c>
      <c r="F2247">
        <v>0</v>
      </c>
      <c r="G2247">
        <v>337</v>
      </c>
      <c r="H2247" t="s">
        <v>38</v>
      </c>
      <c r="I2247" t="s">
        <v>16</v>
      </c>
      <c r="J2247" t="s">
        <v>780</v>
      </c>
      <c r="K2247">
        <f t="shared" si="48"/>
        <v>0</v>
      </c>
    </row>
    <row r="2248" spans="1:11" x14ac:dyDescent="0.35">
      <c r="A2248" t="s">
        <v>10</v>
      </c>
      <c r="B2248" t="s">
        <v>17</v>
      </c>
      <c r="C2248">
        <v>5.5719833369999998</v>
      </c>
      <c r="D2248">
        <v>1.6534074999999999E-2</v>
      </c>
      <c r="E2248">
        <v>0</v>
      </c>
      <c r="F2248">
        <v>0</v>
      </c>
      <c r="G2248">
        <v>337</v>
      </c>
      <c r="H2248" t="s">
        <v>38</v>
      </c>
      <c r="I2248" t="s">
        <v>18</v>
      </c>
      <c r="J2248" t="s">
        <v>780</v>
      </c>
      <c r="K2248">
        <f t="shared" si="48"/>
        <v>0</v>
      </c>
    </row>
    <row r="2249" spans="1:11" x14ac:dyDescent="0.35">
      <c r="A2249" t="s">
        <v>10</v>
      </c>
      <c r="B2249" t="s">
        <v>11</v>
      </c>
      <c r="C2249">
        <v>29.72782874</v>
      </c>
      <c r="D2249">
        <v>0.117501299</v>
      </c>
      <c r="E2249">
        <v>0</v>
      </c>
      <c r="F2249">
        <v>0</v>
      </c>
      <c r="G2249">
        <v>253</v>
      </c>
      <c r="H2249" t="s">
        <v>38</v>
      </c>
      <c r="I2249" t="s">
        <v>13</v>
      </c>
      <c r="J2249" t="s">
        <v>781</v>
      </c>
      <c r="K2249">
        <f t="shared" si="48"/>
        <v>0</v>
      </c>
    </row>
    <row r="2250" spans="1:11" x14ac:dyDescent="0.35">
      <c r="A2250" t="s">
        <v>10</v>
      </c>
      <c r="B2250" t="s">
        <v>15</v>
      </c>
      <c r="C2250">
        <v>52.160510299999999</v>
      </c>
      <c r="D2250">
        <v>0.206168025</v>
      </c>
      <c r="E2250">
        <v>0</v>
      </c>
      <c r="F2250">
        <v>0</v>
      </c>
      <c r="G2250">
        <v>253</v>
      </c>
      <c r="H2250" t="s">
        <v>38</v>
      </c>
      <c r="I2250" t="s">
        <v>16</v>
      </c>
      <c r="J2250" t="s">
        <v>781</v>
      </c>
      <c r="K2250">
        <f t="shared" si="48"/>
        <v>0</v>
      </c>
    </row>
    <row r="2251" spans="1:11" x14ac:dyDescent="0.35">
      <c r="A2251" t="s">
        <v>10</v>
      </c>
      <c r="B2251" t="s">
        <v>17</v>
      </c>
      <c r="C2251">
        <v>3.675336599</v>
      </c>
      <c r="D2251">
        <v>1.4527022000000001E-2</v>
      </c>
      <c r="E2251">
        <v>0</v>
      </c>
      <c r="F2251">
        <v>0</v>
      </c>
      <c r="G2251">
        <v>253</v>
      </c>
      <c r="H2251" t="s">
        <v>38</v>
      </c>
      <c r="I2251" t="s">
        <v>18</v>
      </c>
      <c r="J2251" t="s">
        <v>781</v>
      </c>
      <c r="K2251">
        <f t="shared" si="48"/>
        <v>0</v>
      </c>
    </row>
    <row r="2252" spans="1:11" x14ac:dyDescent="0.35">
      <c r="A2252" t="s">
        <v>10</v>
      </c>
      <c r="B2252" t="s">
        <v>29</v>
      </c>
      <c r="C2252">
        <v>26.819735529999999</v>
      </c>
      <c r="D2252">
        <v>0.11660754600000001</v>
      </c>
      <c r="E2252">
        <v>0</v>
      </c>
      <c r="F2252">
        <v>0</v>
      </c>
      <c r="G2252">
        <v>230</v>
      </c>
      <c r="H2252" t="s">
        <v>38</v>
      </c>
      <c r="I2252" t="s">
        <v>13</v>
      </c>
      <c r="J2252" t="s">
        <v>782</v>
      </c>
      <c r="K2252">
        <f t="shared" si="48"/>
        <v>0</v>
      </c>
    </row>
    <row r="2253" spans="1:11" x14ac:dyDescent="0.35">
      <c r="A2253" t="s">
        <v>10</v>
      </c>
      <c r="B2253" t="s">
        <v>15</v>
      </c>
      <c r="C2253">
        <v>48.140001769999998</v>
      </c>
      <c r="D2253">
        <v>0.209304356</v>
      </c>
      <c r="E2253">
        <v>0</v>
      </c>
      <c r="F2253">
        <v>0</v>
      </c>
      <c r="G2253">
        <v>230</v>
      </c>
      <c r="H2253" t="s">
        <v>38</v>
      </c>
      <c r="I2253" t="s">
        <v>16</v>
      </c>
      <c r="J2253" t="s">
        <v>782</v>
      </c>
      <c r="K2253">
        <f t="shared" si="48"/>
        <v>0</v>
      </c>
    </row>
    <row r="2254" spans="1:11" x14ac:dyDescent="0.35">
      <c r="A2254" t="s">
        <v>10</v>
      </c>
      <c r="B2254" t="s">
        <v>17</v>
      </c>
      <c r="C2254">
        <v>3.604843378</v>
      </c>
      <c r="D2254">
        <v>1.5673231999999999E-2</v>
      </c>
      <c r="E2254">
        <v>0</v>
      </c>
      <c r="F2254">
        <v>0</v>
      </c>
      <c r="G2254">
        <v>230</v>
      </c>
      <c r="H2254" t="s">
        <v>38</v>
      </c>
      <c r="I2254" t="s">
        <v>18</v>
      </c>
      <c r="J2254" t="s">
        <v>782</v>
      </c>
      <c r="K2254">
        <f t="shared" si="48"/>
        <v>0</v>
      </c>
    </row>
    <row r="2255" spans="1:11" x14ac:dyDescent="0.35">
      <c r="A2255" t="s">
        <v>10</v>
      </c>
      <c r="B2255" t="s">
        <v>29</v>
      </c>
      <c r="C2255">
        <v>27.266242269999999</v>
      </c>
      <c r="D2255">
        <v>0.117526906</v>
      </c>
      <c r="E2255">
        <v>0</v>
      </c>
      <c r="F2255">
        <v>0</v>
      </c>
      <c r="G2255">
        <v>232</v>
      </c>
      <c r="H2255" t="s">
        <v>38</v>
      </c>
      <c r="I2255" t="s">
        <v>13</v>
      </c>
      <c r="J2255" t="s">
        <v>783</v>
      </c>
      <c r="K2255">
        <f t="shared" si="48"/>
        <v>0</v>
      </c>
    </row>
    <row r="2256" spans="1:11" x14ac:dyDescent="0.35">
      <c r="A2256" t="s">
        <v>10</v>
      </c>
      <c r="B2256" t="s">
        <v>15</v>
      </c>
      <c r="C2256">
        <v>48.869847059999998</v>
      </c>
      <c r="D2256">
        <v>0.210645892</v>
      </c>
      <c r="E2256">
        <v>0</v>
      </c>
      <c r="F2256">
        <v>0</v>
      </c>
      <c r="G2256">
        <v>232</v>
      </c>
      <c r="H2256" t="s">
        <v>38</v>
      </c>
      <c r="I2256" t="s">
        <v>16</v>
      </c>
      <c r="J2256" t="s">
        <v>783</v>
      </c>
      <c r="K2256">
        <f t="shared" si="48"/>
        <v>0</v>
      </c>
    </row>
    <row r="2257" spans="1:11" x14ac:dyDescent="0.35">
      <c r="A2257" t="s">
        <v>10</v>
      </c>
      <c r="B2257" t="s">
        <v>17</v>
      </c>
      <c r="C2257">
        <v>3.600721836</v>
      </c>
      <c r="D2257">
        <v>1.5520353000000001E-2</v>
      </c>
      <c r="E2257">
        <v>0</v>
      </c>
      <c r="F2257">
        <v>0</v>
      </c>
      <c r="G2257">
        <v>232</v>
      </c>
      <c r="H2257" t="s">
        <v>38</v>
      </c>
      <c r="I2257" t="s">
        <v>18</v>
      </c>
      <c r="J2257" t="s">
        <v>783</v>
      </c>
      <c r="K2257">
        <f t="shared" si="48"/>
        <v>0</v>
      </c>
    </row>
    <row r="2258" spans="1:11" x14ac:dyDescent="0.35">
      <c r="A2258" t="s">
        <v>10</v>
      </c>
      <c r="B2258" t="s">
        <v>29</v>
      </c>
      <c r="C2258">
        <v>28.91061878</v>
      </c>
      <c r="D2258">
        <v>0.117522841</v>
      </c>
      <c r="E2258">
        <v>0</v>
      </c>
      <c r="F2258">
        <v>0</v>
      </c>
      <c r="G2258">
        <v>246</v>
      </c>
      <c r="H2258" t="s">
        <v>38</v>
      </c>
      <c r="I2258" t="s">
        <v>13</v>
      </c>
      <c r="J2258" t="s">
        <v>784</v>
      </c>
      <c r="K2258">
        <f t="shared" si="48"/>
        <v>0</v>
      </c>
    </row>
    <row r="2259" spans="1:11" x14ac:dyDescent="0.35">
      <c r="A2259" t="s">
        <v>10</v>
      </c>
      <c r="B2259" t="s">
        <v>15</v>
      </c>
      <c r="C2259">
        <v>51.632617000000003</v>
      </c>
      <c r="D2259">
        <v>0.20988868699999999</v>
      </c>
      <c r="E2259">
        <v>0</v>
      </c>
      <c r="F2259">
        <v>0</v>
      </c>
      <c r="G2259">
        <v>246</v>
      </c>
      <c r="H2259" t="s">
        <v>38</v>
      </c>
      <c r="I2259" t="s">
        <v>16</v>
      </c>
      <c r="J2259" t="s">
        <v>784</v>
      </c>
      <c r="K2259">
        <f t="shared" si="48"/>
        <v>0</v>
      </c>
    </row>
    <row r="2260" spans="1:11" x14ac:dyDescent="0.35">
      <c r="A2260" t="s">
        <v>10</v>
      </c>
      <c r="B2260" t="s">
        <v>17</v>
      </c>
      <c r="C2260">
        <v>3.6887700560000001</v>
      </c>
      <c r="D2260">
        <v>1.4995E-2</v>
      </c>
      <c r="E2260">
        <v>0</v>
      </c>
      <c r="F2260">
        <v>0</v>
      </c>
      <c r="G2260">
        <v>246</v>
      </c>
      <c r="H2260" t="s">
        <v>38</v>
      </c>
      <c r="I2260" t="s">
        <v>18</v>
      </c>
      <c r="J2260" t="s">
        <v>784</v>
      </c>
      <c r="K2260">
        <f t="shared" si="48"/>
        <v>0</v>
      </c>
    </row>
    <row r="2261" spans="1:11" x14ac:dyDescent="0.35">
      <c r="A2261" t="s">
        <v>29</v>
      </c>
      <c r="B2261" t="s">
        <v>40</v>
      </c>
      <c r="C2261">
        <v>7.4478938579999996</v>
      </c>
      <c r="D2261">
        <v>0.12623548900000001</v>
      </c>
      <c r="E2261">
        <v>0</v>
      </c>
      <c r="F2261">
        <v>0</v>
      </c>
      <c r="G2261">
        <v>59</v>
      </c>
      <c r="H2261" t="s">
        <v>12</v>
      </c>
      <c r="I2261" t="s">
        <v>13</v>
      </c>
      <c r="J2261" t="s">
        <v>785</v>
      </c>
      <c r="K2261">
        <f t="shared" si="48"/>
        <v>0</v>
      </c>
    </row>
    <row r="2262" spans="1:11" x14ac:dyDescent="0.35">
      <c r="A2262" t="s">
        <v>29</v>
      </c>
      <c r="B2262" t="s">
        <v>15</v>
      </c>
      <c r="C2262">
        <v>10.86387277</v>
      </c>
      <c r="D2262">
        <v>0.18413343700000001</v>
      </c>
      <c r="E2262">
        <v>0</v>
      </c>
      <c r="F2262">
        <v>0</v>
      </c>
      <c r="G2262">
        <v>59</v>
      </c>
      <c r="H2262" t="s">
        <v>12</v>
      </c>
      <c r="I2262" t="s">
        <v>16</v>
      </c>
      <c r="J2262" t="s">
        <v>785</v>
      </c>
      <c r="K2262">
        <f t="shared" si="48"/>
        <v>0</v>
      </c>
    </row>
    <row r="2263" spans="1:11" x14ac:dyDescent="0.35">
      <c r="A2263" t="s">
        <v>29</v>
      </c>
      <c r="B2263" t="s">
        <v>21</v>
      </c>
      <c r="C2263">
        <v>0.83787918100000003</v>
      </c>
      <c r="D2263">
        <v>1.4201342E-2</v>
      </c>
      <c r="E2263">
        <v>100</v>
      </c>
      <c r="F2263">
        <v>1</v>
      </c>
      <c r="G2263">
        <v>59</v>
      </c>
      <c r="H2263" t="s">
        <v>12</v>
      </c>
      <c r="I2263" t="s">
        <v>18</v>
      </c>
      <c r="J2263" t="s">
        <v>785</v>
      </c>
      <c r="K2263">
        <f t="shared" si="48"/>
        <v>1</v>
      </c>
    </row>
    <row r="2264" spans="1:11" x14ac:dyDescent="0.35">
      <c r="A2264" t="s">
        <v>29</v>
      </c>
      <c r="B2264" t="s">
        <v>29</v>
      </c>
      <c r="C2264">
        <v>4.9381046299999998</v>
      </c>
      <c r="D2264">
        <v>0.11483964300000001</v>
      </c>
      <c r="E2264">
        <v>100</v>
      </c>
      <c r="F2264">
        <v>1</v>
      </c>
      <c r="G2264">
        <v>43</v>
      </c>
      <c r="H2264" t="s">
        <v>12</v>
      </c>
      <c r="I2264" t="s">
        <v>13</v>
      </c>
      <c r="J2264" t="s">
        <v>786</v>
      </c>
      <c r="K2264">
        <f t="shared" si="48"/>
        <v>1</v>
      </c>
    </row>
    <row r="2265" spans="1:11" x14ac:dyDescent="0.35">
      <c r="A2265" t="s">
        <v>29</v>
      </c>
      <c r="B2265" t="s">
        <v>15</v>
      </c>
      <c r="C2265">
        <v>8.9725165370000006</v>
      </c>
      <c r="D2265">
        <v>0.20866317500000001</v>
      </c>
      <c r="E2265">
        <v>0</v>
      </c>
      <c r="F2265">
        <v>0</v>
      </c>
      <c r="G2265">
        <v>43</v>
      </c>
      <c r="H2265" t="s">
        <v>12</v>
      </c>
      <c r="I2265" t="s">
        <v>16</v>
      </c>
      <c r="J2265" t="s">
        <v>786</v>
      </c>
      <c r="K2265">
        <f t="shared" si="48"/>
        <v>0</v>
      </c>
    </row>
    <row r="2266" spans="1:11" x14ac:dyDescent="0.35">
      <c r="A2266" t="s">
        <v>29</v>
      </c>
      <c r="B2266" t="s">
        <v>21</v>
      </c>
      <c r="C2266">
        <v>0.87699413299999995</v>
      </c>
      <c r="D2266">
        <v>2.0395211999999999E-2</v>
      </c>
      <c r="E2266">
        <v>100</v>
      </c>
      <c r="F2266">
        <v>1</v>
      </c>
      <c r="G2266">
        <v>43</v>
      </c>
      <c r="H2266" t="s">
        <v>12</v>
      </c>
      <c r="I2266" t="s">
        <v>18</v>
      </c>
      <c r="J2266" t="s">
        <v>786</v>
      </c>
      <c r="K2266">
        <f t="shared" si="48"/>
        <v>1</v>
      </c>
    </row>
    <row r="2267" spans="1:11" x14ac:dyDescent="0.35">
      <c r="A2267" t="s">
        <v>29</v>
      </c>
      <c r="B2267" t="s">
        <v>40</v>
      </c>
      <c r="C2267">
        <v>12.599535700000001</v>
      </c>
      <c r="D2267">
        <v>0.134037614</v>
      </c>
      <c r="E2267">
        <v>50</v>
      </c>
      <c r="F2267">
        <v>0</v>
      </c>
      <c r="G2267">
        <v>94</v>
      </c>
      <c r="H2267" t="s">
        <v>12</v>
      </c>
      <c r="I2267" t="s">
        <v>13</v>
      </c>
      <c r="J2267" t="s">
        <v>787</v>
      </c>
      <c r="K2267">
        <f t="shared" si="48"/>
        <v>0</v>
      </c>
    </row>
    <row r="2268" spans="1:11" x14ac:dyDescent="0.35">
      <c r="A2268" t="s">
        <v>29</v>
      </c>
      <c r="B2268" t="s">
        <v>15</v>
      </c>
      <c r="C2268">
        <v>20.807803629999999</v>
      </c>
      <c r="D2268">
        <v>0.22135961300000001</v>
      </c>
      <c r="E2268">
        <v>0</v>
      </c>
      <c r="F2268">
        <v>0</v>
      </c>
      <c r="G2268">
        <v>94</v>
      </c>
      <c r="H2268" t="s">
        <v>12</v>
      </c>
      <c r="I2268" t="s">
        <v>16</v>
      </c>
      <c r="J2268" t="s">
        <v>787</v>
      </c>
      <c r="K2268">
        <f t="shared" si="48"/>
        <v>0</v>
      </c>
    </row>
    <row r="2269" spans="1:11" x14ac:dyDescent="0.35">
      <c r="A2269" t="s">
        <v>29</v>
      </c>
      <c r="B2269" t="s">
        <v>21</v>
      </c>
      <c r="C2269">
        <v>1.808340788</v>
      </c>
      <c r="D2269">
        <v>1.9237667999999999E-2</v>
      </c>
      <c r="E2269">
        <v>100</v>
      </c>
      <c r="F2269">
        <v>1</v>
      </c>
      <c r="G2269">
        <v>94</v>
      </c>
      <c r="H2269" t="s">
        <v>12</v>
      </c>
      <c r="I2269" t="s">
        <v>18</v>
      </c>
      <c r="J2269" t="s">
        <v>787</v>
      </c>
      <c r="K2269">
        <f t="shared" si="48"/>
        <v>1</v>
      </c>
    </row>
    <row r="2270" spans="1:11" x14ac:dyDescent="0.35">
      <c r="A2270" t="s">
        <v>19</v>
      </c>
      <c r="B2270" t="s">
        <v>29</v>
      </c>
      <c r="C2270">
        <v>5.9815413949999998</v>
      </c>
      <c r="D2270">
        <v>0.13003350899999999</v>
      </c>
      <c r="E2270">
        <v>0</v>
      </c>
      <c r="F2270">
        <v>0</v>
      </c>
      <c r="G2270">
        <v>46</v>
      </c>
      <c r="H2270" t="s">
        <v>12</v>
      </c>
      <c r="I2270" t="s">
        <v>13</v>
      </c>
      <c r="J2270" t="s">
        <v>788</v>
      </c>
      <c r="K2270">
        <f t="shared" si="48"/>
        <v>0</v>
      </c>
    </row>
    <row r="2271" spans="1:11" x14ac:dyDescent="0.35">
      <c r="A2271" t="s">
        <v>19</v>
      </c>
      <c r="B2271" t="s">
        <v>15</v>
      </c>
      <c r="C2271">
        <v>9.8918886179999994</v>
      </c>
      <c r="D2271">
        <v>0.21504105700000001</v>
      </c>
      <c r="E2271">
        <v>0</v>
      </c>
      <c r="F2271">
        <v>0</v>
      </c>
      <c r="G2271">
        <v>46</v>
      </c>
      <c r="H2271" t="s">
        <v>12</v>
      </c>
      <c r="I2271" t="s">
        <v>16</v>
      </c>
      <c r="J2271" t="s">
        <v>788</v>
      </c>
      <c r="K2271">
        <f t="shared" si="48"/>
        <v>0</v>
      </c>
    </row>
    <row r="2272" spans="1:11" x14ac:dyDescent="0.35">
      <c r="A2272" t="s">
        <v>19</v>
      </c>
      <c r="B2272" t="s">
        <v>21</v>
      </c>
      <c r="C2272">
        <v>0.86229372000000004</v>
      </c>
      <c r="D2272">
        <v>1.8745516E-2</v>
      </c>
      <c r="E2272">
        <v>0</v>
      </c>
      <c r="F2272">
        <v>0</v>
      </c>
      <c r="G2272">
        <v>46</v>
      </c>
      <c r="H2272" t="s">
        <v>12</v>
      </c>
      <c r="I2272" t="s">
        <v>18</v>
      </c>
      <c r="J2272" t="s">
        <v>788</v>
      </c>
      <c r="K2272">
        <f t="shared" si="48"/>
        <v>0</v>
      </c>
    </row>
    <row r="2273" spans="1:11" x14ac:dyDescent="0.35">
      <c r="A2273" t="s">
        <v>19</v>
      </c>
      <c r="B2273" t="s">
        <v>29</v>
      </c>
      <c r="C2273">
        <v>12.01089835</v>
      </c>
      <c r="D2273">
        <v>0.116610664</v>
      </c>
      <c r="E2273">
        <v>0</v>
      </c>
      <c r="F2273">
        <v>0</v>
      </c>
      <c r="G2273">
        <v>103</v>
      </c>
      <c r="H2273" t="s">
        <v>12</v>
      </c>
      <c r="I2273" t="s">
        <v>13</v>
      </c>
      <c r="J2273" t="s">
        <v>789</v>
      </c>
      <c r="K2273">
        <f t="shared" si="48"/>
        <v>0</v>
      </c>
    </row>
    <row r="2274" spans="1:11" x14ac:dyDescent="0.35">
      <c r="A2274" t="s">
        <v>19</v>
      </c>
      <c r="B2274" t="s">
        <v>15</v>
      </c>
      <c r="C2274">
        <v>20.966045139999999</v>
      </c>
      <c r="D2274">
        <v>0.20355383599999999</v>
      </c>
      <c r="E2274">
        <v>0</v>
      </c>
      <c r="F2274">
        <v>0</v>
      </c>
      <c r="G2274">
        <v>103</v>
      </c>
      <c r="H2274" t="s">
        <v>12</v>
      </c>
      <c r="I2274" t="s">
        <v>16</v>
      </c>
      <c r="J2274" t="s">
        <v>789</v>
      </c>
      <c r="K2274">
        <f t="shared" si="48"/>
        <v>0</v>
      </c>
    </row>
    <row r="2275" spans="1:11" x14ac:dyDescent="0.35">
      <c r="A2275" t="s">
        <v>19</v>
      </c>
      <c r="B2275" t="s">
        <v>21</v>
      </c>
      <c r="C2275">
        <v>1.854150534</v>
      </c>
      <c r="D2275">
        <v>1.8001461E-2</v>
      </c>
      <c r="E2275">
        <v>0</v>
      </c>
      <c r="F2275">
        <v>0</v>
      </c>
      <c r="G2275">
        <v>103</v>
      </c>
      <c r="H2275" t="s">
        <v>12</v>
      </c>
      <c r="I2275" t="s">
        <v>18</v>
      </c>
      <c r="J2275" t="s">
        <v>789</v>
      </c>
      <c r="K2275">
        <f t="shared" si="48"/>
        <v>0</v>
      </c>
    </row>
    <row r="2276" spans="1:11" x14ac:dyDescent="0.35">
      <c r="A2276" t="s">
        <v>29</v>
      </c>
      <c r="B2276" t="s">
        <v>29</v>
      </c>
      <c r="C2276">
        <v>15.42797852</v>
      </c>
      <c r="D2276">
        <v>0.12645883999999999</v>
      </c>
      <c r="E2276">
        <v>100</v>
      </c>
      <c r="F2276">
        <v>1</v>
      </c>
      <c r="G2276">
        <v>122</v>
      </c>
      <c r="H2276" t="s">
        <v>12</v>
      </c>
      <c r="I2276" t="s">
        <v>13</v>
      </c>
      <c r="J2276" t="s">
        <v>790</v>
      </c>
      <c r="K2276">
        <f t="shared" si="48"/>
        <v>1</v>
      </c>
    </row>
    <row r="2277" spans="1:11" x14ac:dyDescent="0.35">
      <c r="A2277" t="s">
        <v>29</v>
      </c>
      <c r="B2277" t="s">
        <v>15</v>
      </c>
      <c r="C2277">
        <v>25.480304960000002</v>
      </c>
      <c r="D2277">
        <v>0.20885495900000001</v>
      </c>
      <c r="E2277">
        <v>0</v>
      </c>
      <c r="F2277">
        <v>0</v>
      </c>
      <c r="G2277">
        <v>122</v>
      </c>
      <c r="H2277" t="s">
        <v>12</v>
      </c>
      <c r="I2277" t="s">
        <v>16</v>
      </c>
      <c r="J2277" t="s">
        <v>790</v>
      </c>
      <c r="K2277">
        <f t="shared" si="48"/>
        <v>0</v>
      </c>
    </row>
    <row r="2278" spans="1:11" x14ac:dyDescent="0.35">
      <c r="A2278" t="s">
        <v>29</v>
      </c>
      <c r="B2278" t="s">
        <v>21</v>
      </c>
      <c r="C2278">
        <v>1.6859753129999999</v>
      </c>
      <c r="D2278">
        <v>1.381947E-2</v>
      </c>
      <c r="E2278">
        <v>100</v>
      </c>
      <c r="F2278">
        <v>1</v>
      </c>
      <c r="G2278">
        <v>122</v>
      </c>
      <c r="H2278" t="s">
        <v>12</v>
      </c>
      <c r="I2278" t="s">
        <v>18</v>
      </c>
      <c r="J2278" t="s">
        <v>790</v>
      </c>
      <c r="K2278">
        <f t="shared" si="48"/>
        <v>1</v>
      </c>
    </row>
    <row r="2279" spans="1:11" x14ac:dyDescent="0.35">
      <c r="A2279" t="s">
        <v>40</v>
      </c>
      <c r="B2279" t="s">
        <v>29</v>
      </c>
      <c r="C2279">
        <v>16.924312109999999</v>
      </c>
      <c r="D2279">
        <v>0.120887944</v>
      </c>
      <c r="E2279">
        <v>0</v>
      </c>
      <c r="F2279">
        <v>0</v>
      </c>
      <c r="G2279">
        <v>140</v>
      </c>
      <c r="H2279" t="s">
        <v>12</v>
      </c>
      <c r="I2279" t="s">
        <v>13</v>
      </c>
      <c r="J2279" t="s">
        <v>791</v>
      </c>
      <c r="K2279">
        <f t="shared" si="48"/>
        <v>0</v>
      </c>
    </row>
    <row r="2280" spans="1:11" x14ac:dyDescent="0.35">
      <c r="A2280" t="s">
        <v>40</v>
      </c>
      <c r="B2280" t="s">
        <v>15</v>
      </c>
      <c r="C2280">
        <v>30.65140152</v>
      </c>
      <c r="D2280">
        <v>0.21893858199999999</v>
      </c>
      <c r="E2280">
        <v>0</v>
      </c>
      <c r="F2280">
        <v>0</v>
      </c>
      <c r="G2280">
        <v>140</v>
      </c>
      <c r="H2280" t="s">
        <v>12</v>
      </c>
      <c r="I2280" t="s">
        <v>16</v>
      </c>
      <c r="J2280" t="s">
        <v>791</v>
      </c>
      <c r="K2280">
        <f t="shared" si="48"/>
        <v>0</v>
      </c>
    </row>
    <row r="2281" spans="1:11" x14ac:dyDescent="0.35">
      <c r="A2281" t="s">
        <v>40</v>
      </c>
      <c r="B2281" t="s">
        <v>21</v>
      </c>
      <c r="C2281">
        <v>2.279299736</v>
      </c>
      <c r="D2281">
        <v>1.6280711999999999E-2</v>
      </c>
      <c r="E2281">
        <v>0</v>
      </c>
      <c r="F2281">
        <v>0</v>
      </c>
      <c r="G2281">
        <v>140</v>
      </c>
      <c r="H2281" t="s">
        <v>12</v>
      </c>
      <c r="I2281" t="s">
        <v>18</v>
      </c>
      <c r="J2281" t="s">
        <v>791</v>
      </c>
      <c r="K2281">
        <f t="shared" si="48"/>
        <v>0</v>
      </c>
    </row>
    <row r="2282" spans="1:11" x14ac:dyDescent="0.35">
      <c r="A2282" t="s">
        <v>40</v>
      </c>
      <c r="B2282" t="s">
        <v>29</v>
      </c>
      <c r="C2282">
        <v>21.72024012</v>
      </c>
      <c r="D2282">
        <v>0.12852213100000001</v>
      </c>
      <c r="E2282">
        <v>33.333333330000002</v>
      </c>
      <c r="F2282">
        <v>0</v>
      </c>
      <c r="G2282">
        <v>169</v>
      </c>
      <c r="H2282" t="s">
        <v>12</v>
      </c>
      <c r="I2282" t="s">
        <v>13</v>
      </c>
      <c r="J2282" t="s">
        <v>792</v>
      </c>
      <c r="K2282">
        <f t="shared" si="48"/>
        <v>0</v>
      </c>
    </row>
    <row r="2283" spans="1:11" x14ac:dyDescent="0.35">
      <c r="A2283" t="s">
        <v>40</v>
      </c>
      <c r="B2283" t="s">
        <v>15</v>
      </c>
      <c r="C2283">
        <v>32.238729480000003</v>
      </c>
      <c r="D2283">
        <v>0.190761713</v>
      </c>
      <c r="E2283">
        <v>0</v>
      </c>
      <c r="F2283">
        <v>0</v>
      </c>
      <c r="G2283">
        <v>169</v>
      </c>
      <c r="H2283" t="s">
        <v>12</v>
      </c>
      <c r="I2283" t="s">
        <v>16</v>
      </c>
      <c r="J2283" t="s">
        <v>792</v>
      </c>
      <c r="K2283">
        <f t="shared" si="48"/>
        <v>0</v>
      </c>
    </row>
    <row r="2284" spans="1:11" x14ac:dyDescent="0.35">
      <c r="A2284" t="s">
        <v>40</v>
      </c>
      <c r="B2284" t="s">
        <v>21</v>
      </c>
      <c r="C2284">
        <v>2.6985161299999998</v>
      </c>
      <c r="D2284">
        <v>1.5967551E-2</v>
      </c>
      <c r="E2284">
        <v>0</v>
      </c>
      <c r="F2284">
        <v>0</v>
      </c>
      <c r="G2284">
        <v>169</v>
      </c>
      <c r="H2284" t="s">
        <v>12</v>
      </c>
      <c r="I2284" t="s">
        <v>18</v>
      </c>
      <c r="J2284" t="s">
        <v>792</v>
      </c>
      <c r="K2284">
        <f t="shared" si="48"/>
        <v>0</v>
      </c>
    </row>
    <row r="2285" spans="1:11" x14ac:dyDescent="0.35">
      <c r="A2285" t="s">
        <v>40</v>
      </c>
      <c r="B2285" t="s">
        <v>40</v>
      </c>
      <c r="C2285">
        <v>10.46963525</v>
      </c>
      <c r="D2285">
        <v>0.130870441</v>
      </c>
      <c r="E2285">
        <v>50</v>
      </c>
      <c r="F2285">
        <v>1</v>
      </c>
      <c r="G2285">
        <v>80</v>
      </c>
      <c r="H2285" t="s">
        <v>12</v>
      </c>
      <c r="I2285" t="s">
        <v>13</v>
      </c>
      <c r="J2285" t="s">
        <v>793</v>
      </c>
      <c r="K2285">
        <f t="shared" si="48"/>
        <v>1</v>
      </c>
    </row>
    <row r="2286" spans="1:11" x14ac:dyDescent="0.35">
      <c r="A2286" t="s">
        <v>40</v>
      </c>
      <c r="B2286" t="s">
        <v>15</v>
      </c>
      <c r="C2286">
        <v>18.10015464</v>
      </c>
      <c r="D2286">
        <v>0.22625193299999999</v>
      </c>
      <c r="E2286">
        <v>0</v>
      </c>
      <c r="F2286">
        <v>0</v>
      </c>
      <c r="G2286">
        <v>80</v>
      </c>
      <c r="H2286" t="s">
        <v>12</v>
      </c>
      <c r="I2286" t="s">
        <v>16</v>
      </c>
      <c r="J2286" t="s">
        <v>793</v>
      </c>
      <c r="K2286">
        <f t="shared" si="48"/>
        <v>0</v>
      </c>
    </row>
    <row r="2287" spans="1:11" x14ac:dyDescent="0.35">
      <c r="A2287" t="s">
        <v>40</v>
      </c>
      <c r="B2287" t="s">
        <v>21</v>
      </c>
      <c r="C2287">
        <v>1.508457661</v>
      </c>
      <c r="D2287">
        <v>1.8855720999999999E-2</v>
      </c>
      <c r="E2287">
        <v>0</v>
      </c>
      <c r="F2287">
        <v>0</v>
      </c>
      <c r="G2287">
        <v>80</v>
      </c>
      <c r="H2287" t="s">
        <v>12</v>
      </c>
      <c r="I2287" t="s">
        <v>18</v>
      </c>
      <c r="J2287" t="s">
        <v>793</v>
      </c>
      <c r="K2287">
        <f t="shared" si="48"/>
        <v>0</v>
      </c>
    </row>
    <row r="2288" spans="1:11" x14ac:dyDescent="0.35">
      <c r="A2288" t="s">
        <v>40</v>
      </c>
      <c r="B2288" t="s">
        <v>29</v>
      </c>
      <c r="C2288">
        <v>15.92675972</v>
      </c>
      <c r="D2288">
        <v>0.12844161100000001</v>
      </c>
      <c r="E2288">
        <v>0</v>
      </c>
      <c r="F2288">
        <v>0</v>
      </c>
      <c r="G2288">
        <v>124</v>
      </c>
      <c r="H2288" t="s">
        <v>12</v>
      </c>
      <c r="I2288" t="s">
        <v>13</v>
      </c>
      <c r="J2288" t="s">
        <v>794</v>
      </c>
      <c r="K2288">
        <f t="shared" si="48"/>
        <v>0</v>
      </c>
    </row>
    <row r="2289" spans="1:11" x14ac:dyDescent="0.35">
      <c r="A2289" t="s">
        <v>40</v>
      </c>
      <c r="B2289" t="s">
        <v>15</v>
      </c>
      <c r="C2289">
        <v>22.602797750000001</v>
      </c>
      <c r="D2289">
        <v>0.182280627</v>
      </c>
      <c r="E2289">
        <v>0</v>
      </c>
      <c r="F2289">
        <v>0</v>
      </c>
      <c r="G2289">
        <v>124</v>
      </c>
      <c r="H2289" t="s">
        <v>12</v>
      </c>
      <c r="I2289" t="s">
        <v>16</v>
      </c>
      <c r="J2289" t="s">
        <v>794</v>
      </c>
      <c r="K2289">
        <f t="shared" si="48"/>
        <v>0</v>
      </c>
    </row>
    <row r="2290" spans="1:11" x14ac:dyDescent="0.35">
      <c r="A2290" t="s">
        <v>40</v>
      </c>
      <c r="B2290" t="s">
        <v>21</v>
      </c>
      <c r="C2290">
        <v>1.819670677</v>
      </c>
      <c r="D2290">
        <v>1.4674764E-2</v>
      </c>
      <c r="E2290">
        <v>0</v>
      </c>
      <c r="F2290">
        <v>0</v>
      </c>
      <c r="G2290">
        <v>124</v>
      </c>
      <c r="H2290" t="s">
        <v>12</v>
      </c>
      <c r="I2290" t="s">
        <v>18</v>
      </c>
      <c r="J2290" t="s">
        <v>794</v>
      </c>
      <c r="K2290">
        <f t="shared" si="48"/>
        <v>0</v>
      </c>
    </row>
    <row r="2291" spans="1:11" x14ac:dyDescent="0.35">
      <c r="A2291" t="s">
        <v>19</v>
      </c>
      <c r="B2291" t="s">
        <v>40</v>
      </c>
      <c r="C2291">
        <v>11.58017063</v>
      </c>
      <c r="D2291">
        <v>0.130114277</v>
      </c>
      <c r="E2291">
        <v>0</v>
      </c>
      <c r="F2291">
        <v>0</v>
      </c>
      <c r="G2291">
        <v>89</v>
      </c>
      <c r="H2291" t="s">
        <v>12</v>
      </c>
      <c r="I2291" t="s">
        <v>13</v>
      </c>
      <c r="J2291" t="s">
        <v>795</v>
      </c>
      <c r="K2291">
        <f t="shared" si="48"/>
        <v>0</v>
      </c>
    </row>
    <row r="2292" spans="1:11" x14ac:dyDescent="0.35">
      <c r="A2292" t="s">
        <v>19</v>
      </c>
      <c r="B2292" t="s">
        <v>15</v>
      </c>
      <c r="C2292">
        <v>19.839022870000001</v>
      </c>
      <c r="D2292">
        <v>0.222910369</v>
      </c>
      <c r="E2292">
        <v>0</v>
      </c>
      <c r="F2292">
        <v>0</v>
      </c>
      <c r="G2292">
        <v>89</v>
      </c>
      <c r="H2292" t="s">
        <v>12</v>
      </c>
      <c r="I2292" t="s">
        <v>16</v>
      </c>
      <c r="J2292" t="s">
        <v>795</v>
      </c>
      <c r="K2292">
        <f t="shared" si="48"/>
        <v>0</v>
      </c>
    </row>
    <row r="2293" spans="1:11" x14ac:dyDescent="0.35">
      <c r="A2293" t="s">
        <v>19</v>
      </c>
      <c r="B2293" t="s">
        <v>21</v>
      </c>
      <c r="C2293">
        <v>1.7070074079999999</v>
      </c>
      <c r="D2293">
        <v>1.9179859E-2</v>
      </c>
      <c r="E2293">
        <v>0</v>
      </c>
      <c r="F2293">
        <v>0</v>
      </c>
      <c r="G2293">
        <v>89</v>
      </c>
      <c r="H2293" t="s">
        <v>12</v>
      </c>
      <c r="I2293" t="s">
        <v>18</v>
      </c>
      <c r="J2293" t="s">
        <v>795</v>
      </c>
      <c r="K2293">
        <f t="shared" si="48"/>
        <v>0</v>
      </c>
    </row>
    <row r="2294" spans="1:11" x14ac:dyDescent="0.35">
      <c r="A2294" t="s">
        <v>40</v>
      </c>
      <c r="B2294" t="s">
        <v>29</v>
      </c>
      <c r="C2294">
        <v>36.162942889999997</v>
      </c>
      <c r="D2294">
        <v>0.122586247</v>
      </c>
      <c r="E2294">
        <v>20</v>
      </c>
      <c r="F2294">
        <v>0</v>
      </c>
      <c r="G2294">
        <v>295</v>
      </c>
      <c r="H2294" t="s">
        <v>12</v>
      </c>
      <c r="I2294" t="s">
        <v>13</v>
      </c>
      <c r="J2294" t="s">
        <v>796</v>
      </c>
      <c r="K2294">
        <f t="shared" si="48"/>
        <v>0</v>
      </c>
    </row>
    <row r="2295" spans="1:11" x14ac:dyDescent="0.35">
      <c r="A2295" t="s">
        <v>40</v>
      </c>
      <c r="B2295" t="s">
        <v>15</v>
      </c>
      <c r="C2295">
        <v>61.164407730000001</v>
      </c>
      <c r="D2295">
        <v>0.20733697500000001</v>
      </c>
      <c r="E2295">
        <v>0</v>
      </c>
      <c r="F2295">
        <v>0</v>
      </c>
      <c r="G2295">
        <v>295</v>
      </c>
      <c r="H2295" t="s">
        <v>12</v>
      </c>
      <c r="I2295" t="s">
        <v>16</v>
      </c>
      <c r="J2295" t="s">
        <v>796</v>
      </c>
      <c r="K2295">
        <f t="shared" si="48"/>
        <v>0</v>
      </c>
    </row>
    <row r="2296" spans="1:11" x14ac:dyDescent="0.35">
      <c r="A2296" t="s">
        <v>40</v>
      </c>
      <c r="B2296" t="s">
        <v>21</v>
      </c>
      <c r="C2296">
        <v>4.8638119700000004</v>
      </c>
      <c r="D2296">
        <v>1.6487498E-2</v>
      </c>
      <c r="E2296">
        <v>0</v>
      </c>
      <c r="F2296">
        <v>0</v>
      </c>
      <c r="G2296">
        <v>295</v>
      </c>
      <c r="H2296" t="s">
        <v>12</v>
      </c>
      <c r="I2296" t="s">
        <v>18</v>
      </c>
      <c r="J2296" t="s">
        <v>796</v>
      </c>
      <c r="K2296">
        <f t="shared" si="48"/>
        <v>0</v>
      </c>
    </row>
    <row r="2297" spans="1:11" x14ac:dyDescent="0.35">
      <c r="A2297" t="s">
        <v>50</v>
      </c>
      <c r="B2297" t="s">
        <v>40</v>
      </c>
      <c r="C2297">
        <v>9.7464394569999993</v>
      </c>
      <c r="D2297">
        <v>0.117426981</v>
      </c>
      <c r="E2297">
        <v>0</v>
      </c>
      <c r="F2297">
        <v>0</v>
      </c>
      <c r="G2297">
        <v>83</v>
      </c>
      <c r="H2297" t="s">
        <v>12</v>
      </c>
      <c r="I2297" t="s">
        <v>13</v>
      </c>
      <c r="J2297" t="s">
        <v>797</v>
      </c>
      <c r="K2297">
        <f t="shared" si="48"/>
        <v>0</v>
      </c>
    </row>
    <row r="2298" spans="1:11" x14ac:dyDescent="0.35">
      <c r="A2298" t="s">
        <v>50</v>
      </c>
      <c r="B2298" t="s">
        <v>15</v>
      </c>
      <c r="C2298">
        <v>15.338258270000001</v>
      </c>
      <c r="D2298">
        <v>0.184798292</v>
      </c>
      <c r="E2298">
        <v>0</v>
      </c>
      <c r="F2298">
        <v>0</v>
      </c>
      <c r="G2298">
        <v>83</v>
      </c>
      <c r="H2298" t="s">
        <v>12</v>
      </c>
      <c r="I2298" t="s">
        <v>16</v>
      </c>
      <c r="J2298" t="s">
        <v>797</v>
      </c>
      <c r="K2298">
        <f t="shared" si="48"/>
        <v>0</v>
      </c>
    </row>
    <row r="2299" spans="1:11" x14ac:dyDescent="0.35">
      <c r="A2299" t="s">
        <v>50</v>
      </c>
      <c r="B2299" t="s">
        <v>21</v>
      </c>
      <c r="C2299">
        <v>1.625883102</v>
      </c>
      <c r="D2299">
        <v>1.9588952999999999E-2</v>
      </c>
      <c r="E2299">
        <v>0</v>
      </c>
      <c r="F2299">
        <v>0</v>
      </c>
      <c r="G2299">
        <v>83</v>
      </c>
      <c r="H2299" t="s">
        <v>12</v>
      </c>
      <c r="I2299" t="s">
        <v>18</v>
      </c>
      <c r="J2299" t="s">
        <v>797</v>
      </c>
      <c r="K2299">
        <f t="shared" si="48"/>
        <v>0</v>
      </c>
    </row>
    <row r="2300" spans="1:11" x14ac:dyDescent="0.35">
      <c r="A2300" t="s">
        <v>40</v>
      </c>
      <c r="B2300" t="s">
        <v>29</v>
      </c>
      <c r="C2300">
        <v>13.11278963</v>
      </c>
      <c r="D2300">
        <v>0.12982959999999999</v>
      </c>
      <c r="E2300">
        <v>0</v>
      </c>
      <c r="F2300">
        <v>0</v>
      </c>
      <c r="G2300">
        <v>101</v>
      </c>
      <c r="H2300" t="s">
        <v>12</v>
      </c>
      <c r="I2300" t="s">
        <v>13</v>
      </c>
      <c r="J2300" t="s">
        <v>798</v>
      </c>
      <c r="K2300">
        <f t="shared" si="48"/>
        <v>0</v>
      </c>
    </row>
    <row r="2301" spans="1:11" x14ac:dyDescent="0.35">
      <c r="A2301" t="s">
        <v>40</v>
      </c>
      <c r="B2301" t="s">
        <v>15</v>
      </c>
      <c r="C2301">
        <v>22.028876069999999</v>
      </c>
      <c r="D2301">
        <v>0.218107684</v>
      </c>
      <c r="E2301">
        <v>0</v>
      </c>
      <c r="F2301">
        <v>0</v>
      </c>
      <c r="G2301">
        <v>101</v>
      </c>
      <c r="H2301" t="s">
        <v>12</v>
      </c>
      <c r="I2301" t="s">
        <v>16</v>
      </c>
      <c r="J2301" t="s">
        <v>798</v>
      </c>
      <c r="K2301">
        <f t="shared" si="48"/>
        <v>0</v>
      </c>
    </row>
    <row r="2302" spans="1:11" x14ac:dyDescent="0.35">
      <c r="A2302" t="s">
        <v>40</v>
      </c>
      <c r="B2302" t="s">
        <v>21</v>
      </c>
      <c r="C2302">
        <v>1.838731289</v>
      </c>
      <c r="D2302">
        <v>1.8205260000000001E-2</v>
      </c>
      <c r="E2302">
        <v>0</v>
      </c>
      <c r="F2302">
        <v>0</v>
      </c>
      <c r="G2302">
        <v>101</v>
      </c>
      <c r="H2302" t="s">
        <v>12</v>
      </c>
      <c r="I2302" t="s">
        <v>18</v>
      </c>
      <c r="J2302" t="s">
        <v>798</v>
      </c>
      <c r="K2302">
        <f t="shared" si="48"/>
        <v>0</v>
      </c>
    </row>
    <row r="2303" spans="1:11" x14ac:dyDescent="0.35">
      <c r="A2303" t="s">
        <v>29</v>
      </c>
      <c r="B2303" t="s">
        <v>29</v>
      </c>
      <c r="C2303">
        <v>19.50604272</v>
      </c>
      <c r="D2303">
        <v>0.12749047499999999</v>
      </c>
      <c r="E2303">
        <v>100</v>
      </c>
      <c r="F2303">
        <v>1</v>
      </c>
      <c r="G2303">
        <v>153</v>
      </c>
      <c r="H2303" t="s">
        <v>12</v>
      </c>
      <c r="I2303" t="s">
        <v>13</v>
      </c>
      <c r="J2303" t="s">
        <v>799</v>
      </c>
      <c r="K2303">
        <f t="shared" si="48"/>
        <v>1</v>
      </c>
    </row>
    <row r="2304" spans="1:11" x14ac:dyDescent="0.35">
      <c r="A2304" t="s">
        <v>29</v>
      </c>
      <c r="B2304" t="s">
        <v>15</v>
      </c>
      <c r="C2304">
        <v>29.807426929999998</v>
      </c>
      <c r="D2304">
        <v>0.194819784</v>
      </c>
      <c r="E2304">
        <v>0</v>
      </c>
      <c r="F2304">
        <v>0</v>
      </c>
      <c r="G2304">
        <v>153</v>
      </c>
      <c r="H2304" t="s">
        <v>12</v>
      </c>
      <c r="I2304" t="s">
        <v>16</v>
      </c>
      <c r="J2304" t="s">
        <v>799</v>
      </c>
      <c r="K2304">
        <f t="shared" si="48"/>
        <v>0</v>
      </c>
    </row>
    <row r="2305" spans="1:11" x14ac:dyDescent="0.35">
      <c r="A2305" t="s">
        <v>29</v>
      </c>
      <c r="B2305" t="s">
        <v>21</v>
      </c>
      <c r="C2305">
        <v>2.6149158479999999</v>
      </c>
      <c r="D2305">
        <v>1.7090952999999999E-2</v>
      </c>
      <c r="E2305">
        <v>100</v>
      </c>
      <c r="F2305">
        <v>1</v>
      </c>
      <c r="G2305">
        <v>153</v>
      </c>
      <c r="H2305" t="s">
        <v>12</v>
      </c>
      <c r="I2305" t="s">
        <v>18</v>
      </c>
      <c r="J2305" t="s">
        <v>799</v>
      </c>
      <c r="K2305">
        <f t="shared" si="48"/>
        <v>1</v>
      </c>
    </row>
    <row r="2306" spans="1:11" x14ac:dyDescent="0.35">
      <c r="A2306" t="s">
        <v>40</v>
      </c>
      <c r="B2306" t="s">
        <v>29</v>
      </c>
      <c r="C2306">
        <v>10.633605960000001</v>
      </c>
      <c r="D2306">
        <v>0.126590547</v>
      </c>
      <c r="E2306">
        <v>0</v>
      </c>
      <c r="F2306">
        <v>0</v>
      </c>
      <c r="G2306">
        <v>84</v>
      </c>
      <c r="H2306" t="s">
        <v>12</v>
      </c>
      <c r="I2306" t="s">
        <v>13</v>
      </c>
      <c r="J2306" t="s">
        <v>800</v>
      </c>
      <c r="K2306">
        <f t="shared" si="48"/>
        <v>0</v>
      </c>
    </row>
    <row r="2307" spans="1:11" x14ac:dyDescent="0.35">
      <c r="A2307" t="s">
        <v>40</v>
      </c>
      <c r="B2307" t="s">
        <v>15</v>
      </c>
      <c r="C2307">
        <v>18.410608530000001</v>
      </c>
      <c r="D2307">
        <v>0.219173911</v>
      </c>
      <c r="E2307">
        <v>0</v>
      </c>
      <c r="F2307">
        <v>0</v>
      </c>
      <c r="G2307">
        <v>84</v>
      </c>
      <c r="H2307" t="s">
        <v>12</v>
      </c>
      <c r="I2307" t="s">
        <v>16</v>
      </c>
      <c r="J2307" t="s">
        <v>800</v>
      </c>
      <c r="K2307">
        <f t="shared" ref="K2307:K2370" si="49">IF(ISNUMBER(SEARCH(A2307, B2307)), 1, 0)</f>
        <v>0</v>
      </c>
    </row>
    <row r="2308" spans="1:11" x14ac:dyDescent="0.35">
      <c r="A2308" t="s">
        <v>40</v>
      </c>
      <c r="B2308" t="s">
        <v>21</v>
      </c>
      <c r="C2308">
        <v>1.600262165</v>
      </c>
      <c r="D2308">
        <v>1.905074E-2</v>
      </c>
      <c r="E2308">
        <v>0</v>
      </c>
      <c r="F2308">
        <v>0</v>
      </c>
      <c r="G2308">
        <v>84</v>
      </c>
      <c r="H2308" t="s">
        <v>12</v>
      </c>
      <c r="I2308" t="s">
        <v>18</v>
      </c>
      <c r="J2308" t="s">
        <v>800</v>
      </c>
      <c r="K2308">
        <f t="shared" si="49"/>
        <v>0</v>
      </c>
    </row>
    <row r="2309" spans="1:11" x14ac:dyDescent="0.35">
      <c r="A2309" t="s">
        <v>132</v>
      </c>
      <c r="B2309" t="s">
        <v>40</v>
      </c>
      <c r="C2309">
        <v>15.9649024</v>
      </c>
      <c r="D2309">
        <v>0.130859856</v>
      </c>
      <c r="E2309">
        <v>0</v>
      </c>
      <c r="F2309">
        <v>0</v>
      </c>
      <c r="G2309">
        <v>122</v>
      </c>
      <c r="H2309" t="s">
        <v>38</v>
      </c>
      <c r="I2309" t="s">
        <v>13</v>
      </c>
      <c r="J2309" t="s">
        <v>801</v>
      </c>
      <c r="K2309">
        <f t="shared" si="49"/>
        <v>0</v>
      </c>
    </row>
    <row r="2310" spans="1:11" x14ac:dyDescent="0.35">
      <c r="A2310" t="s">
        <v>132</v>
      </c>
      <c r="B2310" t="s">
        <v>15</v>
      </c>
      <c r="C2310">
        <v>22.559210060000002</v>
      </c>
      <c r="D2310">
        <v>0.184911558</v>
      </c>
      <c r="E2310">
        <v>0</v>
      </c>
      <c r="F2310">
        <v>0</v>
      </c>
      <c r="G2310">
        <v>122</v>
      </c>
      <c r="H2310" t="s">
        <v>38</v>
      </c>
      <c r="I2310" t="s">
        <v>16</v>
      </c>
      <c r="J2310" t="s">
        <v>801</v>
      </c>
      <c r="K2310">
        <f t="shared" si="49"/>
        <v>0</v>
      </c>
    </row>
    <row r="2311" spans="1:11" x14ac:dyDescent="0.35">
      <c r="A2311" t="s">
        <v>132</v>
      </c>
      <c r="B2311" t="s">
        <v>42</v>
      </c>
      <c r="C2311">
        <v>1.922774553</v>
      </c>
      <c r="D2311">
        <v>1.5760447E-2</v>
      </c>
      <c r="E2311">
        <v>100</v>
      </c>
      <c r="F2311">
        <v>1</v>
      </c>
      <c r="G2311">
        <v>122</v>
      </c>
      <c r="H2311" t="s">
        <v>38</v>
      </c>
      <c r="I2311" t="s">
        <v>18</v>
      </c>
      <c r="J2311" t="s">
        <v>801</v>
      </c>
      <c r="K2311">
        <f t="shared" si="49"/>
        <v>1</v>
      </c>
    </row>
    <row r="2312" spans="1:11" x14ac:dyDescent="0.35">
      <c r="A2312" t="s">
        <v>132</v>
      </c>
      <c r="B2312" t="s">
        <v>29</v>
      </c>
      <c r="C2312">
        <v>14.53852844</v>
      </c>
      <c r="D2312">
        <v>0.12865954399999999</v>
      </c>
      <c r="E2312">
        <v>0</v>
      </c>
      <c r="F2312">
        <v>0</v>
      </c>
      <c r="G2312">
        <v>113</v>
      </c>
      <c r="H2312" t="s">
        <v>38</v>
      </c>
      <c r="I2312" t="s">
        <v>13</v>
      </c>
      <c r="J2312" t="s">
        <v>802</v>
      </c>
      <c r="K2312">
        <f t="shared" si="49"/>
        <v>0</v>
      </c>
    </row>
    <row r="2313" spans="1:11" x14ac:dyDescent="0.35">
      <c r="A2313" t="s">
        <v>132</v>
      </c>
      <c r="B2313" t="s">
        <v>15</v>
      </c>
      <c r="C2313">
        <v>23.86271477</v>
      </c>
      <c r="D2313">
        <v>0.211174467</v>
      </c>
      <c r="E2313">
        <v>0</v>
      </c>
      <c r="F2313">
        <v>0</v>
      </c>
      <c r="G2313">
        <v>113</v>
      </c>
      <c r="H2313" t="s">
        <v>38</v>
      </c>
      <c r="I2313" t="s">
        <v>16</v>
      </c>
      <c r="J2313" t="s">
        <v>802</v>
      </c>
      <c r="K2313">
        <f t="shared" si="49"/>
        <v>0</v>
      </c>
    </row>
    <row r="2314" spans="1:11" x14ac:dyDescent="0.35">
      <c r="A2314" t="s">
        <v>132</v>
      </c>
      <c r="B2314" t="s">
        <v>42</v>
      </c>
      <c r="C2314">
        <v>1.9870569709999999</v>
      </c>
      <c r="D2314">
        <v>1.7584575000000002E-2</v>
      </c>
      <c r="E2314">
        <v>100</v>
      </c>
      <c r="F2314">
        <v>1</v>
      </c>
      <c r="G2314">
        <v>113</v>
      </c>
      <c r="H2314" t="s">
        <v>38</v>
      </c>
      <c r="I2314" t="s">
        <v>18</v>
      </c>
      <c r="J2314" t="s">
        <v>802</v>
      </c>
      <c r="K2314">
        <f t="shared" si="49"/>
        <v>1</v>
      </c>
    </row>
    <row r="2315" spans="1:11" x14ac:dyDescent="0.35">
      <c r="A2315" t="s">
        <v>132</v>
      </c>
      <c r="B2315" t="s">
        <v>29</v>
      </c>
      <c r="C2315">
        <v>16.633685830000001</v>
      </c>
      <c r="D2315">
        <v>0.12795142900000001</v>
      </c>
      <c r="E2315">
        <v>0</v>
      </c>
      <c r="F2315">
        <v>0</v>
      </c>
      <c r="G2315">
        <v>130</v>
      </c>
      <c r="H2315" t="s">
        <v>38</v>
      </c>
      <c r="I2315" t="s">
        <v>13</v>
      </c>
      <c r="J2315" t="s">
        <v>803</v>
      </c>
      <c r="K2315">
        <f t="shared" si="49"/>
        <v>0</v>
      </c>
    </row>
    <row r="2316" spans="1:11" x14ac:dyDescent="0.35">
      <c r="A2316" t="s">
        <v>132</v>
      </c>
      <c r="B2316" t="s">
        <v>15</v>
      </c>
      <c r="C2316">
        <v>25.16437578</v>
      </c>
      <c r="D2316">
        <v>0.19357212100000001</v>
      </c>
      <c r="E2316">
        <v>0</v>
      </c>
      <c r="F2316">
        <v>0</v>
      </c>
      <c r="G2316">
        <v>130</v>
      </c>
      <c r="H2316" t="s">
        <v>38</v>
      </c>
      <c r="I2316" t="s">
        <v>16</v>
      </c>
      <c r="J2316" t="s">
        <v>803</v>
      </c>
      <c r="K2316">
        <f t="shared" si="49"/>
        <v>0</v>
      </c>
    </row>
    <row r="2317" spans="1:11" x14ac:dyDescent="0.35">
      <c r="A2317" t="s">
        <v>132</v>
      </c>
      <c r="B2317" t="s">
        <v>42</v>
      </c>
      <c r="C2317">
        <v>2.30859828</v>
      </c>
      <c r="D2317">
        <v>1.7758448E-2</v>
      </c>
      <c r="E2317">
        <v>100</v>
      </c>
      <c r="F2317">
        <v>1</v>
      </c>
      <c r="G2317">
        <v>130</v>
      </c>
      <c r="H2317" t="s">
        <v>38</v>
      </c>
      <c r="I2317" t="s">
        <v>18</v>
      </c>
      <c r="J2317" t="s">
        <v>803</v>
      </c>
      <c r="K2317">
        <f t="shared" si="49"/>
        <v>1</v>
      </c>
    </row>
    <row r="2318" spans="1:11" x14ac:dyDescent="0.35">
      <c r="A2318" t="s">
        <v>132</v>
      </c>
      <c r="B2318" t="s">
        <v>29</v>
      </c>
      <c r="C2318">
        <v>13.76242661</v>
      </c>
      <c r="D2318">
        <v>0.12626079500000001</v>
      </c>
      <c r="E2318">
        <v>0</v>
      </c>
      <c r="F2318">
        <v>0</v>
      </c>
      <c r="G2318">
        <v>109</v>
      </c>
      <c r="H2318" t="s">
        <v>38</v>
      </c>
      <c r="I2318" t="s">
        <v>13</v>
      </c>
      <c r="J2318" t="s">
        <v>804</v>
      </c>
      <c r="K2318">
        <f t="shared" si="49"/>
        <v>0</v>
      </c>
    </row>
    <row r="2319" spans="1:11" x14ac:dyDescent="0.35">
      <c r="A2319" t="s">
        <v>132</v>
      </c>
      <c r="B2319" t="s">
        <v>15</v>
      </c>
      <c r="C2319">
        <v>23.090758560000001</v>
      </c>
      <c r="D2319">
        <v>0.21184182200000001</v>
      </c>
      <c r="E2319">
        <v>0</v>
      </c>
      <c r="F2319">
        <v>0</v>
      </c>
      <c r="G2319">
        <v>109</v>
      </c>
      <c r="H2319" t="s">
        <v>38</v>
      </c>
      <c r="I2319" t="s">
        <v>16</v>
      </c>
      <c r="J2319" t="s">
        <v>804</v>
      </c>
      <c r="K2319">
        <f t="shared" si="49"/>
        <v>0</v>
      </c>
    </row>
    <row r="2320" spans="1:11" x14ac:dyDescent="0.35">
      <c r="A2320" t="s">
        <v>132</v>
      </c>
      <c r="B2320" t="s">
        <v>42</v>
      </c>
      <c r="C2320">
        <v>1.836689711</v>
      </c>
      <c r="D2320">
        <v>1.6850364E-2</v>
      </c>
      <c r="E2320">
        <v>100</v>
      </c>
      <c r="F2320">
        <v>1</v>
      </c>
      <c r="G2320">
        <v>109</v>
      </c>
      <c r="H2320" t="s">
        <v>38</v>
      </c>
      <c r="I2320" t="s">
        <v>18</v>
      </c>
      <c r="J2320" t="s">
        <v>804</v>
      </c>
      <c r="K2320">
        <f t="shared" si="49"/>
        <v>1</v>
      </c>
    </row>
    <row r="2321" spans="1:11" x14ac:dyDescent="0.35">
      <c r="A2321" t="s">
        <v>132</v>
      </c>
      <c r="B2321" t="s">
        <v>29</v>
      </c>
      <c r="C2321">
        <v>14.61327672</v>
      </c>
      <c r="D2321">
        <v>0.124899801</v>
      </c>
      <c r="E2321">
        <v>0</v>
      </c>
      <c r="F2321">
        <v>0</v>
      </c>
      <c r="G2321">
        <v>117</v>
      </c>
      <c r="H2321" t="s">
        <v>38</v>
      </c>
      <c r="I2321" t="s">
        <v>13</v>
      </c>
      <c r="J2321" t="s">
        <v>805</v>
      </c>
      <c r="K2321">
        <f t="shared" si="49"/>
        <v>0</v>
      </c>
    </row>
    <row r="2322" spans="1:11" x14ac:dyDescent="0.35">
      <c r="A2322" t="s">
        <v>132</v>
      </c>
      <c r="B2322" t="s">
        <v>15</v>
      </c>
      <c r="C2322">
        <v>21.57686472</v>
      </c>
      <c r="D2322">
        <v>0.18441764699999999</v>
      </c>
      <c r="E2322">
        <v>0</v>
      </c>
      <c r="F2322">
        <v>0</v>
      </c>
      <c r="G2322">
        <v>117</v>
      </c>
      <c r="H2322" t="s">
        <v>38</v>
      </c>
      <c r="I2322" t="s">
        <v>16</v>
      </c>
      <c r="J2322" t="s">
        <v>805</v>
      </c>
      <c r="K2322">
        <f t="shared" si="49"/>
        <v>0</v>
      </c>
    </row>
    <row r="2323" spans="1:11" x14ac:dyDescent="0.35">
      <c r="A2323" t="s">
        <v>132</v>
      </c>
      <c r="B2323" t="s">
        <v>42</v>
      </c>
      <c r="C2323">
        <v>1.9022402759999999</v>
      </c>
      <c r="D2323">
        <v>1.6258464E-2</v>
      </c>
      <c r="E2323">
        <v>100</v>
      </c>
      <c r="F2323">
        <v>1</v>
      </c>
      <c r="G2323">
        <v>117</v>
      </c>
      <c r="H2323" t="s">
        <v>38</v>
      </c>
      <c r="I2323" t="s">
        <v>18</v>
      </c>
      <c r="J2323" t="s">
        <v>805</v>
      </c>
      <c r="K2323">
        <f t="shared" si="49"/>
        <v>1</v>
      </c>
    </row>
    <row r="2324" spans="1:11" x14ac:dyDescent="0.35">
      <c r="A2324" t="s">
        <v>132</v>
      </c>
      <c r="B2324" t="s">
        <v>40</v>
      </c>
      <c r="C2324">
        <v>13.56220937</v>
      </c>
      <c r="D2324">
        <v>0.129163899</v>
      </c>
      <c r="E2324">
        <v>0</v>
      </c>
      <c r="F2324">
        <v>0</v>
      </c>
      <c r="G2324">
        <v>105</v>
      </c>
      <c r="H2324" t="s">
        <v>38</v>
      </c>
      <c r="I2324" t="s">
        <v>13</v>
      </c>
      <c r="J2324" t="s">
        <v>806</v>
      </c>
      <c r="K2324">
        <f t="shared" si="49"/>
        <v>0</v>
      </c>
    </row>
    <row r="2325" spans="1:11" x14ac:dyDescent="0.35">
      <c r="A2325" t="s">
        <v>132</v>
      </c>
      <c r="B2325" t="s">
        <v>15</v>
      </c>
      <c r="C2325">
        <v>22.330838679999999</v>
      </c>
      <c r="D2325">
        <v>0.21267465399999999</v>
      </c>
      <c r="E2325">
        <v>0</v>
      </c>
      <c r="F2325">
        <v>0</v>
      </c>
      <c r="G2325">
        <v>105</v>
      </c>
      <c r="H2325" t="s">
        <v>38</v>
      </c>
      <c r="I2325" t="s">
        <v>16</v>
      </c>
      <c r="J2325" t="s">
        <v>806</v>
      </c>
      <c r="K2325">
        <f t="shared" si="49"/>
        <v>0</v>
      </c>
    </row>
    <row r="2326" spans="1:11" x14ac:dyDescent="0.35">
      <c r="A2326" t="s">
        <v>132</v>
      </c>
      <c r="B2326" t="s">
        <v>42</v>
      </c>
      <c r="C2326">
        <v>1.985672712</v>
      </c>
      <c r="D2326">
        <v>1.8911168999999999E-2</v>
      </c>
      <c r="E2326">
        <v>100</v>
      </c>
      <c r="F2326">
        <v>1</v>
      </c>
      <c r="G2326">
        <v>105</v>
      </c>
      <c r="H2326" t="s">
        <v>38</v>
      </c>
      <c r="I2326" t="s">
        <v>18</v>
      </c>
      <c r="J2326" t="s">
        <v>806</v>
      </c>
      <c r="K2326">
        <f t="shared" si="49"/>
        <v>1</v>
      </c>
    </row>
    <row r="2327" spans="1:11" x14ac:dyDescent="0.35">
      <c r="A2327" t="s">
        <v>132</v>
      </c>
      <c r="B2327" t="s">
        <v>29</v>
      </c>
      <c r="C2327">
        <v>57.419477219999997</v>
      </c>
      <c r="D2327">
        <v>0.122691191</v>
      </c>
      <c r="E2327">
        <v>0</v>
      </c>
      <c r="F2327">
        <v>0</v>
      </c>
      <c r="G2327">
        <v>468</v>
      </c>
      <c r="H2327" t="s">
        <v>38</v>
      </c>
      <c r="I2327" t="s">
        <v>13</v>
      </c>
      <c r="J2327" t="s">
        <v>807</v>
      </c>
      <c r="K2327">
        <f t="shared" si="49"/>
        <v>0</v>
      </c>
    </row>
    <row r="2328" spans="1:11" x14ac:dyDescent="0.35">
      <c r="A2328" t="s">
        <v>132</v>
      </c>
      <c r="B2328" t="s">
        <v>15</v>
      </c>
      <c r="C2328">
        <v>93.83481836</v>
      </c>
      <c r="D2328">
        <v>0.20050174900000001</v>
      </c>
      <c r="E2328">
        <v>0</v>
      </c>
      <c r="F2328">
        <v>0</v>
      </c>
      <c r="G2328">
        <v>468</v>
      </c>
      <c r="H2328" t="s">
        <v>38</v>
      </c>
      <c r="I2328" t="s">
        <v>16</v>
      </c>
      <c r="J2328" t="s">
        <v>807</v>
      </c>
      <c r="K2328">
        <f t="shared" si="49"/>
        <v>0</v>
      </c>
    </row>
    <row r="2329" spans="1:11" x14ac:dyDescent="0.35">
      <c r="A2329" t="s">
        <v>132</v>
      </c>
      <c r="B2329" t="s">
        <v>42</v>
      </c>
      <c r="C2329">
        <v>7.5932126049999997</v>
      </c>
      <c r="D2329">
        <v>1.6224813000000001E-2</v>
      </c>
      <c r="E2329">
        <v>100</v>
      </c>
      <c r="F2329">
        <v>1</v>
      </c>
      <c r="G2329">
        <v>468</v>
      </c>
      <c r="H2329" t="s">
        <v>38</v>
      </c>
      <c r="I2329" t="s">
        <v>18</v>
      </c>
      <c r="J2329" t="s">
        <v>807</v>
      </c>
      <c r="K2329">
        <f t="shared" si="49"/>
        <v>1</v>
      </c>
    </row>
    <row r="2330" spans="1:11" x14ac:dyDescent="0.35">
      <c r="A2330" t="s">
        <v>132</v>
      </c>
      <c r="B2330" t="s">
        <v>29</v>
      </c>
      <c r="C2330">
        <v>15.576481100000001</v>
      </c>
      <c r="D2330">
        <v>0.12873124899999999</v>
      </c>
      <c r="E2330">
        <v>0</v>
      </c>
      <c r="F2330">
        <v>0</v>
      </c>
      <c r="G2330">
        <v>121</v>
      </c>
      <c r="H2330" t="s">
        <v>38</v>
      </c>
      <c r="I2330" t="s">
        <v>13</v>
      </c>
      <c r="J2330" t="s">
        <v>808</v>
      </c>
      <c r="K2330">
        <f t="shared" si="49"/>
        <v>0</v>
      </c>
    </row>
    <row r="2331" spans="1:11" x14ac:dyDescent="0.35">
      <c r="A2331" t="s">
        <v>132</v>
      </c>
      <c r="B2331" t="s">
        <v>15</v>
      </c>
      <c r="C2331">
        <v>24.591283319999999</v>
      </c>
      <c r="D2331">
        <v>0.20323374599999999</v>
      </c>
      <c r="E2331">
        <v>0</v>
      </c>
      <c r="F2331">
        <v>0</v>
      </c>
      <c r="G2331">
        <v>121</v>
      </c>
      <c r="H2331" t="s">
        <v>38</v>
      </c>
      <c r="I2331" t="s">
        <v>16</v>
      </c>
      <c r="J2331" t="s">
        <v>808</v>
      </c>
      <c r="K2331">
        <f t="shared" si="49"/>
        <v>0</v>
      </c>
    </row>
    <row r="2332" spans="1:11" x14ac:dyDescent="0.35">
      <c r="A2332" t="s">
        <v>132</v>
      </c>
      <c r="B2332" t="s">
        <v>42</v>
      </c>
      <c r="C2332">
        <v>1.893319368</v>
      </c>
      <c r="D2332">
        <v>1.5647267999999999E-2</v>
      </c>
      <c r="E2332">
        <v>100</v>
      </c>
      <c r="F2332">
        <v>1</v>
      </c>
      <c r="G2332">
        <v>121</v>
      </c>
      <c r="H2332" t="s">
        <v>38</v>
      </c>
      <c r="I2332" t="s">
        <v>18</v>
      </c>
      <c r="J2332" t="s">
        <v>808</v>
      </c>
      <c r="K2332">
        <f t="shared" si="49"/>
        <v>1</v>
      </c>
    </row>
    <row r="2333" spans="1:11" x14ac:dyDescent="0.35">
      <c r="A2333" t="s">
        <v>132</v>
      </c>
      <c r="B2333" t="s">
        <v>29</v>
      </c>
      <c r="C2333">
        <v>16.79778314</v>
      </c>
      <c r="D2333">
        <v>0.130215373</v>
      </c>
      <c r="E2333">
        <v>0</v>
      </c>
      <c r="F2333">
        <v>0</v>
      </c>
      <c r="G2333">
        <v>129</v>
      </c>
      <c r="H2333" t="s">
        <v>38</v>
      </c>
      <c r="I2333" t="s">
        <v>13</v>
      </c>
      <c r="J2333" t="s">
        <v>809</v>
      </c>
      <c r="K2333">
        <f t="shared" si="49"/>
        <v>0</v>
      </c>
    </row>
    <row r="2334" spans="1:11" x14ac:dyDescent="0.35">
      <c r="A2334" t="s">
        <v>132</v>
      </c>
      <c r="B2334" t="s">
        <v>15</v>
      </c>
      <c r="C2334">
        <v>26.616829630000002</v>
      </c>
      <c r="D2334">
        <v>0.20633201300000001</v>
      </c>
      <c r="E2334">
        <v>0</v>
      </c>
      <c r="F2334">
        <v>0</v>
      </c>
      <c r="G2334">
        <v>129</v>
      </c>
      <c r="H2334" t="s">
        <v>38</v>
      </c>
      <c r="I2334" t="s">
        <v>16</v>
      </c>
      <c r="J2334" t="s">
        <v>809</v>
      </c>
      <c r="K2334">
        <f t="shared" si="49"/>
        <v>0</v>
      </c>
    </row>
    <row r="2335" spans="1:11" x14ac:dyDescent="0.35">
      <c r="A2335" t="s">
        <v>132</v>
      </c>
      <c r="B2335" t="s">
        <v>42</v>
      </c>
      <c r="C2335">
        <v>2.07049036</v>
      </c>
      <c r="D2335">
        <v>1.6050313E-2</v>
      </c>
      <c r="E2335">
        <v>100</v>
      </c>
      <c r="F2335">
        <v>1</v>
      </c>
      <c r="G2335">
        <v>129</v>
      </c>
      <c r="H2335" t="s">
        <v>38</v>
      </c>
      <c r="I2335" t="s">
        <v>18</v>
      </c>
      <c r="J2335" t="s">
        <v>809</v>
      </c>
      <c r="K2335">
        <f t="shared" si="49"/>
        <v>1</v>
      </c>
    </row>
    <row r="2336" spans="1:11" x14ac:dyDescent="0.35">
      <c r="A2336" t="s">
        <v>132</v>
      </c>
      <c r="B2336" t="s">
        <v>29</v>
      </c>
      <c r="C2336">
        <v>10.969077589999999</v>
      </c>
      <c r="D2336">
        <v>0.107539976</v>
      </c>
      <c r="E2336">
        <v>0</v>
      </c>
      <c r="F2336">
        <v>0</v>
      </c>
      <c r="G2336">
        <v>102</v>
      </c>
      <c r="H2336" t="s">
        <v>38</v>
      </c>
      <c r="I2336" t="s">
        <v>13</v>
      </c>
      <c r="J2336" t="s">
        <v>810</v>
      </c>
      <c r="K2336">
        <f t="shared" si="49"/>
        <v>0</v>
      </c>
    </row>
    <row r="2337" spans="1:11" x14ac:dyDescent="0.35">
      <c r="A2337" t="s">
        <v>132</v>
      </c>
      <c r="B2337" t="s">
        <v>15</v>
      </c>
      <c r="C2337">
        <v>18.917345050000002</v>
      </c>
      <c r="D2337">
        <v>0.18546416700000001</v>
      </c>
      <c r="E2337">
        <v>0</v>
      </c>
      <c r="F2337">
        <v>0</v>
      </c>
      <c r="G2337">
        <v>102</v>
      </c>
      <c r="H2337" t="s">
        <v>38</v>
      </c>
      <c r="I2337" t="s">
        <v>16</v>
      </c>
      <c r="J2337" t="s">
        <v>810</v>
      </c>
      <c r="K2337">
        <f t="shared" si="49"/>
        <v>0</v>
      </c>
    </row>
    <row r="2338" spans="1:11" x14ac:dyDescent="0.35">
      <c r="A2338" t="s">
        <v>132</v>
      </c>
      <c r="B2338" t="s">
        <v>42</v>
      </c>
      <c r="C2338">
        <v>1.9527158739999999</v>
      </c>
      <c r="D2338">
        <v>1.9144273E-2</v>
      </c>
      <c r="E2338">
        <v>100</v>
      </c>
      <c r="F2338">
        <v>1</v>
      </c>
      <c r="G2338">
        <v>102</v>
      </c>
      <c r="H2338" t="s">
        <v>38</v>
      </c>
      <c r="I2338" t="s">
        <v>18</v>
      </c>
      <c r="J2338" t="s">
        <v>810</v>
      </c>
      <c r="K2338">
        <f t="shared" si="49"/>
        <v>1</v>
      </c>
    </row>
    <row r="2339" spans="1:11" x14ac:dyDescent="0.35">
      <c r="A2339" t="s">
        <v>132</v>
      </c>
      <c r="B2339" t="s">
        <v>29</v>
      </c>
      <c r="C2339">
        <v>13.70918608</v>
      </c>
      <c r="D2339">
        <v>0.13056367699999999</v>
      </c>
      <c r="E2339">
        <v>0</v>
      </c>
      <c r="F2339">
        <v>0</v>
      </c>
      <c r="G2339">
        <v>105</v>
      </c>
      <c r="H2339" t="s">
        <v>38</v>
      </c>
      <c r="I2339" t="s">
        <v>13</v>
      </c>
      <c r="J2339" t="s">
        <v>811</v>
      </c>
      <c r="K2339">
        <f t="shared" si="49"/>
        <v>0</v>
      </c>
    </row>
    <row r="2340" spans="1:11" x14ac:dyDescent="0.35">
      <c r="A2340" t="s">
        <v>132</v>
      </c>
      <c r="B2340" t="s">
        <v>15</v>
      </c>
      <c r="C2340">
        <v>22.53073049</v>
      </c>
      <c r="D2340">
        <v>0.21457838600000001</v>
      </c>
      <c r="E2340">
        <v>0</v>
      </c>
      <c r="F2340">
        <v>0</v>
      </c>
      <c r="G2340">
        <v>105</v>
      </c>
      <c r="H2340" t="s">
        <v>38</v>
      </c>
      <c r="I2340" t="s">
        <v>16</v>
      </c>
      <c r="J2340" t="s">
        <v>811</v>
      </c>
      <c r="K2340">
        <f t="shared" si="49"/>
        <v>0</v>
      </c>
    </row>
    <row r="2341" spans="1:11" x14ac:dyDescent="0.35">
      <c r="A2341" t="s">
        <v>132</v>
      </c>
      <c r="B2341" t="s">
        <v>42</v>
      </c>
      <c r="C2341">
        <v>1.9449443820000001</v>
      </c>
      <c r="D2341">
        <v>1.852328E-2</v>
      </c>
      <c r="E2341">
        <v>100</v>
      </c>
      <c r="F2341">
        <v>1</v>
      </c>
      <c r="G2341">
        <v>105</v>
      </c>
      <c r="H2341" t="s">
        <v>38</v>
      </c>
      <c r="I2341" t="s">
        <v>18</v>
      </c>
      <c r="J2341" t="s">
        <v>811</v>
      </c>
      <c r="K2341">
        <f t="shared" si="49"/>
        <v>1</v>
      </c>
    </row>
    <row r="2342" spans="1:11" x14ac:dyDescent="0.35">
      <c r="A2342" t="s">
        <v>132</v>
      </c>
      <c r="B2342" t="s">
        <v>29</v>
      </c>
      <c r="C2342">
        <v>24.325194840000002</v>
      </c>
      <c r="D2342">
        <v>0.122854519</v>
      </c>
      <c r="E2342">
        <v>0</v>
      </c>
      <c r="F2342">
        <v>0</v>
      </c>
      <c r="G2342">
        <v>198</v>
      </c>
      <c r="H2342" t="s">
        <v>38</v>
      </c>
      <c r="I2342" t="s">
        <v>13</v>
      </c>
      <c r="J2342" t="s">
        <v>812</v>
      </c>
      <c r="K2342">
        <f t="shared" si="49"/>
        <v>0</v>
      </c>
    </row>
    <row r="2343" spans="1:11" x14ac:dyDescent="0.35">
      <c r="A2343" t="s">
        <v>132</v>
      </c>
      <c r="B2343" t="s">
        <v>15</v>
      </c>
      <c r="C2343">
        <v>41.908335209999997</v>
      </c>
      <c r="D2343">
        <v>0.21165825899999999</v>
      </c>
      <c r="E2343">
        <v>0</v>
      </c>
      <c r="F2343">
        <v>0</v>
      </c>
      <c r="G2343">
        <v>198</v>
      </c>
      <c r="H2343" t="s">
        <v>38</v>
      </c>
      <c r="I2343" t="s">
        <v>16</v>
      </c>
      <c r="J2343" t="s">
        <v>812</v>
      </c>
      <c r="K2343">
        <f t="shared" si="49"/>
        <v>0</v>
      </c>
    </row>
    <row r="2344" spans="1:11" x14ac:dyDescent="0.35">
      <c r="A2344" t="s">
        <v>132</v>
      </c>
      <c r="B2344" t="s">
        <v>42</v>
      </c>
      <c r="C2344">
        <v>3.5305805210000001</v>
      </c>
      <c r="D2344">
        <v>1.7831215000000001E-2</v>
      </c>
      <c r="E2344">
        <v>100</v>
      </c>
      <c r="F2344">
        <v>1</v>
      </c>
      <c r="G2344">
        <v>198</v>
      </c>
      <c r="H2344" t="s">
        <v>38</v>
      </c>
      <c r="I2344" t="s">
        <v>18</v>
      </c>
      <c r="J2344" t="s">
        <v>812</v>
      </c>
      <c r="K2344">
        <f t="shared" si="49"/>
        <v>1</v>
      </c>
    </row>
    <row r="2345" spans="1:11" x14ac:dyDescent="0.35">
      <c r="A2345" t="s">
        <v>132</v>
      </c>
      <c r="B2345" t="s">
        <v>29</v>
      </c>
      <c r="C2345">
        <v>5.6730720999999997</v>
      </c>
      <c r="D2345">
        <v>0.128933457</v>
      </c>
      <c r="E2345">
        <v>0</v>
      </c>
      <c r="F2345">
        <v>0</v>
      </c>
      <c r="G2345">
        <v>44</v>
      </c>
      <c r="H2345" t="s">
        <v>38</v>
      </c>
      <c r="I2345" t="s">
        <v>13</v>
      </c>
      <c r="J2345" t="s">
        <v>813</v>
      </c>
      <c r="K2345">
        <f t="shared" si="49"/>
        <v>0</v>
      </c>
    </row>
    <row r="2346" spans="1:11" x14ac:dyDescent="0.35">
      <c r="A2346" t="s">
        <v>132</v>
      </c>
      <c r="B2346" t="s">
        <v>15</v>
      </c>
      <c r="C2346">
        <v>9.4537298679999999</v>
      </c>
      <c r="D2346">
        <v>0.21485749700000001</v>
      </c>
      <c r="E2346">
        <v>0</v>
      </c>
      <c r="F2346">
        <v>0</v>
      </c>
      <c r="G2346">
        <v>44</v>
      </c>
      <c r="H2346" t="s">
        <v>38</v>
      </c>
      <c r="I2346" t="s">
        <v>16</v>
      </c>
      <c r="J2346" t="s">
        <v>813</v>
      </c>
      <c r="K2346">
        <f t="shared" si="49"/>
        <v>0</v>
      </c>
    </row>
    <row r="2347" spans="1:11" x14ac:dyDescent="0.35">
      <c r="A2347" t="s">
        <v>132</v>
      </c>
      <c r="B2347" t="s">
        <v>42</v>
      </c>
      <c r="C2347">
        <v>1.000124931</v>
      </c>
      <c r="D2347">
        <v>2.2730112E-2</v>
      </c>
      <c r="E2347">
        <v>100</v>
      </c>
      <c r="F2347">
        <v>1</v>
      </c>
      <c r="G2347">
        <v>44</v>
      </c>
      <c r="H2347" t="s">
        <v>38</v>
      </c>
      <c r="I2347" t="s">
        <v>18</v>
      </c>
      <c r="J2347" t="s">
        <v>813</v>
      </c>
      <c r="K2347">
        <f t="shared" si="49"/>
        <v>1</v>
      </c>
    </row>
    <row r="2348" spans="1:11" x14ac:dyDescent="0.35">
      <c r="A2348" t="s">
        <v>132</v>
      </c>
      <c r="B2348" t="s">
        <v>29</v>
      </c>
      <c r="C2348">
        <v>18.282881979999999</v>
      </c>
      <c r="D2348">
        <v>0.117954077</v>
      </c>
      <c r="E2348">
        <v>0</v>
      </c>
      <c r="F2348">
        <v>0</v>
      </c>
      <c r="G2348">
        <v>155</v>
      </c>
      <c r="H2348" t="s">
        <v>38</v>
      </c>
      <c r="I2348" t="s">
        <v>13</v>
      </c>
      <c r="J2348" t="s">
        <v>814</v>
      </c>
      <c r="K2348">
        <f t="shared" si="49"/>
        <v>0</v>
      </c>
    </row>
    <row r="2349" spans="1:11" x14ac:dyDescent="0.35">
      <c r="A2349" t="s">
        <v>132</v>
      </c>
      <c r="B2349" t="s">
        <v>15</v>
      </c>
      <c r="C2349">
        <v>32.684155459999999</v>
      </c>
      <c r="D2349">
        <v>0.210865519</v>
      </c>
      <c r="E2349">
        <v>0</v>
      </c>
      <c r="F2349">
        <v>0</v>
      </c>
      <c r="G2349">
        <v>155</v>
      </c>
      <c r="H2349" t="s">
        <v>38</v>
      </c>
      <c r="I2349" t="s">
        <v>16</v>
      </c>
      <c r="J2349" t="s">
        <v>814</v>
      </c>
      <c r="K2349">
        <f t="shared" si="49"/>
        <v>0</v>
      </c>
    </row>
    <row r="2350" spans="1:11" x14ac:dyDescent="0.35">
      <c r="A2350" t="s">
        <v>132</v>
      </c>
      <c r="B2350" t="s">
        <v>42</v>
      </c>
      <c r="C2350">
        <v>2.967118025</v>
      </c>
      <c r="D2350">
        <v>1.9142697E-2</v>
      </c>
      <c r="E2350">
        <v>100</v>
      </c>
      <c r="F2350">
        <v>1</v>
      </c>
      <c r="G2350">
        <v>155</v>
      </c>
      <c r="H2350" t="s">
        <v>38</v>
      </c>
      <c r="I2350" t="s">
        <v>18</v>
      </c>
      <c r="J2350" t="s">
        <v>814</v>
      </c>
      <c r="K2350">
        <f t="shared" si="49"/>
        <v>1</v>
      </c>
    </row>
    <row r="2351" spans="1:11" x14ac:dyDescent="0.35">
      <c r="A2351" t="s">
        <v>132</v>
      </c>
      <c r="B2351" t="s">
        <v>29</v>
      </c>
      <c r="C2351">
        <v>11.83021879</v>
      </c>
      <c r="D2351">
        <v>0.118302188</v>
      </c>
      <c r="E2351">
        <v>0</v>
      </c>
      <c r="F2351">
        <v>0</v>
      </c>
      <c r="G2351">
        <v>100</v>
      </c>
      <c r="H2351" t="s">
        <v>38</v>
      </c>
      <c r="I2351" t="s">
        <v>13</v>
      </c>
      <c r="J2351" t="s">
        <v>815</v>
      </c>
      <c r="K2351">
        <f t="shared" si="49"/>
        <v>0</v>
      </c>
    </row>
    <row r="2352" spans="1:11" x14ac:dyDescent="0.35">
      <c r="A2352" t="s">
        <v>132</v>
      </c>
      <c r="B2352" t="s">
        <v>15</v>
      </c>
      <c r="C2352">
        <v>21.062917469999999</v>
      </c>
      <c r="D2352">
        <v>0.210629175</v>
      </c>
      <c r="E2352">
        <v>0</v>
      </c>
      <c r="F2352">
        <v>0</v>
      </c>
      <c r="G2352">
        <v>100</v>
      </c>
      <c r="H2352" t="s">
        <v>38</v>
      </c>
      <c r="I2352" t="s">
        <v>16</v>
      </c>
      <c r="J2352" t="s">
        <v>815</v>
      </c>
      <c r="K2352">
        <f t="shared" si="49"/>
        <v>0</v>
      </c>
    </row>
    <row r="2353" spans="1:11" x14ac:dyDescent="0.35">
      <c r="A2353" t="s">
        <v>132</v>
      </c>
      <c r="B2353" t="s">
        <v>42</v>
      </c>
      <c r="C2353">
        <v>1.911972523</v>
      </c>
      <c r="D2353">
        <v>1.9119725000000001E-2</v>
      </c>
      <c r="E2353">
        <v>100</v>
      </c>
      <c r="F2353">
        <v>1</v>
      </c>
      <c r="G2353">
        <v>100</v>
      </c>
      <c r="H2353" t="s">
        <v>38</v>
      </c>
      <c r="I2353" t="s">
        <v>18</v>
      </c>
      <c r="J2353" t="s">
        <v>815</v>
      </c>
      <c r="K2353">
        <f t="shared" si="49"/>
        <v>1</v>
      </c>
    </row>
    <row r="2354" spans="1:11" x14ac:dyDescent="0.35">
      <c r="A2354" t="s">
        <v>132</v>
      </c>
      <c r="B2354" t="s">
        <v>29</v>
      </c>
      <c r="C2354">
        <v>19.660866980000002</v>
      </c>
      <c r="D2354">
        <v>0.13020441699999999</v>
      </c>
      <c r="E2354">
        <v>0</v>
      </c>
      <c r="F2354">
        <v>0</v>
      </c>
      <c r="G2354">
        <v>151</v>
      </c>
      <c r="H2354" t="s">
        <v>38</v>
      </c>
      <c r="I2354" t="s">
        <v>13</v>
      </c>
      <c r="J2354" t="s">
        <v>816</v>
      </c>
      <c r="K2354">
        <f t="shared" si="49"/>
        <v>0</v>
      </c>
    </row>
    <row r="2355" spans="1:11" x14ac:dyDescent="0.35">
      <c r="A2355" t="s">
        <v>132</v>
      </c>
      <c r="B2355" t="s">
        <v>15</v>
      </c>
      <c r="C2355">
        <v>31.304844859999999</v>
      </c>
      <c r="D2355">
        <v>0.207316853</v>
      </c>
      <c r="E2355">
        <v>0</v>
      </c>
      <c r="F2355">
        <v>0</v>
      </c>
      <c r="G2355">
        <v>151</v>
      </c>
      <c r="H2355" t="s">
        <v>38</v>
      </c>
      <c r="I2355" t="s">
        <v>16</v>
      </c>
      <c r="J2355" t="s">
        <v>816</v>
      </c>
      <c r="K2355">
        <f t="shared" si="49"/>
        <v>0</v>
      </c>
    </row>
    <row r="2356" spans="1:11" x14ac:dyDescent="0.35">
      <c r="A2356" t="s">
        <v>132</v>
      </c>
      <c r="B2356" t="s">
        <v>42</v>
      </c>
      <c r="C2356">
        <v>2.5447833540000002</v>
      </c>
      <c r="D2356">
        <v>1.6852869999999999E-2</v>
      </c>
      <c r="E2356">
        <v>100</v>
      </c>
      <c r="F2356">
        <v>1</v>
      </c>
      <c r="G2356">
        <v>151</v>
      </c>
      <c r="H2356" t="s">
        <v>38</v>
      </c>
      <c r="I2356" t="s">
        <v>18</v>
      </c>
      <c r="J2356" t="s">
        <v>816</v>
      </c>
      <c r="K2356">
        <f t="shared" si="49"/>
        <v>1</v>
      </c>
    </row>
    <row r="2357" spans="1:11" x14ac:dyDescent="0.35">
      <c r="A2357" t="s">
        <v>132</v>
      </c>
      <c r="B2357" t="s">
        <v>29</v>
      </c>
      <c r="C2357">
        <v>8.1776933669999998</v>
      </c>
      <c r="D2357">
        <v>0.120260197</v>
      </c>
      <c r="E2357">
        <v>0</v>
      </c>
      <c r="F2357">
        <v>0</v>
      </c>
      <c r="G2357">
        <v>68</v>
      </c>
      <c r="H2357" t="s">
        <v>38</v>
      </c>
      <c r="I2357" t="s">
        <v>13</v>
      </c>
      <c r="J2357" t="s">
        <v>817</v>
      </c>
      <c r="K2357">
        <f t="shared" si="49"/>
        <v>0</v>
      </c>
    </row>
    <row r="2358" spans="1:11" x14ac:dyDescent="0.35">
      <c r="A2358" t="s">
        <v>132</v>
      </c>
      <c r="B2358" t="s">
        <v>15</v>
      </c>
      <c r="C2358">
        <v>15.422325369999999</v>
      </c>
      <c r="D2358">
        <v>0.226798903</v>
      </c>
      <c r="E2358">
        <v>0</v>
      </c>
      <c r="F2358">
        <v>0</v>
      </c>
      <c r="G2358">
        <v>68</v>
      </c>
      <c r="H2358" t="s">
        <v>38</v>
      </c>
      <c r="I2358" t="s">
        <v>16</v>
      </c>
      <c r="J2358" t="s">
        <v>817</v>
      </c>
      <c r="K2358">
        <f t="shared" si="49"/>
        <v>0</v>
      </c>
    </row>
    <row r="2359" spans="1:11" x14ac:dyDescent="0.35">
      <c r="A2359" t="s">
        <v>132</v>
      </c>
      <c r="B2359" t="s">
        <v>42</v>
      </c>
      <c r="C2359">
        <v>1.4053039549999999</v>
      </c>
      <c r="D2359">
        <v>2.0666235000000002E-2</v>
      </c>
      <c r="E2359">
        <v>100</v>
      </c>
      <c r="F2359">
        <v>1</v>
      </c>
      <c r="G2359">
        <v>68</v>
      </c>
      <c r="H2359" t="s">
        <v>38</v>
      </c>
      <c r="I2359" t="s">
        <v>18</v>
      </c>
      <c r="J2359" t="s">
        <v>817</v>
      </c>
      <c r="K2359">
        <f t="shared" si="49"/>
        <v>1</v>
      </c>
    </row>
    <row r="2360" spans="1:11" x14ac:dyDescent="0.35">
      <c r="A2360" t="s">
        <v>132</v>
      </c>
      <c r="B2360" t="s">
        <v>29</v>
      </c>
      <c r="C2360">
        <v>90.505630969999999</v>
      </c>
      <c r="D2360">
        <v>0.12693636899999999</v>
      </c>
      <c r="E2360">
        <v>0</v>
      </c>
      <c r="F2360">
        <v>0</v>
      </c>
      <c r="G2360">
        <v>713</v>
      </c>
      <c r="H2360" t="s">
        <v>38</v>
      </c>
      <c r="I2360" t="s">
        <v>13</v>
      </c>
      <c r="J2360" t="s">
        <v>818</v>
      </c>
      <c r="K2360">
        <f t="shared" si="49"/>
        <v>0</v>
      </c>
    </row>
    <row r="2361" spans="1:11" x14ac:dyDescent="0.35">
      <c r="A2361" t="s">
        <v>132</v>
      </c>
      <c r="B2361" t="s">
        <v>15</v>
      </c>
      <c r="C2361">
        <v>144.14911770000001</v>
      </c>
      <c r="D2361">
        <v>0.202172676</v>
      </c>
      <c r="E2361">
        <v>0</v>
      </c>
      <c r="F2361">
        <v>0</v>
      </c>
      <c r="G2361">
        <v>713</v>
      </c>
      <c r="H2361" t="s">
        <v>38</v>
      </c>
      <c r="I2361" t="s">
        <v>16</v>
      </c>
      <c r="J2361" t="s">
        <v>818</v>
      </c>
      <c r="K2361">
        <f t="shared" si="49"/>
        <v>0</v>
      </c>
    </row>
    <row r="2362" spans="1:11" x14ac:dyDescent="0.35">
      <c r="A2362" t="s">
        <v>132</v>
      </c>
      <c r="B2362" t="s">
        <v>42</v>
      </c>
      <c r="C2362">
        <v>10.93386149</v>
      </c>
      <c r="D2362">
        <v>1.5335009E-2</v>
      </c>
      <c r="E2362">
        <v>100</v>
      </c>
      <c r="F2362">
        <v>1</v>
      </c>
      <c r="G2362">
        <v>713</v>
      </c>
      <c r="H2362" t="s">
        <v>38</v>
      </c>
      <c r="I2362" t="s">
        <v>18</v>
      </c>
      <c r="J2362" t="s">
        <v>818</v>
      </c>
      <c r="K2362">
        <f t="shared" si="49"/>
        <v>1</v>
      </c>
    </row>
    <row r="2363" spans="1:11" x14ac:dyDescent="0.35">
      <c r="A2363" t="s">
        <v>132</v>
      </c>
      <c r="B2363" t="s">
        <v>29</v>
      </c>
      <c r="C2363">
        <v>15.37408447</v>
      </c>
      <c r="D2363">
        <v>0.13028885100000001</v>
      </c>
      <c r="E2363">
        <v>0</v>
      </c>
      <c r="F2363">
        <v>0</v>
      </c>
      <c r="G2363">
        <v>118</v>
      </c>
      <c r="H2363" t="s">
        <v>38</v>
      </c>
      <c r="I2363" t="s">
        <v>13</v>
      </c>
      <c r="J2363" t="s">
        <v>819</v>
      </c>
      <c r="K2363">
        <f t="shared" si="49"/>
        <v>0</v>
      </c>
    </row>
    <row r="2364" spans="1:11" x14ac:dyDescent="0.35">
      <c r="A2364" t="s">
        <v>132</v>
      </c>
      <c r="B2364" t="s">
        <v>15</v>
      </c>
      <c r="C2364">
        <v>24.717516180000001</v>
      </c>
      <c r="D2364">
        <v>0.20947047599999999</v>
      </c>
      <c r="E2364">
        <v>0</v>
      </c>
      <c r="F2364">
        <v>0</v>
      </c>
      <c r="G2364">
        <v>118</v>
      </c>
      <c r="H2364" t="s">
        <v>38</v>
      </c>
      <c r="I2364" t="s">
        <v>16</v>
      </c>
      <c r="J2364" t="s">
        <v>819</v>
      </c>
      <c r="K2364">
        <f t="shared" si="49"/>
        <v>0</v>
      </c>
    </row>
    <row r="2365" spans="1:11" x14ac:dyDescent="0.35">
      <c r="A2365" t="s">
        <v>132</v>
      </c>
      <c r="B2365" t="s">
        <v>42</v>
      </c>
      <c r="C2365">
        <v>1.850377798</v>
      </c>
      <c r="D2365">
        <v>1.5681167999999999E-2</v>
      </c>
      <c r="E2365">
        <v>100</v>
      </c>
      <c r="F2365">
        <v>1</v>
      </c>
      <c r="G2365">
        <v>118</v>
      </c>
      <c r="H2365" t="s">
        <v>38</v>
      </c>
      <c r="I2365" t="s">
        <v>18</v>
      </c>
      <c r="J2365" t="s">
        <v>819</v>
      </c>
      <c r="K2365">
        <f t="shared" si="49"/>
        <v>1</v>
      </c>
    </row>
    <row r="2366" spans="1:11" x14ac:dyDescent="0.35">
      <c r="A2366" t="s">
        <v>132</v>
      </c>
      <c r="B2366" t="s">
        <v>29</v>
      </c>
      <c r="C2366">
        <v>10.16601872</v>
      </c>
      <c r="D2366">
        <v>0.11685079</v>
      </c>
      <c r="E2366">
        <v>0</v>
      </c>
      <c r="F2366">
        <v>0</v>
      </c>
      <c r="G2366">
        <v>87</v>
      </c>
      <c r="H2366" t="s">
        <v>38</v>
      </c>
      <c r="I2366" t="s">
        <v>13</v>
      </c>
      <c r="J2366" t="s">
        <v>820</v>
      </c>
      <c r="K2366">
        <f t="shared" si="49"/>
        <v>0</v>
      </c>
    </row>
    <row r="2367" spans="1:11" x14ac:dyDescent="0.35">
      <c r="A2367" t="s">
        <v>132</v>
      </c>
      <c r="B2367" t="s">
        <v>15</v>
      </c>
      <c r="C2367">
        <v>17.87348008</v>
      </c>
      <c r="D2367">
        <v>0.20544229999999999</v>
      </c>
      <c r="E2367">
        <v>0</v>
      </c>
      <c r="F2367">
        <v>0</v>
      </c>
      <c r="G2367">
        <v>87</v>
      </c>
      <c r="H2367" t="s">
        <v>38</v>
      </c>
      <c r="I2367" t="s">
        <v>16</v>
      </c>
      <c r="J2367" t="s">
        <v>820</v>
      </c>
      <c r="K2367">
        <f t="shared" si="49"/>
        <v>0</v>
      </c>
    </row>
    <row r="2368" spans="1:11" x14ac:dyDescent="0.35">
      <c r="A2368" t="s">
        <v>132</v>
      </c>
      <c r="B2368" t="s">
        <v>42</v>
      </c>
      <c r="C2368">
        <v>1.7340006830000001</v>
      </c>
      <c r="D2368">
        <v>1.9931042E-2</v>
      </c>
      <c r="E2368">
        <v>100</v>
      </c>
      <c r="F2368">
        <v>1</v>
      </c>
      <c r="G2368">
        <v>87</v>
      </c>
      <c r="H2368" t="s">
        <v>38</v>
      </c>
      <c r="I2368" t="s">
        <v>18</v>
      </c>
      <c r="J2368" t="s">
        <v>820</v>
      </c>
      <c r="K2368">
        <f t="shared" si="49"/>
        <v>1</v>
      </c>
    </row>
    <row r="2369" spans="1:11" x14ac:dyDescent="0.35">
      <c r="A2369" t="s">
        <v>132</v>
      </c>
      <c r="B2369" t="s">
        <v>29</v>
      </c>
      <c r="C2369">
        <v>5.629019499</v>
      </c>
      <c r="D2369">
        <v>0.13090742999999999</v>
      </c>
      <c r="E2369">
        <v>0</v>
      </c>
      <c r="F2369">
        <v>0</v>
      </c>
      <c r="G2369">
        <v>43</v>
      </c>
      <c r="H2369" t="s">
        <v>38</v>
      </c>
      <c r="I2369" t="s">
        <v>13</v>
      </c>
      <c r="J2369" t="s">
        <v>821</v>
      </c>
      <c r="K2369">
        <f t="shared" si="49"/>
        <v>0</v>
      </c>
    </row>
    <row r="2370" spans="1:11" x14ac:dyDescent="0.35">
      <c r="A2370" t="s">
        <v>132</v>
      </c>
      <c r="B2370" t="s">
        <v>15</v>
      </c>
      <c r="C2370">
        <v>9.5709834100000002</v>
      </c>
      <c r="D2370">
        <v>0.22258101</v>
      </c>
      <c r="E2370">
        <v>0</v>
      </c>
      <c r="F2370">
        <v>0</v>
      </c>
      <c r="G2370">
        <v>43</v>
      </c>
      <c r="H2370" t="s">
        <v>38</v>
      </c>
      <c r="I2370" t="s">
        <v>16</v>
      </c>
      <c r="J2370" t="s">
        <v>821</v>
      </c>
      <c r="K2370">
        <f t="shared" si="49"/>
        <v>0</v>
      </c>
    </row>
    <row r="2371" spans="1:11" x14ac:dyDescent="0.35">
      <c r="A2371" t="s">
        <v>132</v>
      </c>
      <c r="B2371" t="s">
        <v>42</v>
      </c>
      <c r="C2371">
        <v>0.95905876199999995</v>
      </c>
      <c r="D2371">
        <v>2.2303692E-2</v>
      </c>
      <c r="E2371">
        <v>100</v>
      </c>
      <c r="F2371">
        <v>1</v>
      </c>
      <c r="G2371">
        <v>43</v>
      </c>
      <c r="H2371" t="s">
        <v>38</v>
      </c>
      <c r="I2371" t="s">
        <v>18</v>
      </c>
      <c r="J2371" t="s">
        <v>821</v>
      </c>
      <c r="K2371">
        <f t="shared" ref="K2371:K2434" si="50">IF(ISNUMBER(SEARCH(A2371, B2371)), 1, 0)</f>
        <v>1</v>
      </c>
    </row>
    <row r="2372" spans="1:11" x14ac:dyDescent="0.35">
      <c r="A2372" t="s">
        <v>132</v>
      </c>
      <c r="B2372" t="s">
        <v>40</v>
      </c>
      <c r="C2372">
        <v>8.4501855369999994</v>
      </c>
      <c r="D2372">
        <v>0.130002854</v>
      </c>
      <c r="E2372">
        <v>0</v>
      </c>
      <c r="F2372">
        <v>0</v>
      </c>
      <c r="G2372">
        <v>65</v>
      </c>
      <c r="H2372" t="s">
        <v>38</v>
      </c>
      <c r="I2372" t="s">
        <v>13</v>
      </c>
      <c r="J2372" t="s">
        <v>822</v>
      </c>
      <c r="K2372">
        <f t="shared" si="50"/>
        <v>0</v>
      </c>
    </row>
    <row r="2373" spans="1:11" x14ac:dyDescent="0.35">
      <c r="A2373" t="s">
        <v>132</v>
      </c>
      <c r="B2373" t="s">
        <v>15</v>
      </c>
      <c r="C2373">
        <v>15.382630349999999</v>
      </c>
      <c r="D2373">
        <v>0.236655852</v>
      </c>
      <c r="E2373">
        <v>0</v>
      </c>
      <c r="F2373">
        <v>0</v>
      </c>
      <c r="G2373">
        <v>65</v>
      </c>
      <c r="H2373" t="s">
        <v>38</v>
      </c>
      <c r="I2373" t="s">
        <v>16</v>
      </c>
      <c r="J2373" t="s">
        <v>822</v>
      </c>
      <c r="K2373">
        <f t="shared" si="50"/>
        <v>0</v>
      </c>
    </row>
    <row r="2374" spans="1:11" x14ac:dyDescent="0.35">
      <c r="A2374" t="s">
        <v>132</v>
      </c>
      <c r="B2374" t="s">
        <v>42</v>
      </c>
      <c r="C2374">
        <v>1.3625946040000001</v>
      </c>
      <c r="D2374">
        <v>2.0962993999999999E-2</v>
      </c>
      <c r="E2374">
        <v>100</v>
      </c>
      <c r="F2374">
        <v>1</v>
      </c>
      <c r="G2374">
        <v>65</v>
      </c>
      <c r="H2374" t="s">
        <v>38</v>
      </c>
      <c r="I2374" t="s">
        <v>18</v>
      </c>
      <c r="J2374" t="s">
        <v>822</v>
      </c>
      <c r="K2374">
        <f t="shared" si="50"/>
        <v>1</v>
      </c>
    </row>
    <row r="2375" spans="1:11" x14ac:dyDescent="0.35">
      <c r="A2375" t="s">
        <v>132</v>
      </c>
      <c r="B2375" t="s">
        <v>29</v>
      </c>
      <c r="C2375">
        <v>10.36968207</v>
      </c>
      <c r="D2375">
        <v>0.111501958</v>
      </c>
      <c r="E2375">
        <v>0</v>
      </c>
      <c r="F2375">
        <v>0</v>
      </c>
      <c r="G2375">
        <v>93</v>
      </c>
      <c r="H2375" t="s">
        <v>38</v>
      </c>
      <c r="I2375" t="s">
        <v>13</v>
      </c>
      <c r="J2375" t="s">
        <v>823</v>
      </c>
      <c r="K2375">
        <f t="shared" si="50"/>
        <v>0</v>
      </c>
    </row>
    <row r="2376" spans="1:11" x14ac:dyDescent="0.35">
      <c r="A2376" t="s">
        <v>132</v>
      </c>
      <c r="B2376" t="s">
        <v>15</v>
      </c>
      <c r="C2376">
        <v>17.979219199999999</v>
      </c>
      <c r="D2376">
        <v>0.193324938</v>
      </c>
      <c r="E2376">
        <v>0</v>
      </c>
      <c r="F2376">
        <v>0</v>
      </c>
      <c r="G2376">
        <v>93</v>
      </c>
      <c r="H2376" t="s">
        <v>38</v>
      </c>
      <c r="I2376" t="s">
        <v>16</v>
      </c>
      <c r="J2376" t="s">
        <v>823</v>
      </c>
      <c r="K2376">
        <f t="shared" si="50"/>
        <v>0</v>
      </c>
    </row>
    <row r="2377" spans="1:11" x14ac:dyDescent="0.35">
      <c r="A2377" t="s">
        <v>132</v>
      </c>
      <c r="B2377" t="s">
        <v>42</v>
      </c>
      <c r="C2377">
        <v>1.8761720660000001</v>
      </c>
      <c r="D2377">
        <v>2.0173892999999998E-2</v>
      </c>
      <c r="E2377">
        <v>100</v>
      </c>
      <c r="F2377">
        <v>1</v>
      </c>
      <c r="G2377">
        <v>93</v>
      </c>
      <c r="H2377" t="s">
        <v>38</v>
      </c>
      <c r="I2377" t="s">
        <v>18</v>
      </c>
      <c r="J2377" t="s">
        <v>823</v>
      </c>
      <c r="K2377">
        <f t="shared" si="50"/>
        <v>1</v>
      </c>
    </row>
    <row r="2378" spans="1:11" x14ac:dyDescent="0.35">
      <c r="A2378" t="s">
        <v>132</v>
      </c>
      <c r="B2378" t="s">
        <v>29</v>
      </c>
      <c r="C2378">
        <v>11.45917749</v>
      </c>
      <c r="D2378">
        <v>0.128754803</v>
      </c>
      <c r="E2378">
        <v>0</v>
      </c>
      <c r="F2378">
        <v>0</v>
      </c>
      <c r="G2378">
        <v>89</v>
      </c>
      <c r="H2378" t="s">
        <v>38</v>
      </c>
      <c r="I2378" t="s">
        <v>13</v>
      </c>
      <c r="J2378" t="s">
        <v>824</v>
      </c>
      <c r="K2378">
        <f t="shared" si="50"/>
        <v>0</v>
      </c>
    </row>
    <row r="2379" spans="1:11" x14ac:dyDescent="0.35">
      <c r="A2379" t="s">
        <v>132</v>
      </c>
      <c r="B2379" t="s">
        <v>15</v>
      </c>
      <c r="C2379">
        <v>19.74894857</v>
      </c>
      <c r="D2379">
        <v>0.22189829899999999</v>
      </c>
      <c r="E2379">
        <v>0</v>
      </c>
      <c r="F2379">
        <v>0</v>
      </c>
      <c r="G2379">
        <v>89</v>
      </c>
      <c r="H2379" t="s">
        <v>38</v>
      </c>
      <c r="I2379" t="s">
        <v>16</v>
      </c>
      <c r="J2379" t="s">
        <v>824</v>
      </c>
      <c r="K2379">
        <f t="shared" si="50"/>
        <v>0</v>
      </c>
    </row>
    <row r="2380" spans="1:11" x14ac:dyDescent="0.35">
      <c r="A2380" t="s">
        <v>132</v>
      </c>
      <c r="B2380" t="s">
        <v>42</v>
      </c>
      <c r="C2380">
        <v>1.7436337470000001</v>
      </c>
      <c r="D2380">
        <v>1.959139E-2</v>
      </c>
      <c r="E2380">
        <v>100</v>
      </c>
      <c r="F2380">
        <v>1</v>
      </c>
      <c r="G2380">
        <v>89</v>
      </c>
      <c r="H2380" t="s">
        <v>38</v>
      </c>
      <c r="I2380" t="s">
        <v>18</v>
      </c>
      <c r="J2380" t="s">
        <v>824</v>
      </c>
      <c r="K2380">
        <f t="shared" si="50"/>
        <v>1</v>
      </c>
    </row>
    <row r="2381" spans="1:11" x14ac:dyDescent="0.35">
      <c r="A2381" t="s">
        <v>132</v>
      </c>
      <c r="B2381" t="s">
        <v>29</v>
      </c>
      <c r="C2381">
        <v>17.14929652</v>
      </c>
      <c r="D2381">
        <v>0.129918913</v>
      </c>
      <c r="E2381">
        <v>0</v>
      </c>
      <c r="F2381">
        <v>0</v>
      </c>
      <c r="G2381">
        <v>132</v>
      </c>
      <c r="H2381" t="s">
        <v>38</v>
      </c>
      <c r="I2381" t="s">
        <v>13</v>
      </c>
      <c r="J2381" t="s">
        <v>825</v>
      </c>
      <c r="K2381">
        <f t="shared" si="50"/>
        <v>0</v>
      </c>
    </row>
    <row r="2382" spans="1:11" x14ac:dyDescent="0.35">
      <c r="A2382" t="s">
        <v>132</v>
      </c>
      <c r="B2382" t="s">
        <v>15</v>
      </c>
      <c r="C2382">
        <v>25.96860671</v>
      </c>
      <c r="D2382">
        <v>0.196731869</v>
      </c>
      <c r="E2382">
        <v>0</v>
      </c>
      <c r="F2382">
        <v>0</v>
      </c>
      <c r="G2382">
        <v>132</v>
      </c>
      <c r="H2382" t="s">
        <v>38</v>
      </c>
      <c r="I2382" t="s">
        <v>16</v>
      </c>
      <c r="J2382" t="s">
        <v>825</v>
      </c>
      <c r="K2382">
        <f t="shared" si="50"/>
        <v>0</v>
      </c>
    </row>
    <row r="2383" spans="1:11" x14ac:dyDescent="0.35">
      <c r="A2383" t="s">
        <v>132</v>
      </c>
      <c r="B2383" t="s">
        <v>42</v>
      </c>
      <c r="C2383">
        <v>2.2280592920000002</v>
      </c>
      <c r="D2383">
        <v>1.6879236999999998E-2</v>
      </c>
      <c r="E2383">
        <v>100</v>
      </c>
      <c r="F2383">
        <v>1</v>
      </c>
      <c r="G2383">
        <v>132</v>
      </c>
      <c r="H2383" t="s">
        <v>38</v>
      </c>
      <c r="I2383" t="s">
        <v>18</v>
      </c>
      <c r="J2383" t="s">
        <v>825</v>
      </c>
      <c r="K2383">
        <f t="shared" si="50"/>
        <v>1</v>
      </c>
    </row>
    <row r="2384" spans="1:11" x14ac:dyDescent="0.35">
      <c r="A2384" t="s">
        <v>132</v>
      </c>
      <c r="B2384" t="s">
        <v>29</v>
      </c>
      <c r="C2384">
        <v>5.4428038599999997</v>
      </c>
      <c r="D2384">
        <v>0.13275131400000001</v>
      </c>
      <c r="E2384">
        <v>0</v>
      </c>
      <c r="F2384">
        <v>0</v>
      </c>
      <c r="G2384">
        <v>41</v>
      </c>
      <c r="H2384" t="s">
        <v>38</v>
      </c>
      <c r="I2384" t="s">
        <v>13</v>
      </c>
      <c r="J2384" t="s">
        <v>826</v>
      </c>
      <c r="K2384">
        <f t="shared" si="50"/>
        <v>0</v>
      </c>
    </row>
    <row r="2385" spans="1:11" x14ac:dyDescent="0.35">
      <c r="A2385" t="s">
        <v>132</v>
      </c>
      <c r="B2385" t="s">
        <v>15</v>
      </c>
      <c r="C2385">
        <v>9.395886183</v>
      </c>
      <c r="D2385">
        <v>0.22916795600000001</v>
      </c>
      <c r="E2385">
        <v>0</v>
      </c>
      <c r="F2385">
        <v>0</v>
      </c>
      <c r="G2385">
        <v>41</v>
      </c>
      <c r="H2385" t="s">
        <v>38</v>
      </c>
      <c r="I2385" t="s">
        <v>16</v>
      </c>
      <c r="J2385" t="s">
        <v>826</v>
      </c>
      <c r="K2385">
        <f t="shared" si="50"/>
        <v>0</v>
      </c>
    </row>
    <row r="2386" spans="1:11" x14ac:dyDescent="0.35">
      <c r="A2386" t="s">
        <v>132</v>
      </c>
      <c r="B2386" t="s">
        <v>42</v>
      </c>
      <c r="C2386">
        <v>1.0511467459999999</v>
      </c>
      <c r="D2386">
        <v>2.5637726E-2</v>
      </c>
      <c r="E2386">
        <v>100</v>
      </c>
      <c r="F2386">
        <v>1</v>
      </c>
      <c r="G2386">
        <v>41</v>
      </c>
      <c r="H2386" t="s">
        <v>38</v>
      </c>
      <c r="I2386" t="s">
        <v>18</v>
      </c>
      <c r="J2386" t="s">
        <v>826</v>
      </c>
      <c r="K2386">
        <f t="shared" si="50"/>
        <v>1</v>
      </c>
    </row>
    <row r="2387" spans="1:11" x14ac:dyDescent="0.35">
      <c r="A2387" t="s">
        <v>132</v>
      </c>
      <c r="B2387" t="s">
        <v>29</v>
      </c>
      <c r="C2387">
        <v>11.582727909999999</v>
      </c>
      <c r="D2387">
        <v>0.13162190800000001</v>
      </c>
      <c r="E2387">
        <v>0</v>
      </c>
      <c r="F2387">
        <v>0</v>
      </c>
      <c r="G2387">
        <v>88</v>
      </c>
      <c r="H2387" t="s">
        <v>38</v>
      </c>
      <c r="I2387" t="s">
        <v>13</v>
      </c>
      <c r="J2387" t="s">
        <v>827</v>
      </c>
      <c r="K2387">
        <f t="shared" si="50"/>
        <v>0</v>
      </c>
    </row>
    <row r="2388" spans="1:11" x14ac:dyDescent="0.35">
      <c r="A2388" t="s">
        <v>132</v>
      </c>
      <c r="B2388" t="s">
        <v>15</v>
      </c>
      <c r="C2388">
        <v>19.31992245</v>
      </c>
      <c r="D2388">
        <v>0.21954457299999999</v>
      </c>
      <c r="E2388">
        <v>0</v>
      </c>
      <c r="F2388">
        <v>0</v>
      </c>
      <c r="G2388">
        <v>88</v>
      </c>
      <c r="H2388" t="s">
        <v>38</v>
      </c>
      <c r="I2388" t="s">
        <v>16</v>
      </c>
      <c r="J2388" t="s">
        <v>827</v>
      </c>
      <c r="K2388">
        <f t="shared" si="50"/>
        <v>0</v>
      </c>
    </row>
    <row r="2389" spans="1:11" x14ac:dyDescent="0.35">
      <c r="A2389" t="s">
        <v>132</v>
      </c>
      <c r="B2389" t="s">
        <v>42</v>
      </c>
      <c r="C2389">
        <v>1.847742558</v>
      </c>
      <c r="D2389">
        <v>2.0997075E-2</v>
      </c>
      <c r="E2389">
        <v>100</v>
      </c>
      <c r="F2389">
        <v>1</v>
      </c>
      <c r="G2389">
        <v>88</v>
      </c>
      <c r="H2389" t="s">
        <v>38</v>
      </c>
      <c r="I2389" t="s">
        <v>18</v>
      </c>
      <c r="J2389" t="s">
        <v>827</v>
      </c>
      <c r="K2389">
        <f t="shared" si="50"/>
        <v>1</v>
      </c>
    </row>
    <row r="2390" spans="1:11" x14ac:dyDescent="0.35">
      <c r="A2390" t="s">
        <v>132</v>
      </c>
      <c r="B2390" t="s">
        <v>29</v>
      </c>
      <c r="C2390">
        <v>7.8542151450000004</v>
      </c>
      <c r="D2390">
        <v>0.12668088899999999</v>
      </c>
      <c r="E2390">
        <v>0</v>
      </c>
      <c r="F2390">
        <v>0</v>
      </c>
      <c r="G2390">
        <v>62</v>
      </c>
      <c r="H2390" t="s">
        <v>38</v>
      </c>
      <c r="I2390" t="s">
        <v>13</v>
      </c>
      <c r="J2390" t="s">
        <v>828</v>
      </c>
      <c r="K2390">
        <f t="shared" si="50"/>
        <v>0</v>
      </c>
    </row>
    <row r="2391" spans="1:11" x14ac:dyDescent="0.35">
      <c r="A2391" t="s">
        <v>132</v>
      </c>
      <c r="B2391" t="s">
        <v>15</v>
      </c>
      <c r="C2391">
        <v>11.481876850000001</v>
      </c>
      <c r="D2391">
        <v>0.185191562</v>
      </c>
      <c r="E2391">
        <v>0</v>
      </c>
      <c r="F2391">
        <v>0</v>
      </c>
      <c r="G2391">
        <v>62</v>
      </c>
      <c r="H2391" t="s">
        <v>38</v>
      </c>
      <c r="I2391" t="s">
        <v>16</v>
      </c>
      <c r="J2391" t="s">
        <v>828</v>
      </c>
      <c r="K2391">
        <f t="shared" si="50"/>
        <v>0</v>
      </c>
    </row>
    <row r="2392" spans="1:11" x14ac:dyDescent="0.35">
      <c r="A2392" t="s">
        <v>132</v>
      </c>
      <c r="B2392" t="s">
        <v>42</v>
      </c>
      <c r="C2392">
        <v>0.92513251299999999</v>
      </c>
      <c r="D2392">
        <v>1.4921492E-2</v>
      </c>
      <c r="E2392">
        <v>100</v>
      </c>
      <c r="F2392">
        <v>1</v>
      </c>
      <c r="G2392">
        <v>62</v>
      </c>
      <c r="H2392" t="s">
        <v>38</v>
      </c>
      <c r="I2392" t="s">
        <v>18</v>
      </c>
      <c r="J2392" t="s">
        <v>828</v>
      </c>
      <c r="K2392">
        <f t="shared" si="50"/>
        <v>1</v>
      </c>
    </row>
    <row r="2393" spans="1:11" x14ac:dyDescent="0.35">
      <c r="A2393" t="s">
        <v>132</v>
      </c>
      <c r="B2393" t="s">
        <v>29</v>
      </c>
      <c r="C2393">
        <v>16.03265786</v>
      </c>
      <c r="D2393">
        <v>0.121459529</v>
      </c>
      <c r="E2393">
        <v>0</v>
      </c>
      <c r="F2393">
        <v>0</v>
      </c>
      <c r="G2393">
        <v>132</v>
      </c>
      <c r="H2393" t="s">
        <v>38</v>
      </c>
      <c r="I2393" t="s">
        <v>13</v>
      </c>
      <c r="J2393" t="s">
        <v>829</v>
      </c>
      <c r="K2393">
        <f t="shared" si="50"/>
        <v>0</v>
      </c>
    </row>
    <row r="2394" spans="1:11" x14ac:dyDescent="0.35">
      <c r="A2394" t="s">
        <v>132</v>
      </c>
      <c r="B2394" t="s">
        <v>15</v>
      </c>
      <c r="C2394">
        <v>28.455345869999999</v>
      </c>
      <c r="D2394">
        <v>0.21557080200000001</v>
      </c>
      <c r="E2394">
        <v>0</v>
      </c>
      <c r="F2394">
        <v>0</v>
      </c>
      <c r="G2394">
        <v>132</v>
      </c>
      <c r="H2394" t="s">
        <v>38</v>
      </c>
      <c r="I2394" t="s">
        <v>16</v>
      </c>
      <c r="J2394" t="s">
        <v>829</v>
      </c>
      <c r="K2394">
        <f t="shared" si="50"/>
        <v>0</v>
      </c>
    </row>
    <row r="2395" spans="1:11" x14ac:dyDescent="0.35">
      <c r="A2395" t="s">
        <v>132</v>
      </c>
      <c r="B2395" t="s">
        <v>42</v>
      </c>
      <c r="C2395">
        <v>2.4373569490000002</v>
      </c>
      <c r="D2395">
        <v>1.8464825000000001E-2</v>
      </c>
      <c r="E2395">
        <v>100</v>
      </c>
      <c r="F2395">
        <v>1</v>
      </c>
      <c r="G2395">
        <v>132</v>
      </c>
      <c r="H2395" t="s">
        <v>38</v>
      </c>
      <c r="I2395" t="s">
        <v>18</v>
      </c>
      <c r="J2395" t="s">
        <v>829</v>
      </c>
      <c r="K2395">
        <f t="shared" si="50"/>
        <v>1</v>
      </c>
    </row>
    <row r="2396" spans="1:11" x14ac:dyDescent="0.35">
      <c r="A2396" t="s">
        <v>132</v>
      </c>
      <c r="B2396" t="s">
        <v>29</v>
      </c>
      <c r="C2396">
        <v>8.7897291180000003</v>
      </c>
      <c r="D2396">
        <v>0.13118998700000001</v>
      </c>
      <c r="E2396">
        <v>0</v>
      </c>
      <c r="F2396">
        <v>0</v>
      </c>
      <c r="G2396">
        <v>67</v>
      </c>
      <c r="H2396" t="s">
        <v>38</v>
      </c>
      <c r="I2396" t="s">
        <v>13</v>
      </c>
      <c r="J2396" t="s">
        <v>830</v>
      </c>
      <c r="K2396">
        <f t="shared" si="50"/>
        <v>0</v>
      </c>
    </row>
    <row r="2397" spans="1:11" x14ac:dyDescent="0.35">
      <c r="A2397" t="s">
        <v>132</v>
      </c>
      <c r="B2397" t="s">
        <v>15</v>
      </c>
      <c r="C2397">
        <v>15.10771823</v>
      </c>
      <c r="D2397">
        <v>0.22548833200000001</v>
      </c>
      <c r="E2397">
        <v>0</v>
      </c>
      <c r="F2397">
        <v>0</v>
      </c>
      <c r="G2397">
        <v>67</v>
      </c>
      <c r="H2397" t="s">
        <v>38</v>
      </c>
      <c r="I2397" t="s">
        <v>16</v>
      </c>
      <c r="J2397" t="s">
        <v>830</v>
      </c>
      <c r="K2397">
        <f t="shared" si="50"/>
        <v>0</v>
      </c>
    </row>
    <row r="2398" spans="1:11" x14ac:dyDescent="0.35">
      <c r="A2398" t="s">
        <v>132</v>
      </c>
      <c r="B2398" t="s">
        <v>42</v>
      </c>
      <c r="C2398">
        <v>1.1920204160000001</v>
      </c>
      <c r="D2398">
        <v>1.7791349000000001E-2</v>
      </c>
      <c r="E2398">
        <v>100</v>
      </c>
      <c r="F2398">
        <v>1</v>
      </c>
      <c r="G2398">
        <v>67</v>
      </c>
      <c r="H2398" t="s">
        <v>38</v>
      </c>
      <c r="I2398" t="s">
        <v>18</v>
      </c>
      <c r="J2398" t="s">
        <v>830</v>
      </c>
      <c r="K2398">
        <f t="shared" si="50"/>
        <v>1</v>
      </c>
    </row>
    <row r="2399" spans="1:11" x14ac:dyDescent="0.35">
      <c r="A2399" t="s">
        <v>132</v>
      </c>
      <c r="B2399" t="s">
        <v>29</v>
      </c>
      <c r="C2399">
        <v>23.998572589999998</v>
      </c>
      <c r="D2399">
        <v>0.11880481499999999</v>
      </c>
      <c r="E2399">
        <v>0</v>
      </c>
      <c r="F2399">
        <v>0</v>
      </c>
      <c r="G2399">
        <v>202</v>
      </c>
      <c r="H2399" t="s">
        <v>38</v>
      </c>
      <c r="I2399" t="s">
        <v>13</v>
      </c>
      <c r="J2399" t="s">
        <v>831</v>
      </c>
      <c r="K2399">
        <f t="shared" si="50"/>
        <v>0</v>
      </c>
    </row>
    <row r="2400" spans="1:11" x14ac:dyDescent="0.35">
      <c r="A2400" t="s">
        <v>132</v>
      </c>
      <c r="B2400" t="s">
        <v>15</v>
      </c>
      <c r="C2400">
        <v>43.217006679999997</v>
      </c>
      <c r="D2400">
        <v>0.213945578</v>
      </c>
      <c r="E2400">
        <v>0</v>
      </c>
      <c r="F2400">
        <v>0</v>
      </c>
      <c r="G2400">
        <v>202</v>
      </c>
      <c r="H2400" t="s">
        <v>38</v>
      </c>
      <c r="I2400" t="s">
        <v>16</v>
      </c>
      <c r="J2400" t="s">
        <v>831</v>
      </c>
      <c r="K2400">
        <f t="shared" si="50"/>
        <v>0</v>
      </c>
    </row>
    <row r="2401" spans="1:11" x14ac:dyDescent="0.35">
      <c r="A2401" t="s">
        <v>132</v>
      </c>
      <c r="B2401" t="s">
        <v>42</v>
      </c>
      <c r="C2401">
        <v>3.2754154209999999</v>
      </c>
      <c r="D2401">
        <v>1.6214928E-2</v>
      </c>
      <c r="E2401">
        <v>100</v>
      </c>
      <c r="F2401">
        <v>1</v>
      </c>
      <c r="G2401">
        <v>202</v>
      </c>
      <c r="H2401" t="s">
        <v>38</v>
      </c>
      <c r="I2401" t="s">
        <v>18</v>
      </c>
      <c r="J2401" t="s">
        <v>831</v>
      </c>
      <c r="K2401">
        <f t="shared" si="50"/>
        <v>1</v>
      </c>
    </row>
    <row r="2402" spans="1:11" x14ac:dyDescent="0.35">
      <c r="A2402" t="s">
        <v>492</v>
      </c>
      <c r="B2402" t="s">
        <v>29</v>
      </c>
      <c r="C2402">
        <v>10.001714939999999</v>
      </c>
      <c r="D2402">
        <v>0.15154113599999999</v>
      </c>
      <c r="E2402">
        <v>0</v>
      </c>
      <c r="F2402">
        <v>0</v>
      </c>
      <c r="G2402">
        <v>66</v>
      </c>
      <c r="H2402" t="s">
        <v>12</v>
      </c>
      <c r="I2402" t="s">
        <v>13</v>
      </c>
      <c r="J2402" t="s">
        <v>832</v>
      </c>
      <c r="K2402">
        <f t="shared" si="50"/>
        <v>0</v>
      </c>
    </row>
    <row r="2403" spans="1:11" x14ac:dyDescent="0.35">
      <c r="A2403" t="s">
        <v>492</v>
      </c>
      <c r="B2403" t="s">
        <v>15</v>
      </c>
      <c r="C2403">
        <v>13.166429279999999</v>
      </c>
      <c r="D2403">
        <v>0.19949135300000001</v>
      </c>
      <c r="E2403">
        <v>0</v>
      </c>
      <c r="F2403">
        <v>0</v>
      </c>
      <c r="G2403">
        <v>66</v>
      </c>
      <c r="H2403" t="s">
        <v>12</v>
      </c>
      <c r="I2403" t="s">
        <v>16</v>
      </c>
      <c r="J2403" t="s">
        <v>832</v>
      </c>
      <c r="K2403">
        <f t="shared" si="50"/>
        <v>0</v>
      </c>
    </row>
    <row r="2404" spans="1:11" x14ac:dyDescent="0.35">
      <c r="A2404" t="s">
        <v>492</v>
      </c>
      <c r="B2404" t="s">
        <v>21</v>
      </c>
      <c r="C2404">
        <v>1.10598135</v>
      </c>
      <c r="D2404">
        <v>1.6757292999999999E-2</v>
      </c>
      <c r="E2404">
        <v>0</v>
      </c>
      <c r="F2404">
        <v>0</v>
      </c>
      <c r="G2404">
        <v>66</v>
      </c>
      <c r="H2404" t="s">
        <v>12</v>
      </c>
      <c r="I2404" t="s">
        <v>18</v>
      </c>
      <c r="J2404" t="s">
        <v>832</v>
      </c>
      <c r="K2404">
        <f t="shared" si="50"/>
        <v>0</v>
      </c>
    </row>
    <row r="2405" spans="1:11" x14ac:dyDescent="0.35">
      <c r="A2405" t="s">
        <v>492</v>
      </c>
      <c r="B2405" t="s">
        <v>40</v>
      </c>
      <c r="C2405">
        <v>24.949754240000001</v>
      </c>
      <c r="D2405">
        <v>0.12794745799999999</v>
      </c>
      <c r="E2405">
        <v>0</v>
      </c>
      <c r="F2405">
        <v>0</v>
      </c>
      <c r="G2405">
        <v>195</v>
      </c>
      <c r="H2405" t="s">
        <v>12</v>
      </c>
      <c r="I2405" t="s">
        <v>13</v>
      </c>
      <c r="J2405" t="s">
        <v>833</v>
      </c>
      <c r="K2405">
        <f t="shared" si="50"/>
        <v>0</v>
      </c>
    </row>
    <row r="2406" spans="1:11" x14ac:dyDescent="0.35">
      <c r="A2406" t="s">
        <v>492</v>
      </c>
      <c r="B2406" t="s">
        <v>15</v>
      </c>
      <c r="C2406">
        <v>41.551672459999999</v>
      </c>
      <c r="D2406">
        <v>0.21308550000000001</v>
      </c>
      <c r="E2406">
        <v>0</v>
      </c>
      <c r="F2406">
        <v>0</v>
      </c>
      <c r="G2406">
        <v>195</v>
      </c>
      <c r="H2406" t="s">
        <v>12</v>
      </c>
      <c r="I2406" t="s">
        <v>16</v>
      </c>
      <c r="J2406" t="s">
        <v>833</v>
      </c>
      <c r="K2406">
        <f t="shared" si="50"/>
        <v>0</v>
      </c>
    </row>
    <row r="2407" spans="1:11" x14ac:dyDescent="0.35">
      <c r="A2407" t="s">
        <v>492</v>
      </c>
      <c r="B2407" t="s">
        <v>296</v>
      </c>
      <c r="C2407">
        <v>2.6561830039999998</v>
      </c>
      <c r="D2407">
        <v>1.3621451E-2</v>
      </c>
      <c r="E2407">
        <v>0</v>
      </c>
      <c r="F2407">
        <v>0</v>
      </c>
      <c r="G2407">
        <v>195</v>
      </c>
      <c r="H2407" t="s">
        <v>12</v>
      </c>
      <c r="I2407" t="s">
        <v>18</v>
      </c>
      <c r="J2407" t="s">
        <v>833</v>
      </c>
      <c r="K2407">
        <f t="shared" si="50"/>
        <v>0</v>
      </c>
    </row>
    <row r="2408" spans="1:11" x14ac:dyDescent="0.35">
      <c r="A2408" t="s">
        <v>492</v>
      </c>
      <c r="B2408" t="s">
        <v>29</v>
      </c>
      <c r="C2408">
        <v>19.59964132</v>
      </c>
      <c r="D2408">
        <v>0.118070128</v>
      </c>
      <c r="E2408">
        <v>0</v>
      </c>
      <c r="F2408">
        <v>0</v>
      </c>
      <c r="G2408">
        <v>166</v>
      </c>
      <c r="H2408" t="s">
        <v>12</v>
      </c>
      <c r="I2408" t="s">
        <v>13</v>
      </c>
      <c r="J2408" t="s">
        <v>834</v>
      </c>
      <c r="K2408">
        <f t="shared" si="50"/>
        <v>0</v>
      </c>
    </row>
    <row r="2409" spans="1:11" x14ac:dyDescent="0.35">
      <c r="A2409" t="s">
        <v>492</v>
      </c>
      <c r="B2409" t="s">
        <v>15</v>
      </c>
      <c r="C2409">
        <v>34.421331170000002</v>
      </c>
      <c r="D2409">
        <v>0.20735741699999999</v>
      </c>
      <c r="E2409">
        <v>0</v>
      </c>
      <c r="F2409">
        <v>0</v>
      </c>
      <c r="G2409">
        <v>166</v>
      </c>
      <c r="H2409" t="s">
        <v>12</v>
      </c>
      <c r="I2409" t="s">
        <v>16</v>
      </c>
      <c r="J2409" t="s">
        <v>834</v>
      </c>
      <c r="K2409">
        <f t="shared" si="50"/>
        <v>0</v>
      </c>
    </row>
    <row r="2410" spans="1:11" x14ac:dyDescent="0.35">
      <c r="A2410" t="s">
        <v>492</v>
      </c>
      <c r="B2410" t="s">
        <v>21</v>
      </c>
      <c r="C2410">
        <v>2.7235646249999999</v>
      </c>
      <c r="D2410">
        <v>1.6407016E-2</v>
      </c>
      <c r="E2410">
        <v>0</v>
      </c>
      <c r="F2410">
        <v>0</v>
      </c>
      <c r="G2410">
        <v>166</v>
      </c>
      <c r="H2410" t="s">
        <v>12</v>
      </c>
      <c r="I2410" t="s">
        <v>18</v>
      </c>
      <c r="J2410" t="s">
        <v>834</v>
      </c>
      <c r="K2410">
        <f t="shared" si="50"/>
        <v>0</v>
      </c>
    </row>
    <row r="2411" spans="1:11" x14ac:dyDescent="0.35">
      <c r="A2411" t="s">
        <v>19</v>
      </c>
      <c r="B2411" t="s">
        <v>29</v>
      </c>
      <c r="C2411">
        <v>11.42979813</v>
      </c>
      <c r="D2411">
        <v>0.12699775699999999</v>
      </c>
      <c r="E2411">
        <v>0</v>
      </c>
      <c r="F2411">
        <v>0</v>
      </c>
      <c r="G2411">
        <v>90</v>
      </c>
      <c r="H2411" t="s">
        <v>12</v>
      </c>
      <c r="I2411" t="s">
        <v>13</v>
      </c>
      <c r="J2411" t="s">
        <v>835</v>
      </c>
      <c r="K2411">
        <f t="shared" si="50"/>
        <v>0</v>
      </c>
    </row>
    <row r="2412" spans="1:11" x14ac:dyDescent="0.35">
      <c r="A2412" t="s">
        <v>19</v>
      </c>
      <c r="B2412" t="s">
        <v>15</v>
      </c>
      <c r="C2412">
        <v>17.92374277</v>
      </c>
      <c r="D2412">
        <v>0.19915269699999999</v>
      </c>
      <c r="E2412">
        <v>0</v>
      </c>
      <c r="F2412">
        <v>0</v>
      </c>
      <c r="G2412">
        <v>90</v>
      </c>
      <c r="H2412" t="s">
        <v>12</v>
      </c>
      <c r="I2412" t="s">
        <v>16</v>
      </c>
      <c r="J2412" t="s">
        <v>835</v>
      </c>
      <c r="K2412">
        <f t="shared" si="50"/>
        <v>0</v>
      </c>
    </row>
    <row r="2413" spans="1:11" x14ac:dyDescent="0.35">
      <c r="A2413" t="s">
        <v>19</v>
      </c>
      <c r="B2413" t="s">
        <v>21</v>
      </c>
      <c r="C2413">
        <v>1.40660429</v>
      </c>
      <c r="D2413">
        <v>1.5628936999999999E-2</v>
      </c>
      <c r="E2413">
        <v>0</v>
      </c>
      <c r="F2413">
        <v>0</v>
      </c>
      <c r="G2413">
        <v>90</v>
      </c>
      <c r="H2413" t="s">
        <v>12</v>
      </c>
      <c r="I2413" t="s">
        <v>18</v>
      </c>
      <c r="J2413" t="s">
        <v>835</v>
      </c>
      <c r="K2413">
        <f t="shared" si="50"/>
        <v>0</v>
      </c>
    </row>
    <row r="2414" spans="1:11" x14ac:dyDescent="0.35">
      <c r="A2414" t="s">
        <v>19</v>
      </c>
      <c r="B2414" t="s">
        <v>29</v>
      </c>
      <c r="C2414">
        <v>14.516607049999999</v>
      </c>
      <c r="D2414">
        <v>0.119971959</v>
      </c>
      <c r="E2414">
        <v>0</v>
      </c>
      <c r="F2414">
        <v>0</v>
      </c>
      <c r="G2414">
        <v>121</v>
      </c>
      <c r="H2414" t="s">
        <v>12</v>
      </c>
      <c r="I2414" t="s">
        <v>13</v>
      </c>
      <c r="J2414" t="s">
        <v>836</v>
      </c>
      <c r="K2414">
        <f t="shared" si="50"/>
        <v>0</v>
      </c>
    </row>
    <row r="2415" spans="1:11" x14ac:dyDescent="0.35">
      <c r="A2415" t="s">
        <v>19</v>
      </c>
      <c r="B2415" t="s">
        <v>15</v>
      </c>
      <c r="C2415">
        <v>24.969242810000001</v>
      </c>
      <c r="D2415">
        <v>0.20635737900000001</v>
      </c>
      <c r="E2415">
        <v>0</v>
      </c>
      <c r="F2415">
        <v>0</v>
      </c>
      <c r="G2415">
        <v>121</v>
      </c>
      <c r="H2415" t="s">
        <v>12</v>
      </c>
      <c r="I2415" t="s">
        <v>16</v>
      </c>
      <c r="J2415" t="s">
        <v>836</v>
      </c>
      <c r="K2415">
        <f t="shared" si="50"/>
        <v>0</v>
      </c>
    </row>
    <row r="2416" spans="1:11" x14ac:dyDescent="0.35">
      <c r="A2416" t="s">
        <v>19</v>
      </c>
      <c r="B2416" t="s">
        <v>21</v>
      </c>
      <c r="C2416">
        <v>1.795310497</v>
      </c>
      <c r="D2416">
        <v>1.4837276999999999E-2</v>
      </c>
      <c r="E2416">
        <v>0</v>
      </c>
      <c r="F2416">
        <v>0</v>
      </c>
      <c r="G2416">
        <v>121</v>
      </c>
      <c r="H2416" t="s">
        <v>12</v>
      </c>
      <c r="I2416" t="s">
        <v>18</v>
      </c>
      <c r="J2416" t="s">
        <v>836</v>
      </c>
      <c r="K2416">
        <f t="shared" si="50"/>
        <v>0</v>
      </c>
    </row>
    <row r="2417" spans="1:11" x14ac:dyDescent="0.35">
      <c r="A2417" t="s">
        <v>11</v>
      </c>
      <c r="B2417" t="s">
        <v>29</v>
      </c>
      <c r="C2417">
        <v>24.489283799999999</v>
      </c>
      <c r="D2417">
        <v>0.12558607099999999</v>
      </c>
      <c r="E2417">
        <v>0</v>
      </c>
      <c r="F2417">
        <v>0</v>
      </c>
      <c r="G2417">
        <v>195</v>
      </c>
      <c r="H2417" t="s">
        <v>12</v>
      </c>
      <c r="I2417" t="s">
        <v>13</v>
      </c>
      <c r="J2417" t="s">
        <v>837</v>
      </c>
      <c r="K2417">
        <f t="shared" si="50"/>
        <v>0</v>
      </c>
    </row>
    <row r="2418" spans="1:11" x14ac:dyDescent="0.35">
      <c r="A2418" t="s">
        <v>11</v>
      </c>
      <c r="B2418" t="s">
        <v>15</v>
      </c>
      <c r="C2418">
        <v>38.718357320000003</v>
      </c>
      <c r="D2418">
        <v>0.19855567900000001</v>
      </c>
      <c r="E2418">
        <v>100</v>
      </c>
      <c r="F2418">
        <v>1</v>
      </c>
      <c r="G2418">
        <v>195</v>
      </c>
      <c r="H2418" t="s">
        <v>12</v>
      </c>
      <c r="I2418" t="s">
        <v>16</v>
      </c>
      <c r="J2418" t="s">
        <v>837</v>
      </c>
      <c r="K2418">
        <f t="shared" si="50"/>
        <v>1</v>
      </c>
    </row>
    <row r="2419" spans="1:11" x14ac:dyDescent="0.35">
      <c r="A2419" t="s">
        <v>11</v>
      </c>
      <c r="B2419" t="s">
        <v>21</v>
      </c>
      <c r="C2419">
        <v>3.0911691189999999</v>
      </c>
      <c r="D2419">
        <v>1.5852148999999999E-2</v>
      </c>
      <c r="E2419">
        <v>0</v>
      </c>
      <c r="F2419">
        <v>0</v>
      </c>
      <c r="G2419">
        <v>195</v>
      </c>
      <c r="H2419" t="s">
        <v>12</v>
      </c>
      <c r="I2419" t="s">
        <v>18</v>
      </c>
      <c r="J2419" t="s">
        <v>837</v>
      </c>
      <c r="K2419">
        <f t="shared" si="50"/>
        <v>0</v>
      </c>
    </row>
    <row r="2420" spans="1:11" x14ac:dyDescent="0.35">
      <c r="A2420" t="s">
        <v>10</v>
      </c>
      <c r="B2420" t="s">
        <v>29</v>
      </c>
      <c r="C2420">
        <v>9.7735323909999998</v>
      </c>
      <c r="D2420">
        <v>0.12692899199999999</v>
      </c>
      <c r="E2420">
        <v>0</v>
      </c>
      <c r="F2420">
        <v>0</v>
      </c>
      <c r="G2420">
        <v>77</v>
      </c>
      <c r="H2420" t="s">
        <v>12</v>
      </c>
      <c r="I2420" t="s">
        <v>13</v>
      </c>
      <c r="J2420" t="s">
        <v>838</v>
      </c>
      <c r="K2420">
        <f t="shared" si="50"/>
        <v>0</v>
      </c>
    </row>
    <row r="2421" spans="1:11" x14ac:dyDescent="0.35">
      <c r="A2421" t="s">
        <v>10</v>
      </c>
      <c r="B2421" t="s">
        <v>15</v>
      </c>
      <c r="C2421">
        <v>17.053491350000002</v>
      </c>
      <c r="D2421">
        <v>0.22147391399999999</v>
      </c>
      <c r="E2421">
        <v>0</v>
      </c>
      <c r="F2421">
        <v>0</v>
      </c>
      <c r="G2421">
        <v>77</v>
      </c>
      <c r="H2421" t="s">
        <v>12</v>
      </c>
      <c r="I2421" t="s">
        <v>16</v>
      </c>
      <c r="J2421" t="s">
        <v>838</v>
      </c>
      <c r="K2421">
        <f t="shared" si="50"/>
        <v>0</v>
      </c>
    </row>
    <row r="2422" spans="1:11" x14ac:dyDescent="0.35">
      <c r="A2422" t="s">
        <v>10</v>
      </c>
      <c r="B2422" t="s">
        <v>21</v>
      </c>
      <c r="C2422">
        <v>1.401498795</v>
      </c>
      <c r="D2422">
        <v>1.8201282999999999E-2</v>
      </c>
      <c r="E2422">
        <v>0</v>
      </c>
      <c r="F2422">
        <v>0</v>
      </c>
      <c r="G2422">
        <v>77</v>
      </c>
      <c r="H2422" t="s">
        <v>12</v>
      </c>
      <c r="I2422" t="s">
        <v>18</v>
      </c>
      <c r="J2422" t="s">
        <v>838</v>
      </c>
      <c r="K2422">
        <f t="shared" si="50"/>
        <v>0</v>
      </c>
    </row>
    <row r="2423" spans="1:11" x14ac:dyDescent="0.35">
      <c r="A2423" t="s">
        <v>10</v>
      </c>
      <c r="B2423" t="s">
        <v>29</v>
      </c>
      <c r="C2423">
        <v>8.5413253309999995</v>
      </c>
      <c r="D2423">
        <v>0.12748246799999999</v>
      </c>
      <c r="E2423">
        <v>0</v>
      </c>
      <c r="F2423">
        <v>0</v>
      </c>
      <c r="G2423">
        <v>67</v>
      </c>
      <c r="H2423" t="s">
        <v>12</v>
      </c>
      <c r="I2423" t="s">
        <v>13</v>
      </c>
      <c r="J2423" t="s">
        <v>839</v>
      </c>
      <c r="K2423">
        <f t="shared" si="50"/>
        <v>0</v>
      </c>
    </row>
    <row r="2424" spans="1:11" x14ac:dyDescent="0.35">
      <c r="A2424" t="s">
        <v>10</v>
      </c>
      <c r="B2424" t="s">
        <v>15</v>
      </c>
      <c r="C2424">
        <v>14.266917230000001</v>
      </c>
      <c r="D2424">
        <v>0.21293906300000001</v>
      </c>
      <c r="E2424">
        <v>0</v>
      </c>
      <c r="F2424">
        <v>0</v>
      </c>
      <c r="G2424">
        <v>67</v>
      </c>
      <c r="H2424" t="s">
        <v>12</v>
      </c>
      <c r="I2424" t="s">
        <v>16</v>
      </c>
      <c r="J2424" t="s">
        <v>839</v>
      </c>
      <c r="K2424">
        <f t="shared" si="50"/>
        <v>0</v>
      </c>
    </row>
    <row r="2425" spans="1:11" x14ac:dyDescent="0.35">
      <c r="A2425" t="s">
        <v>10</v>
      </c>
      <c r="B2425" t="s">
        <v>21</v>
      </c>
      <c r="C2425">
        <v>1.103152514</v>
      </c>
      <c r="D2425">
        <v>1.6464962999999999E-2</v>
      </c>
      <c r="E2425">
        <v>0</v>
      </c>
      <c r="F2425">
        <v>0</v>
      </c>
      <c r="G2425">
        <v>67</v>
      </c>
      <c r="H2425" t="s">
        <v>12</v>
      </c>
      <c r="I2425" t="s">
        <v>18</v>
      </c>
      <c r="J2425" t="s">
        <v>839</v>
      </c>
      <c r="K2425">
        <f t="shared" si="50"/>
        <v>0</v>
      </c>
    </row>
    <row r="2426" spans="1:11" x14ac:dyDescent="0.35">
      <c r="A2426" t="s">
        <v>19</v>
      </c>
      <c r="B2426" t="s">
        <v>29</v>
      </c>
      <c r="C2426">
        <v>14.116516109999999</v>
      </c>
      <c r="D2426">
        <v>0.116665422</v>
      </c>
      <c r="E2426">
        <v>0</v>
      </c>
      <c r="F2426">
        <v>0</v>
      </c>
      <c r="G2426">
        <v>121</v>
      </c>
      <c r="H2426" t="s">
        <v>12</v>
      </c>
      <c r="I2426" t="s">
        <v>13</v>
      </c>
      <c r="J2426" t="s">
        <v>840</v>
      </c>
      <c r="K2426">
        <f t="shared" si="50"/>
        <v>0</v>
      </c>
    </row>
    <row r="2427" spans="1:11" x14ac:dyDescent="0.35">
      <c r="A2427" t="s">
        <v>19</v>
      </c>
      <c r="B2427" t="s">
        <v>15</v>
      </c>
      <c r="C2427">
        <v>24.863560440000001</v>
      </c>
      <c r="D2427">
        <v>0.20548397099999999</v>
      </c>
      <c r="E2427">
        <v>0</v>
      </c>
      <c r="F2427">
        <v>0</v>
      </c>
      <c r="G2427">
        <v>121</v>
      </c>
      <c r="H2427" t="s">
        <v>12</v>
      </c>
      <c r="I2427" t="s">
        <v>16</v>
      </c>
      <c r="J2427" t="s">
        <v>840</v>
      </c>
      <c r="K2427">
        <f t="shared" si="50"/>
        <v>0</v>
      </c>
    </row>
    <row r="2428" spans="1:11" x14ac:dyDescent="0.35">
      <c r="A2428" t="s">
        <v>19</v>
      </c>
      <c r="B2428" t="s">
        <v>21</v>
      </c>
      <c r="C2428">
        <v>1.730054617</v>
      </c>
      <c r="D2428">
        <v>1.4297972000000001E-2</v>
      </c>
      <c r="E2428">
        <v>0</v>
      </c>
      <c r="F2428">
        <v>0</v>
      </c>
      <c r="G2428">
        <v>121</v>
      </c>
      <c r="H2428" t="s">
        <v>12</v>
      </c>
      <c r="I2428" t="s">
        <v>18</v>
      </c>
      <c r="J2428" t="s">
        <v>840</v>
      </c>
      <c r="K2428">
        <f t="shared" si="50"/>
        <v>0</v>
      </c>
    </row>
    <row r="2429" spans="1:11" x14ac:dyDescent="0.35">
      <c r="A2429" t="s">
        <v>19</v>
      </c>
      <c r="B2429" t="s">
        <v>29</v>
      </c>
      <c r="C2429">
        <v>12.06762314</v>
      </c>
      <c r="D2429">
        <v>0.12702761200000001</v>
      </c>
      <c r="E2429">
        <v>0</v>
      </c>
      <c r="F2429">
        <v>0</v>
      </c>
      <c r="G2429">
        <v>95</v>
      </c>
      <c r="H2429" t="s">
        <v>12</v>
      </c>
      <c r="I2429" t="s">
        <v>13</v>
      </c>
      <c r="J2429" t="s">
        <v>841</v>
      </c>
      <c r="K2429">
        <f t="shared" si="50"/>
        <v>0</v>
      </c>
    </row>
    <row r="2430" spans="1:11" x14ac:dyDescent="0.35">
      <c r="A2430" t="s">
        <v>19</v>
      </c>
      <c r="B2430" t="s">
        <v>15</v>
      </c>
      <c r="C2430">
        <v>19.589625120000001</v>
      </c>
      <c r="D2430">
        <v>0.20620658</v>
      </c>
      <c r="E2430">
        <v>0</v>
      </c>
      <c r="F2430">
        <v>0</v>
      </c>
      <c r="G2430">
        <v>95</v>
      </c>
      <c r="H2430" t="s">
        <v>12</v>
      </c>
      <c r="I2430" t="s">
        <v>16</v>
      </c>
      <c r="J2430" t="s">
        <v>841</v>
      </c>
      <c r="K2430">
        <f t="shared" si="50"/>
        <v>0</v>
      </c>
    </row>
    <row r="2431" spans="1:11" x14ac:dyDescent="0.35">
      <c r="A2431" t="s">
        <v>19</v>
      </c>
      <c r="B2431" t="s">
        <v>21</v>
      </c>
      <c r="C2431">
        <v>1.959793329</v>
      </c>
      <c r="D2431">
        <v>2.0629403000000001E-2</v>
      </c>
      <c r="E2431">
        <v>0</v>
      </c>
      <c r="F2431">
        <v>0</v>
      </c>
      <c r="G2431">
        <v>95</v>
      </c>
      <c r="H2431" t="s">
        <v>12</v>
      </c>
      <c r="I2431" t="s">
        <v>18</v>
      </c>
      <c r="J2431" t="s">
        <v>841</v>
      </c>
      <c r="K2431">
        <f t="shared" si="50"/>
        <v>0</v>
      </c>
    </row>
    <row r="2432" spans="1:11" x14ac:dyDescent="0.35">
      <c r="A2432" t="s">
        <v>11</v>
      </c>
      <c r="B2432" t="s">
        <v>29</v>
      </c>
      <c r="C2432">
        <v>9.790798187</v>
      </c>
      <c r="D2432">
        <v>0.12715322300000001</v>
      </c>
      <c r="E2432">
        <v>0</v>
      </c>
      <c r="F2432">
        <v>0</v>
      </c>
      <c r="G2432">
        <v>77</v>
      </c>
      <c r="H2432" t="s">
        <v>12</v>
      </c>
      <c r="I2432" t="s">
        <v>13</v>
      </c>
      <c r="J2432" t="s">
        <v>842</v>
      </c>
      <c r="K2432">
        <f t="shared" si="50"/>
        <v>0</v>
      </c>
    </row>
    <row r="2433" spans="1:11" x14ac:dyDescent="0.35">
      <c r="A2433" t="s">
        <v>11</v>
      </c>
      <c r="B2433" t="s">
        <v>15</v>
      </c>
      <c r="C2433">
        <v>17.58303523</v>
      </c>
      <c r="D2433">
        <v>0.228351107</v>
      </c>
      <c r="E2433">
        <v>100</v>
      </c>
      <c r="F2433">
        <v>1</v>
      </c>
      <c r="G2433">
        <v>77</v>
      </c>
      <c r="H2433" t="s">
        <v>12</v>
      </c>
      <c r="I2433" t="s">
        <v>16</v>
      </c>
      <c r="J2433" t="s">
        <v>842</v>
      </c>
      <c r="K2433">
        <f t="shared" si="50"/>
        <v>1</v>
      </c>
    </row>
    <row r="2434" spans="1:11" x14ac:dyDescent="0.35">
      <c r="A2434" t="s">
        <v>11</v>
      </c>
      <c r="B2434" t="s">
        <v>21</v>
      </c>
      <c r="C2434">
        <v>1.272148609</v>
      </c>
      <c r="D2434">
        <v>1.6521411E-2</v>
      </c>
      <c r="E2434">
        <v>0</v>
      </c>
      <c r="F2434">
        <v>0</v>
      </c>
      <c r="G2434">
        <v>77</v>
      </c>
      <c r="H2434" t="s">
        <v>12</v>
      </c>
      <c r="I2434" t="s">
        <v>18</v>
      </c>
      <c r="J2434" t="s">
        <v>842</v>
      </c>
      <c r="K2434">
        <f t="shared" si="50"/>
        <v>0</v>
      </c>
    </row>
    <row r="2435" spans="1:11" x14ac:dyDescent="0.35">
      <c r="A2435" t="s">
        <v>11</v>
      </c>
      <c r="B2435" t="s">
        <v>29</v>
      </c>
      <c r="C2435">
        <v>14.51204753</v>
      </c>
      <c r="D2435">
        <v>0.12619171800000001</v>
      </c>
      <c r="E2435">
        <v>0</v>
      </c>
      <c r="F2435">
        <v>0</v>
      </c>
      <c r="G2435">
        <v>115</v>
      </c>
      <c r="H2435" t="s">
        <v>12</v>
      </c>
      <c r="I2435" t="s">
        <v>13</v>
      </c>
      <c r="J2435" t="s">
        <v>843</v>
      </c>
      <c r="K2435">
        <f t="shared" ref="K2435:K2498" si="51">IF(ISNUMBER(SEARCH(A2435, B2435)), 1, 0)</f>
        <v>0</v>
      </c>
    </row>
    <row r="2436" spans="1:11" x14ac:dyDescent="0.35">
      <c r="A2436" t="s">
        <v>11</v>
      </c>
      <c r="B2436" t="s">
        <v>15</v>
      </c>
      <c r="C2436">
        <v>21.444186689999999</v>
      </c>
      <c r="D2436">
        <v>0.18647118900000001</v>
      </c>
      <c r="E2436">
        <v>100</v>
      </c>
      <c r="F2436">
        <v>1</v>
      </c>
      <c r="G2436">
        <v>115</v>
      </c>
      <c r="H2436" t="s">
        <v>12</v>
      </c>
      <c r="I2436" t="s">
        <v>16</v>
      </c>
      <c r="J2436" t="s">
        <v>843</v>
      </c>
      <c r="K2436">
        <f t="shared" si="51"/>
        <v>1</v>
      </c>
    </row>
    <row r="2437" spans="1:11" x14ac:dyDescent="0.35">
      <c r="A2437" t="s">
        <v>11</v>
      </c>
      <c r="B2437" t="s">
        <v>21</v>
      </c>
      <c r="C2437">
        <v>1.63767767</v>
      </c>
      <c r="D2437">
        <v>1.4240675E-2</v>
      </c>
      <c r="E2437">
        <v>0</v>
      </c>
      <c r="F2437">
        <v>0</v>
      </c>
      <c r="G2437">
        <v>115</v>
      </c>
      <c r="H2437" t="s">
        <v>12</v>
      </c>
      <c r="I2437" t="s">
        <v>18</v>
      </c>
      <c r="J2437" t="s">
        <v>843</v>
      </c>
      <c r="K2437">
        <f t="shared" si="51"/>
        <v>0</v>
      </c>
    </row>
    <row r="2438" spans="1:11" x14ac:dyDescent="0.35">
      <c r="A2438" t="s">
        <v>10</v>
      </c>
      <c r="B2438" t="s">
        <v>40</v>
      </c>
      <c r="C2438">
        <v>5.3396577839999999</v>
      </c>
      <c r="D2438">
        <v>0.11607951699999999</v>
      </c>
      <c r="E2438">
        <v>0</v>
      </c>
      <c r="F2438">
        <v>0</v>
      </c>
      <c r="G2438">
        <v>46</v>
      </c>
      <c r="H2438" t="s">
        <v>12</v>
      </c>
      <c r="I2438" t="s">
        <v>13</v>
      </c>
      <c r="J2438" t="s">
        <v>844</v>
      </c>
      <c r="K2438">
        <f t="shared" si="51"/>
        <v>0</v>
      </c>
    </row>
    <row r="2439" spans="1:11" x14ac:dyDescent="0.35">
      <c r="A2439" t="s">
        <v>10</v>
      </c>
      <c r="B2439" t="s">
        <v>15</v>
      </c>
      <c r="C2439">
        <v>9.9034826759999994</v>
      </c>
      <c r="D2439">
        <v>0.21529310199999999</v>
      </c>
      <c r="E2439">
        <v>0</v>
      </c>
      <c r="F2439">
        <v>0</v>
      </c>
      <c r="G2439">
        <v>46</v>
      </c>
      <c r="H2439" t="s">
        <v>12</v>
      </c>
      <c r="I2439" t="s">
        <v>16</v>
      </c>
      <c r="J2439" t="s">
        <v>844</v>
      </c>
      <c r="K2439">
        <f t="shared" si="51"/>
        <v>0</v>
      </c>
    </row>
    <row r="2440" spans="1:11" x14ac:dyDescent="0.35">
      <c r="A2440" t="s">
        <v>10</v>
      </c>
      <c r="B2440" t="s">
        <v>21</v>
      </c>
      <c r="C2440">
        <v>0.86383652700000002</v>
      </c>
      <c r="D2440">
        <v>1.8779054999999999E-2</v>
      </c>
      <c r="E2440">
        <v>0</v>
      </c>
      <c r="F2440">
        <v>0</v>
      </c>
      <c r="G2440">
        <v>46</v>
      </c>
      <c r="H2440" t="s">
        <v>12</v>
      </c>
      <c r="I2440" t="s">
        <v>18</v>
      </c>
      <c r="J2440" t="s">
        <v>844</v>
      </c>
      <c r="K2440">
        <f t="shared" si="51"/>
        <v>0</v>
      </c>
    </row>
    <row r="2441" spans="1:11" x14ac:dyDescent="0.35">
      <c r="A2441" t="s">
        <v>19</v>
      </c>
      <c r="B2441" t="s">
        <v>40</v>
      </c>
      <c r="C2441">
        <v>13.149909020000001</v>
      </c>
      <c r="D2441">
        <v>0.12644143299999999</v>
      </c>
      <c r="E2441">
        <v>0</v>
      </c>
      <c r="F2441">
        <v>0</v>
      </c>
      <c r="G2441">
        <v>104</v>
      </c>
      <c r="H2441" t="s">
        <v>12</v>
      </c>
      <c r="I2441" t="s">
        <v>13</v>
      </c>
      <c r="J2441" t="s">
        <v>845</v>
      </c>
      <c r="K2441">
        <f t="shared" si="51"/>
        <v>0</v>
      </c>
    </row>
    <row r="2442" spans="1:11" x14ac:dyDescent="0.35">
      <c r="A2442" t="s">
        <v>19</v>
      </c>
      <c r="B2442" t="s">
        <v>15</v>
      </c>
      <c r="C2442">
        <v>21.896257160000001</v>
      </c>
      <c r="D2442">
        <v>0.21054093400000001</v>
      </c>
      <c r="E2442">
        <v>0</v>
      </c>
      <c r="F2442">
        <v>0</v>
      </c>
      <c r="G2442">
        <v>104</v>
      </c>
      <c r="H2442" t="s">
        <v>12</v>
      </c>
      <c r="I2442" t="s">
        <v>16</v>
      </c>
      <c r="J2442" t="s">
        <v>845</v>
      </c>
      <c r="K2442">
        <f t="shared" si="51"/>
        <v>0</v>
      </c>
    </row>
    <row r="2443" spans="1:11" x14ac:dyDescent="0.35">
      <c r="A2443" t="s">
        <v>19</v>
      </c>
      <c r="B2443" t="s">
        <v>21</v>
      </c>
      <c r="C2443">
        <v>1.808522701</v>
      </c>
      <c r="D2443">
        <v>1.7389641000000001E-2</v>
      </c>
      <c r="E2443">
        <v>0</v>
      </c>
      <c r="F2443">
        <v>0</v>
      </c>
      <c r="G2443">
        <v>104</v>
      </c>
      <c r="H2443" t="s">
        <v>12</v>
      </c>
      <c r="I2443" t="s">
        <v>18</v>
      </c>
      <c r="J2443" t="s">
        <v>845</v>
      </c>
      <c r="K2443">
        <f t="shared" si="51"/>
        <v>0</v>
      </c>
    </row>
    <row r="2444" spans="1:11" x14ac:dyDescent="0.35">
      <c r="A2444" t="s">
        <v>19</v>
      </c>
      <c r="B2444" t="s">
        <v>29</v>
      </c>
      <c r="C2444">
        <v>19.96804976</v>
      </c>
      <c r="D2444">
        <v>0.11093361</v>
      </c>
      <c r="E2444">
        <v>0</v>
      </c>
      <c r="F2444">
        <v>0</v>
      </c>
      <c r="G2444">
        <v>180</v>
      </c>
      <c r="H2444" t="s">
        <v>12</v>
      </c>
      <c r="I2444" t="s">
        <v>13</v>
      </c>
      <c r="J2444" t="s">
        <v>846</v>
      </c>
      <c r="K2444">
        <f t="shared" si="51"/>
        <v>0</v>
      </c>
    </row>
    <row r="2445" spans="1:11" x14ac:dyDescent="0.35">
      <c r="A2445" t="s">
        <v>19</v>
      </c>
      <c r="B2445" t="s">
        <v>15</v>
      </c>
      <c r="C2445">
        <v>31.67979193</v>
      </c>
      <c r="D2445">
        <v>0.17599884399999999</v>
      </c>
      <c r="E2445">
        <v>0</v>
      </c>
      <c r="F2445">
        <v>0</v>
      </c>
      <c r="G2445">
        <v>180</v>
      </c>
      <c r="H2445" t="s">
        <v>12</v>
      </c>
      <c r="I2445" t="s">
        <v>16</v>
      </c>
      <c r="J2445" t="s">
        <v>846</v>
      </c>
      <c r="K2445">
        <f t="shared" si="51"/>
        <v>0</v>
      </c>
    </row>
    <row r="2446" spans="1:11" x14ac:dyDescent="0.35">
      <c r="A2446" t="s">
        <v>19</v>
      </c>
      <c r="B2446" t="s">
        <v>21</v>
      </c>
      <c r="C2446">
        <v>2.6723172659999999</v>
      </c>
      <c r="D2446">
        <v>1.4846207E-2</v>
      </c>
      <c r="E2446">
        <v>0</v>
      </c>
      <c r="F2446">
        <v>0</v>
      </c>
      <c r="G2446">
        <v>180</v>
      </c>
      <c r="H2446" t="s">
        <v>12</v>
      </c>
      <c r="I2446" t="s">
        <v>18</v>
      </c>
      <c r="J2446" t="s">
        <v>846</v>
      </c>
      <c r="K2446">
        <f t="shared" si="51"/>
        <v>0</v>
      </c>
    </row>
    <row r="2447" spans="1:11" x14ac:dyDescent="0.35">
      <c r="A2447" t="s">
        <v>19</v>
      </c>
      <c r="B2447" t="s">
        <v>40</v>
      </c>
      <c r="C2447">
        <v>9.3503990170000009</v>
      </c>
      <c r="D2447">
        <v>0.129866653</v>
      </c>
      <c r="E2447">
        <v>0</v>
      </c>
      <c r="F2447">
        <v>0</v>
      </c>
      <c r="G2447">
        <v>72</v>
      </c>
      <c r="H2447" t="s">
        <v>12</v>
      </c>
      <c r="I2447" t="s">
        <v>13</v>
      </c>
      <c r="J2447" t="s">
        <v>847</v>
      </c>
      <c r="K2447">
        <f t="shared" si="51"/>
        <v>0</v>
      </c>
    </row>
    <row r="2448" spans="1:11" x14ac:dyDescent="0.35">
      <c r="A2448" t="s">
        <v>19</v>
      </c>
      <c r="B2448" t="s">
        <v>15</v>
      </c>
      <c r="C2448">
        <v>16.47725844</v>
      </c>
      <c r="D2448">
        <v>0.22885081199999999</v>
      </c>
      <c r="E2448">
        <v>0</v>
      </c>
      <c r="F2448">
        <v>0</v>
      </c>
      <c r="G2448">
        <v>72</v>
      </c>
      <c r="H2448" t="s">
        <v>12</v>
      </c>
      <c r="I2448" t="s">
        <v>16</v>
      </c>
      <c r="J2448" t="s">
        <v>847</v>
      </c>
      <c r="K2448">
        <f t="shared" si="51"/>
        <v>0</v>
      </c>
    </row>
    <row r="2449" spans="1:11" x14ac:dyDescent="0.35">
      <c r="A2449" t="s">
        <v>19</v>
      </c>
      <c r="B2449" t="s">
        <v>17</v>
      </c>
      <c r="C2449">
        <v>1.4583239560000001</v>
      </c>
      <c r="D2449">
        <v>2.0254498999999999E-2</v>
      </c>
      <c r="E2449">
        <v>0</v>
      </c>
      <c r="F2449">
        <v>0</v>
      </c>
      <c r="G2449">
        <v>72</v>
      </c>
      <c r="H2449" t="s">
        <v>12</v>
      </c>
      <c r="I2449" t="s">
        <v>18</v>
      </c>
      <c r="J2449" t="s">
        <v>847</v>
      </c>
      <c r="K2449">
        <f t="shared" si="51"/>
        <v>0</v>
      </c>
    </row>
    <row r="2450" spans="1:11" x14ac:dyDescent="0.35">
      <c r="A2450" t="s">
        <v>19</v>
      </c>
      <c r="B2450" t="s">
        <v>40</v>
      </c>
      <c r="C2450">
        <v>11.269760610000001</v>
      </c>
      <c r="D2450">
        <v>0.12953747800000001</v>
      </c>
      <c r="E2450">
        <v>0</v>
      </c>
      <c r="F2450">
        <v>0</v>
      </c>
      <c r="G2450">
        <v>87</v>
      </c>
      <c r="H2450" t="s">
        <v>12</v>
      </c>
      <c r="I2450" t="s">
        <v>13</v>
      </c>
      <c r="J2450" t="s">
        <v>848</v>
      </c>
      <c r="K2450">
        <f t="shared" si="51"/>
        <v>0</v>
      </c>
    </row>
    <row r="2451" spans="1:11" x14ac:dyDescent="0.35">
      <c r="A2451" t="s">
        <v>19</v>
      </c>
      <c r="B2451" t="s">
        <v>15</v>
      </c>
      <c r="C2451">
        <v>15.20373869</v>
      </c>
      <c r="D2451">
        <v>0.174755617</v>
      </c>
      <c r="E2451">
        <v>0</v>
      </c>
      <c r="F2451">
        <v>0</v>
      </c>
      <c r="G2451">
        <v>87</v>
      </c>
      <c r="H2451" t="s">
        <v>12</v>
      </c>
      <c r="I2451" t="s">
        <v>16</v>
      </c>
      <c r="J2451" t="s">
        <v>848</v>
      </c>
      <c r="K2451">
        <f t="shared" si="51"/>
        <v>0</v>
      </c>
    </row>
    <row r="2452" spans="1:11" x14ac:dyDescent="0.35">
      <c r="A2452" t="s">
        <v>19</v>
      </c>
      <c r="B2452" t="s">
        <v>21</v>
      </c>
      <c r="C2452">
        <v>1.4200794699999999</v>
      </c>
      <c r="D2452">
        <v>1.6322752999999999E-2</v>
      </c>
      <c r="E2452">
        <v>0</v>
      </c>
      <c r="F2452">
        <v>0</v>
      </c>
      <c r="G2452">
        <v>87</v>
      </c>
      <c r="H2452" t="s">
        <v>12</v>
      </c>
      <c r="I2452" t="s">
        <v>18</v>
      </c>
      <c r="J2452" t="s">
        <v>848</v>
      </c>
      <c r="K2452">
        <f t="shared" si="51"/>
        <v>0</v>
      </c>
    </row>
    <row r="2453" spans="1:11" x14ac:dyDescent="0.35">
      <c r="A2453" t="s">
        <v>19</v>
      </c>
      <c r="B2453" t="s">
        <v>29</v>
      </c>
      <c r="C2453">
        <v>15.03510451</v>
      </c>
      <c r="D2453">
        <v>0.101588544</v>
      </c>
      <c r="E2453">
        <v>0</v>
      </c>
      <c r="F2453">
        <v>0</v>
      </c>
      <c r="G2453">
        <v>148</v>
      </c>
      <c r="H2453" t="s">
        <v>12</v>
      </c>
      <c r="I2453" t="s">
        <v>13</v>
      </c>
      <c r="J2453" t="s">
        <v>849</v>
      </c>
      <c r="K2453">
        <f t="shared" si="51"/>
        <v>0</v>
      </c>
    </row>
    <row r="2454" spans="1:11" x14ac:dyDescent="0.35">
      <c r="A2454" t="s">
        <v>19</v>
      </c>
      <c r="B2454" t="s">
        <v>15</v>
      </c>
      <c r="C2454">
        <v>29.862321619999999</v>
      </c>
      <c r="D2454">
        <v>0.201772443</v>
      </c>
      <c r="E2454">
        <v>0</v>
      </c>
      <c r="F2454">
        <v>0</v>
      </c>
      <c r="G2454">
        <v>148</v>
      </c>
      <c r="H2454" t="s">
        <v>12</v>
      </c>
      <c r="I2454" t="s">
        <v>16</v>
      </c>
      <c r="J2454" t="s">
        <v>849</v>
      </c>
      <c r="K2454">
        <f t="shared" si="51"/>
        <v>0</v>
      </c>
    </row>
    <row r="2455" spans="1:11" x14ac:dyDescent="0.35">
      <c r="A2455" t="s">
        <v>19</v>
      </c>
      <c r="B2455" t="s">
        <v>42</v>
      </c>
      <c r="C2455">
        <v>2.4092178340000001</v>
      </c>
      <c r="D2455">
        <v>1.6278498999999998E-2</v>
      </c>
      <c r="E2455">
        <v>0</v>
      </c>
      <c r="F2455">
        <v>0</v>
      </c>
      <c r="G2455">
        <v>148</v>
      </c>
      <c r="H2455" t="s">
        <v>12</v>
      </c>
      <c r="I2455" t="s">
        <v>18</v>
      </c>
      <c r="J2455" t="s">
        <v>849</v>
      </c>
      <c r="K2455">
        <f t="shared" si="51"/>
        <v>0</v>
      </c>
    </row>
    <row r="2456" spans="1:11" x14ac:dyDescent="0.35">
      <c r="A2456" t="s">
        <v>19</v>
      </c>
      <c r="B2456" t="s">
        <v>29</v>
      </c>
      <c r="C2456">
        <v>10.77595949</v>
      </c>
      <c r="D2456">
        <v>0.129830837</v>
      </c>
      <c r="E2456">
        <v>0</v>
      </c>
      <c r="F2456">
        <v>0</v>
      </c>
      <c r="G2456">
        <v>83</v>
      </c>
      <c r="H2456" t="s">
        <v>12</v>
      </c>
      <c r="I2456" t="s">
        <v>13</v>
      </c>
      <c r="J2456" t="s">
        <v>850</v>
      </c>
      <c r="K2456">
        <f t="shared" si="51"/>
        <v>0</v>
      </c>
    </row>
    <row r="2457" spans="1:11" x14ac:dyDescent="0.35">
      <c r="A2457" t="s">
        <v>19</v>
      </c>
      <c r="B2457" t="s">
        <v>15</v>
      </c>
      <c r="C2457">
        <v>18.388548369999999</v>
      </c>
      <c r="D2457">
        <v>0.221548776</v>
      </c>
      <c r="E2457">
        <v>0</v>
      </c>
      <c r="F2457">
        <v>0</v>
      </c>
      <c r="G2457">
        <v>83</v>
      </c>
      <c r="H2457" t="s">
        <v>12</v>
      </c>
      <c r="I2457" t="s">
        <v>16</v>
      </c>
      <c r="J2457" t="s">
        <v>850</v>
      </c>
      <c r="K2457">
        <f t="shared" si="51"/>
        <v>0</v>
      </c>
    </row>
    <row r="2458" spans="1:11" x14ac:dyDescent="0.35">
      <c r="A2458" t="s">
        <v>19</v>
      </c>
      <c r="B2458" t="s">
        <v>17</v>
      </c>
      <c r="C2458">
        <v>1.5325891970000001</v>
      </c>
      <c r="D2458">
        <v>1.8464930000000001E-2</v>
      </c>
      <c r="E2458">
        <v>0</v>
      </c>
      <c r="F2458">
        <v>0</v>
      </c>
      <c r="G2458">
        <v>83</v>
      </c>
      <c r="H2458" t="s">
        <v>12</v>
      </c>
      <c r="I2458" t="s">
        <v>18</v>
      </c>
      <c r="J2458" t="s">
        <v>850</v>
      </c>
      <c r="K2458">
        <f t="shared" si="51"/>
        <v>0</v>
      </c>
    </row>
    <row r="2459" spans="1:11" x14ac:dyDescent="0.35">
      <c r="A2459" t="s">
        <v>19</v>
      </c>
      <c r="B2459" t="s">
        <v>29</v>
      </c>
      <c r="C2459">
        <v>9.7261276250000002</v>
      </c>
      <c r="D2459">
        <v>0.10346944299999999</v>
      </c>
      <c r="E2459">
        <v>0</v>
      </c>
      <c r="F2459">
        <v>0</v>
      </c>
      <c r="G2459">
        <v>94</v>
      </c>
      <c r="H2459" t="s">
        <v>12</v>
      </c>
      <c r="I2459" t="s">
        <v>13</v>
      </c>
      <c r="J2459" t="s">
        <v>851</v>
      </c>
      <c r="K2459">
        <f t="shared" si="51"/>
        <v>0</v>
      </c>
    </row>
    <row r="2460" spans="1:11" x14ac:dyDescent="0.35">
      <c r="A2460" t="s">
        <v>19</v>
      </c>
      <c r="B2460" t="s">
        <v>15</v>
      </c>
      <c r="C2460">
        <v>15.49078035</v>
      </c>
      <c r="D2460">
        <v>0.16479553599999999</v>
      </c>
      <c r="E2460">
        <v>0</v>
      </c>
      <c r="F2460">
        <v>0</v>
      </c>
      <c r="G2460">
        <v>94</v>
      </c>
      <c r="H2460" t="s">
        <v>12</v>
      </c>
      <c r="I2460" t="s">
        <v>16</v>
      </c>
      <c r="J2460" t="s">
        <v>851</v>
      </c>
      <c r="K2460">
        <f t="shared" si="51"/>
        <v>0</v>
      </c>
    </row>
    <row r="2461" spans="1:11" x14ac:dyDescent="0.35">
      <c r="A2461" t="s">
        <v>19</v>
      </c>
      <c r="B2461" t="s">
        <v>17</v>
      </c>
      <c r="C2461">
        <v>1.4937560560000001</v>
      </c>
      <c r="D2461">
        <v>1.5891022000000001E-2</v>
      </c>
      <c r="E2461">
        <v>0</v>
      </c>
      <c r="F2461">
        <v>0</v>
      </c>
      <c r="G2461">
        <v>94</v>
      </c>
      <c r="H2461" t="s">
        <v>12</v>
      </c>
      <c r="I2461" t="s">
        <v>18</v>
      </c>
      <c r="J2461" t="s">
        <v>851</v>
      </c>
      <c r="K2461">
        <f t="shared" si="51"/>
        <v>0</v>
      </c>
    </row>
    <row r="2462" spans="1:11" x14ac:dyDescent="0.35">
      <c r="A2462" t="s">
        <v>11</v>
      </c>
      <c r="B2462" t="s">
        <v>29</v>
      </c>
      <c r="C2462">
        <v>16.87364221</v>
      </c>
      <c r="D2462">
        <v>0.12227277</v>
      </c>
      <c r="E2462">
        <v>0</v>
      </c>
      <c r="F2462">
        <v>0</v>
      </c>
      <c r="G2462">
        <v>138</v>
      </c>
      <c r="H2462" t="s">
        <v>12</v>
      </c>
      <c r="I2462" t="s">
        <v>13</v>
      </c>
      <c r="J2462" t="s">
        <v>852</v>
      </c>
      <c r="K2462">
        <f t="shared" si="51"/>
        <v>0</v>
      </c>
    </row>
    <row r="2463" spans="1:11" x14ac:dyDescent="0.35">
      <c r="A2463" t="s">
        <v>11</v>
      </c>
      <c r="B2463" t="s">
        <v>15</v>
      </c>
      <c r="C2463">
        <v>30.710637810000001</v>
      </c>
      <c r="D2463">
        <v>0.22254085400000001</v>
      </c>
      <c r="E2463">
        <v>100</v>
      </c>
      <c r="F2463">
        <v>1</v>
      </c>
      <c r="G2463">
        <v>138</v>
      </c>
      <c r="H2463" t="s">
        <v>12</v>
      </c>
      <c r="I2463" t="s">
        <v>16</v>
      </c>
      <c r="J2463" t="s">
        <v>852</v>
      </c>
      <c r="K2463">
        <f t="shared" si="51"/>
        <v>1</v>
      </c>
    </row>
    <row r="2464" spans="1:11" x14ac:dyDescent="0.35">
      <c r="A2464" t="s">
        <v>11</v>
      </c>
      <c r="B2464" t="s">
        <v>21</v>
      </c>
      <c r="C2464">
        <v>2.3155183789999998</v>
      </c>
      <c r="D2464">
        <v>1.6779118999999999E-2</v>
      </c>
      <c r="E2464">
        <v>0</v>
      </c>
      <c r="F2464">
        <v>0</v>
      </c>
      <c r="G2464">
        <v>138</v>
      </c>
      <c r="H2464" t="s">
        <v>12</v>
      </c>
      <c r="I2464" t="s">
        <v>18</v>
      </c>
      <c r="J2464" t="s">
        <v>852</v>
      </c>
      <c r="K2464">
        <f t="shared" si="51"/>
        <v>0</v>
      </c>
    </row>
    <row r="2465" spans="1:11" x14ac:dyDescent="0.35">
      <c r="A2465" t="s">
        <v>11</v>
      </c>
      <c r="B2465" t="s">
        <v>29</v>
      </c>
      <c r="C2465">
        <v>15.4699049</v>
      </c>
      <c r="D2465">
        <v>0.12891587400000001</v>
      </c>
      <c r="E2465">
        <v>0</v>
      </c>
      <c r="F2465">
        <v>0</v>
      </c>
      <c r="G2465">
        <v>120</v>
      </c>
      <c r="H2465" t="s">
        <v>12</v>
      </c>
      <c r="I2465" t="s">
        <v>13</v>
      </c>
      <c r="J2465" t="s">
        <v>853</v>
      </c>
      <c r="K2465">
        <f t="shared" si="51"/>
        <v>0</v>
      </c>
    </row>
    <row r="2466" spans="1:11" x14ac:dyDescent="0.35">
      <c r="A2466" t="s">
        <v>11</v>
      </c>
      <c r="B2466" t="s">
        <v>15</v>
      </c>
      <c r="C2466">
        <v>22.355322359999999</v>
      </c>
      <c r="D2466">
        <v>0.186294353</v>
      </c>
      <c r="E2466">
        <v>100</v>
      </c>
      <c r="F2466">
        <v>1</v>
      </c>
      <c r="G2466">
        <v>120</v>
      </c>
      <c r="H2466" t="s">
        <v>12</v>
      </c>
      <c r="I2466" t="s">
        <v>16</v>
      </c>
      <c r="J2466" t="s">
        <v>853</v>
      </c>
      <c r="K2466">
        <f t="shared" si="51"/>
        <v>1</v>
      </c>
    </row>
    <row r="2467" spans="1:11" x14ac:dyDescent="0.35">
      <c r="A2467" t="s">
        <v>11</v>
      </c>
      <c r="B2467" t="s">
        <v>21</v>
      </c>
      <c r="C2467">
        <v>1.8388440610000001</v>
      </c>
      <c r="D2467">
        <v>1.5323701E-2</v>
      </c>
      <c r="E2467">
        <v>0</v>
      </c>
      <c r="F2467">
        <v>0</v>
      </c>
      <c r="G2467">
        <v>120</v>
      </c>
      <c r="H2467" t="s">
        <v>12</v>
      </c>
      <c r="I2467" t="s">
        <v>18</v>
      </c>
      <c r="J2467" t="s">
        <v>853</v>
      </c>
      <c r="K2467">
        <f t="shared" si="51"/>
        <v>0</v>
      </c>
    </row>
    <row r="2468" spans="1:11" x14ac:dyDescent="0.35">
      <c r="A2468" t="s">
        <v>11</v>
      </c>
      <c r="B2468" t="s">
        <v>29</v>
      </c>
      <c r="C2468">
        <v>35.20050406</v>
      </c>
      <c r="D2468">
        <v>0.12753805800000001</v>
      </c>
      <c r="E2468">
        <v>0</v>
      </c>
      <c r="F2468">
        <v>0</v>
      </c>
      <c r="G2468">
        <v>276</v>
      </c>
      <c r="H2468" t="s">
        <v>12</v>
      </c>
      <c r="I2468" t="s">
        <v>13</v>
      </c>
      <c r="J2468" t="s">
        <v>854</v>
      </c>
      <c r="K2468">
        <f t="shared" si="51"/>
        <v>0</v>
      </c>
    </row>
    <row r="2469" spans="1:11" x14ac:dyDescent="0.35">
      <c r="A2469" t="s">
        <v>11</v>
      </c>
      <c r="B2469" t="s">
        <v>15</v>
      </c>
      <c r="C2469">
        <v>54.98470974</v>
      </c>
      <c r="D2469">
        <v>0.199219963</v>
      </c>
      <c r="E2469">
        <v>100</v>
      </c>
      <c r="F2469">
        <v>1</v>
      </c>
      <c r="G2469">
        <v>276</v>
      </c>
      <c r="H2469" t="s">
        <v>12</v>
      </c>
      <c r="I2469" t="s">
        <v>16</v>
      </c>
      <c r="J2469" t="s">
        <v>854</v>
      </c>
      <c r="K2469">
        <f t="shared" si="51"/>
        <v>1</v>
      </c>
    </row>
    <row r="2470" spans="1:11" x14ac:dyDescent="0.35">
      <c r="A2470" t="s">
        <v>11</v>
      </c>
      <c r="B2470" t="s">
        <v>21</v>
      </c>
      <c r="C2470">
        <v>4.3115816120000003</v>
      </c>
      <c r="D2470">
        <v>1.5621673000000001E-2</v>
      </c>
      <c r="E2470">
        <v>20</v>
      </c>
      <c r="F2470">
        <v>0</v>
      </c>
      <c r="G2470">
        <v>276</v>
      </c>
      <c r="H2470" t="s">
        <v>12</v>
      </c>
      <c r="I2470" t="s">
        <v>18</v>
      </c>
      <c r="J2470" t="s">
        <v>854</v>
      </c>
      <c r="K2470">
        <f t="shared" si="51"/>
        <v>0</v>
      </c>
    </row>
    <row r="2471" spans="1:11" x14ac:dyDescent="0.35">
      <c r="A2471" t="s">
        <v>19</v>
      </c>
      <c r="B2471" t="s">
        <v>29</v>
      </c>
      <c r="C2471">
        <v>10.26176953</v>
      </c>
      <c r="D2471">
        <v>0.133269734</v>
      </c>
      <c r="E2471">
        <v>0</v>
      </c>
      <c r="F2471">
        <v>0</v>
      </c>
      <c r="G2471">
        <v>77</v>
      </c>
      <c r="H2471" t="s">
        <v>12</v>
      </c>
      <c r="I2471" t="s">
        <v>13</v>
      </c>
      <c r="J2471" t="s">
        <v>855</v>
      </c>
      <c r="K2471">
        <f t="shared" si="51"/>
        <v>0</v>
      </c>
    </row>
    <row r="2472" spans="1:11" x14ac:dyDescent="0.35">
      <c r="A2472" t="s">
        <v>19</v>
      </c>
      <c r="B2472" t="s">
        <v>15</v>
      </c>
      <c r="C2472">
        <v>17.390708450000002</v>
      </c>
      <c r="D2472">
        <v>0.22585335600000001</v>
      </c>
      <c r="E2472">
        <v>0</v>
      </c>
      <c r="F2472">
        <v>0</v>
      </c>
      <c r="G2472">
        <v>77</v>
      </c>
      <c r="H2472" t="s">
        <v>12</v>
      </c>
      <c r="I2472" t="s">
        <v>16</v>
      </c>
      <c r="J2472" t="s">
        <v>855</v>
      </c>
      <c r="K2472">
        <f t="shared" si="51"/>
        <v>0</v>
      </c>
    </row>
    <row r="2473" spans="1:11" x14ac:dyDescent="0.35">
      <c r="A2473" t="s">
        <v>19</v>
      </c>
      <c r="B2473" t="s">
        <v>21</v>
      </c>
      <c r="C2473">
        <v>1.550626278</v>
      </c>
      <c r="D2473">
        <v>2.0138004000000001E-2</v>
      </c>
      <c r="E2473">
        <v>0</v>
      </c>
      <c r="F2473">
        <v>0</v>
      </c>
      <c r="G2473">
        <v>77</v>
      </c>
      <c r="H2473" t="s">
        <v>12</v>
      </c>
      <c r="I2473" t="s">
        <v>18</v>
      </c>
      <c r="J2473" t="s">
        <v>855</v>
      </c>
      <c r="K2473">
        <f t="shared" si="51"/>
        <v>0</v>
      </c>
    </row>
    <row r="2474" spans="1:11" x14ac:dyDescent="0.35">
      <c r="A2474" t="s">
        <v>10</v>
      </c>
      <c r="B2474" t="s">
        <v>29</v>
      </c>
      <c r="C2474">
        <v>19.220133780000001</v>
      </c>
      <c r="D2474">
        <v>0.12562178900000001</v>
      </c>
      <c r="E2474">
        <v>0</v>
      </c>
      <c r="F2474">
        <v>0</v>
      </c>
      <c r="G2474">
        <v>153</v>
      </c>
      <c r="H2474" t="s">
        <v>12</v>
      </c>
      <c r="I2474" t="s">
        <v>13</v>
      </c>
      <c r="J2474" t="s">
        <v>856</v>
      </c>
      <c r="K2474">
        <f t="shared" si="51"/>
        <v>0</v>
      </c>
    </row>
    <row r="2475" spans="1:11" x14ac:dyDescent="0.35">
      <c r="A2475" t="s">
        <v>10</v>
      </c>
      <c r="B2475" t="s">
        <v>15</v>
      </c>
      <c r="C2475">
        <v>33.027057890000002</v>
      </c>
      <c r="D2475">
        <v>0.21586312299999999</v>
      </c>
      <c r="E2475">
        <v>0</v>
      </c>
      <c r="F2475">
        <v>0</v>
      </c>
      <c r="G2475">
        <v>153</v>
      </c>
      <c r="H2475" t="s">
        <v>12</v>
      </c>
      <c r="I2475" t="s">
        <v>16</v>
      </c>
      <c r="J2475" t="s">
        <v>856</v>
      </c>
      <c r="K2475">
        <f t="shared" si="51"/>
        <v>0</v>
      </c>
    </row>
    <row r="2476" spans="1:11" x14ac:dyDescent="0.35">
      <c r="A2476" t="s">
        <v>10</v>
      </c>
      <c r="B2476" t="s">
        <v>21</v>
      </c>
      <c r="C2476">
        <v>2.748330116</v>
      </c>
      <c r="D2476">
        <v>1.7962941999999999E-2</v>
      </c>
      <c r="E2476">
        <v>0</v>
      </c>
      <c r="F2476">
        <v>0</v>
      </c>
      <c r="G2476">
        <v>153</v>
      </c>
      <c r="H2476" t="s">
        <v>12</v>
      </c>
      <c r="I2476" t="s">
        <v>18</v>
      </c>
      <c r="J2476" t="s">
        <v>856</v>
      </c>
      <c r="K2476">
        <f t="shared" si="51"/>
        <v>0</v>
      </c>
    </row>
    <row r="2477" spans="1:11" x14ac:dyDescent="0.35">
      <c r="A2477" t="s">
        <v>19</v>
      </c>
      <c r="B2477" t="s">
        <v>29</v>
      </c>
      <c r="C2477">
        <v>20.761854410000002</v>
      </c>
      <c r="D2477">
        <v>0.119321002</v>
      </c>
      <c r="E2477">
        <v>0</v>
      </c>
      <c r="F2477">
        <v>0</v>
      </c>
      <c r="G2477">
        <v>174</v>
      </c>
      <c r="H2477" t="s">
        <v>12</v>
      </c>
      <c r="I2477" t="s">
        <v>13</v>
      </c>
      <c r="J2477" t="s">
        <v>857</v>
      </c>
      <c r="K2477">
        <f t="shared" si="51"/>
        <v>0</v>
      </c>
    </row>
    <row r="2478" spans="1:11" x14ac:dyDescent="0.35">
      <c r="A2478" t="s">
        <v>19</v>
      </c>
      <c r="B2478" t="s">
        <v>15</v>
      </c>
      <c r="C2478">
        <v>35.305093290000002</v>
      </c>
      <c r="D2478">
        <v>0.202902835</v>
      </c>
      <c r="E2478">
        <v>0</v>
      </c>
      <c r="F2478">
        <v>0</v>
      </c>
      <c r="G2478">
        <v>174</v>
      </c>
      <c r="H2478" t="s">
        <v>12</v>
      </c>
      <c r="I2478" t="s">
        <v>16</v>
      </c>
      <c r="J2478" t="s">
        <v>857</v>
      </c>
      <c r="K2478">
        <f t="shared" si="51"/>
        <v>0</v>
      </c>
    </row>
    <row r="2479" spans="1:11" x14ac:dyDescent="0.35">
      <c r="A2479" t="s">
        <v>19</v>
      </c>
      <c r="B2479" t="s">
        <v>21</v>
      </c>
      <c r="C2479">
        <v>2.8835003380000002</v>
      </c>
      <c r="D2479">
        <v>1.6571841E-2</v>
      </c>
      <c r="E2479">
        <v>0</v>
      </c>
      <c r="F2479">
        <v>0</v>
      </c>
      <c r="G2479">
        <v>174</v>
      </c>
      <c r="H2479" t="s">
        <v>12</v>
      </c>
      <c r="I2479" t="s">
        <v>18</v>
      </c>
      <c r="J2479" t="s">
        <v>857</v>
      </c>
      <c r="K2479">
        <f t="shared" si="51"/>
        <v>0</v>
      </c>
    </row>
    <row r="2480" spans="1:11" x14ac:dyDescent="0.35">
      <c r="A2480" t="s">
        <v>19</v>
      </c>
      <c r="B2480" t="s">
        <v>50</v>
      </c>
      <c r="C2480">
        <v>10.79374099</v>
      </c>
      <c r="D2480">
        <v>0.131630988</v>
      </c>
      <c r="E2480">
        <v>0</v>
      </c>
      <c r="F2480">
        <v>0</v>
      </c>
      <c r="G2480">
        <v>82</v>
      </c>
      <c r="H2480" t="s">
        <v>12</v>
      </c>
      <c r="I2480" t="s">
        <v>13</v>
      </c>
      <c r="J2480" t="s">
        <v>858</v>
      </c>
      <c r="K2480">
        <f t="shared" si="51"/>
        <v>0</v>
      </c>
    </row>
    <row r="2481" spans="1:11" x14ac:dyDescent="0.35">
      <c r="A2481" t="s">
        <v>19</v>
      </c>
      <c r="B2481" t="s">
        <v>15</v>
      </c>
      <c r="C2481">
        <v>18.838716510000001</v>
      </c>
      <c r="D2481">
        <v>0.22974044499999999</v>
      </c>
      <c r="E2481">
        <v>0</v>
      </c>
      <c r="F2481">
        <v>0</v>
      </c>
      <c r="G2481">
        <v>82</v>
      </c>
      <c r="H2481" t="s">
        <v>12</v>
      </c>
      <c r="I2481" t="s">
        <v>16</v>
      </c>
      <c r="J2481" t="s">
        <v>858</v>
      </c>
      <c r="K2481">
        <f t="shared" si="51"/>
        <v>0</v>
      </c>
    </row>
    <row r="2482" spans="1:11" x14ac:dyDescent="0.35">
      <c r="A2482" t="s">
        <v>19</v>
      </c>
      <c r="B2482" t="s">
        <v>21</v>
      </c>
      <c r="C2482">
        <v>1.547521353</v>
      </c>
      <c r="D2482">
        <v>1.8872211999999999E-2</v>
      </c>
      <c r="E2482">
        <v>0</v>
      </c>
      <c r="F2482">
        <v>0</v>
      </c>
      <c r="G2482">
        <v>82</v>
      </c>
      <c r="H2482" t="s">
        <v>12</v>
      </c>
      <c r="I2482" t="s">
        <v>18</v>
      </c>
      <c r="J2482" t="s">
        <v>858</v>
      </c>
      <c r="K2482">
        <f t="shared" si="51"/>
        <v>0</v>
      </c>
    </row>
    <row r="2483" spans="1:11" x14ac:dyDescent="0.35">
      <c r="A2483" t="s">
        <v>19</v>
      </c>
      <c r="B2483" t="s">
        <v>29</v>
      </c>
      <c r="C2483">
        <v>17.13299203</v>
      </c>
      <c r="D2483">
        <v>0.11655096600000001</v>
      </c>
      <c r="E2483">
        <v>0</v>
      </c>
      <c r="F2483">
        <v>0</v>
      </c>
      <c r="G2483">
        <v>147</v>
      </c>
      <c r="H2483" t="s">
        <v>12</v>
      </c>
      <c r="I2483" t="s">
        <v>13</v>
      </c>
      <c r="J2483" t="s">
        <v>859</v>
      </c>
      <c r="K2483">
        <f t="shared" si="51"/>
        <v>0</v>
      </c>
    </row>
    <row r="2484" spans="1:11" x14ac:dyDescent="0.35">
      <c r="A2484" t="s">
        <v>19</v>
      </c>
      <c r="B2484" t="s">
        <v>15</v>
      </c>
      <c r="C2484">
        <v>31.151946779999999</v>
      </c>
      <c r="D2484">
        <v>0.21191800499999999</v>
      </c>
      <c r="E2484">
        <v>0</v>
      </c>
      <c r="F2484">
        <v>0</v>
      </c>
      <c r="G2484">
        <v>147</v>
      </c>
      <c r="H2484" t="s">
        <v>12</v>
      </c>
      <c r="I2484" t="s">
        <v>16</v>
      </c>
      <c r="J2484" t="s">
        <v>859</v>
      </c>
      <c r="K2484">
        <f t="shared" si="51"/>
        <v>0</v>
      </c>
    </row>
    <row r="2485" spans="1:11" x14ac:dyDescent="0.35">
      <c r="A2485" t="s">
        <v>19</v>
      </c>
      <c r="B2485" t="s">
        <v>42</v>
      </c>
      <c r="C2485">
        <v>2.5463995929999999</v>
      </c>
      <c r="D2485">
        <v>1.7322445999999998E-2</v>
      </c>
      <c r="E2485">
        <v>0</v>
      </c>
      <c r="F2485">
        <v>0</v>
      </c>
      <c r="G2485">
        <v>147</v>
      </c>
      <c r="H2485" t="s">
        <v>12</v>
      </c>
      <c r="I2485" t="s">
        <v>18</v>
      </c>
      <c r="J2485" t="s">
        <v>859</v>
      </c>
      <c r="K2485">
        <f t="shared" si="51"/>
        <v>0</v>
      </c>
    </row>
    <row r="2486" spans="1:11" x14ac:dyDescent="0.35">
      <c r="A2486" t="s">
        <v>19</v>
      </c>
      <c r="B2486" t="s">
        <v>29</v>
      </c>
      <c r="C2486">
        <v>15.66597247</v>
      </c>
      <c r="D2486">
        <v>0.13054977100000001</v>
      </c>
      <c r="E2486">
        <v>0</v>
      </c>
      <c r="F2486">
        <v>0</v>
      </c>
      <c r="G2486">
        <v>120</v>
      </c>
      <c r="H2486" t="s">
        <v>12</v>
      </c>
      <c r="I2486" t="s">
        <v>13</v>
      </c>
      <c r="J2486" t="s">
        <v>860</v>
      </c>
      <c r="K2486">
        <f t="shared" si="51"/>
        <v>0</v>
      </c>
    </row>
    <row r="2487" spans="1:11" x14ac:dyDescent="0.35">
      <c r="A2487" t="s">
        <v>19</v>
      </c>
      <c r="B2487" t="s">
        <v>15</v>
      </c>
      <c r="C2487">
        <v>24.312346699999999</v>
      </c>
      <c r="D2487">
        <v>0.20260288900000001</v>
      </c>
      <c r="E2487">
        <v>0</v>
      </c>
      <c r="F2487">
        <v>0</v>
      </c>
      <c r="G2487">
        <v>120</v>
      </c>
      <c r="H2487" t="s">
        <v>12</v>
      </c>
      <c r="I2487" t="s">
        <v>16</v>
      </c>
      <c r="J2487" t="s">
        <v>860</v>
      </c>
      <c r="K2487">
        <f t="shared" si="51"/>
        <v>0</v>
      </c>
    </row>
    <row r="2488" spans="1:11" x14ac:dyDescent="0.35">
      <c r="A2488" t="s">
        <v>19</v>
      </c>
      <c r="B2488" t="s">
        <v>21</v>
      </c>
      <c r="C2488">
        <v>1.715799093</v>
      </c>
      <c r="D2488">
        <v>1.4298326E-2</v>
      </c>
      <c r="E2488">
        <v>0</v>
      </c>
      <c r="F2488">
        <v>0</v>
      </c>
      <c r="G2488">
        <v>120</v>
      </c>
      <c r="H2488" t="s">
        <v>12</v>
      </c>
      <c r="I2488" t="s">
        <v>18</v>
      </c>
      <c r="J2488" t="s">
        <v>860</v>
      </c>
      <c r="K2488">
        <f t="shared" si="51"/>
        <v>0</v>
      </c>
    </row>
    <row r="2489" spans="1:11" x14ac:dyDescent="0.35">
      <c r="A2489" t="s">
        <v>11</v>
      </c>
      <c r="B2489" t="s">
        <v>29</v>
      </c>
      <c r="C2489">
        <v>47.07272768</v>
      </c>
      <c r="D2489">
        <v>0.128263563</v>
      </c>
      <c r="E2489">
        <v>0</v>
      </c>
      <c r="F2489">
        <v>0</v>
      </c>
      <c r="G2489">
        <v>367</v>
      </c>
      <c r="H2489" t="s">
        <v>12</v>
      </c>
      <c r="I2489" t="s">
        <v>13</v>
      </c>
      <c r="J2489" t="s">
        <v>861</v>
      </c>
      <c r="K2489">
        <f t="shared" si="51"/>
        <v>0</v>
      </c>
    </row>
    <row r="2490" spans="1:11" x14ac:dyDescent="0.35">
      <c r="A2490" t="s">
        <v>11</v>
      </c>
      <c r="B2490" t="s">
        <v>15</v>
      </c>
      <c r="C2490">
        <v>73.964761499999994</v>
      </c>
      <c r="D2490">
        <v>0.20153885999999999</v>
      </c>
      <c r="E2490">
        <v>100</v>
      </c>
      <c r="F2490">
        <v>1</v>
      </c>
      <c r="G2490">
        <v>367</v>
      </c>
      <c r="H2490" t="s">
        <v>12</v>
      </c>
      <c r="I2490" t="s">
        <v>16</v>
      </c>
      <c r="J2490" t="s">
        <v>861</v>
      </c>
      <c r="K2490">
        <f t="shared" si="51"/>
        <v>1</v>
      </c>
    </row>
    <row r="2491" spans="1:11" x14ac:dyDescent="0.35">
      <c r="A2491" t="s">
        <v>11</v>
      </c>
      <c r="B2491" t="s">
        <v>17</v>
      </c>
      <c r="C2491">
        <v>5.5950980189999999</v>
      </c>
      <c r="D2491">
        <v>1.5245498999999999E-2</v>
      </c>
      <c r="E2491">
        <v>50</v>
      </c>
      <c r="F2491">
        <v>1</v>
      </c>
      <c r="G2491">
        <v>367</v>
      </c>
      <c r="H2491" t="s">
        <v>12</v>
      </c>
      <c r="I2491" t="s">
        <v>18</v>
      </c>
      <c r="J2491" t="s">
        <v>861</v>
      </c>
      <c r="K2491">
        <f t="shared" si="51"/>
        <v>1</v>
      </c>
    </row>
    <row r="2492" spans="1:11" x14ac:dyDescent="0.35">
      <c r="A2492" t="s">
        <v>11</v>
      </c>
      <c r="B2492" t="s">
        <v>29</v>
      </c>
      <c r="C2492">
        <v>27.169205900000001</v>
      </c>
      <c r="D2492">
        <v>0.12520371399999999</v>
      </c>
      <c r="E2492">
        <v>0</v>
      </c>
      <c r="F2492">
        <v>0</v>
      </c>
      <c r="G2492">
        <v>217</v>
      </c>
      <c r="H2492" t="s">
        <v>12</v>
      </c>
      <c r="I2492" t="s">
        <v>13</v>
      </c>
      <c r="J2492" t="s">
        <v>862</v>
      </c>
      <c r="K2492">
        <f t="shared" si="51"/>
        <v>0</v>
      </c>
    </row>
    <row r="2493" spans="1:11" x14ac:dyDescent="0.35">
      <c r="A2493" t="s">
        <v>11</v>
      </c>
      <c r="B2493" t="s">
        <v>15</v>
      </c>
      <c r="C2493">
        <v>42.861829759999999</v>
      </c>
      <c r="D2493">
        <v>0.197519953</v>
      </c>
      <c r="E2493">
        <v>100</v>
      </c>
      <c r="F2493">
        <v>1</v>
      </c>
      <c r="G2493">
        <v>217</v>
      </c>
      <c r="H2493" t="s">
        <v>12</v>
      </c>
      <c r="I2493" t="s">
        <v>16</v>
      </c>
      <c r="J2493" t="s">
        <v>862</v>
      </c>
      <c r="K2493">
        <f t="shared" si="51"/>
        <v>1</v>
      </c>
    </row>
    <row r="2494" spans="1:11" x14ac:dyDescent="0.35">
      <c r="A2494" t="s">
        <v>11</v>
      </c>
      <c r="B2494" t="s">
        <v>21</v>
      </c>
      <c r="C2494">
        <v>3.6699013709999999</v>
      </c>
      <c r="D2494">
        <v>1.6911987999999999E-2</v>
      </c>
      <c r="E2494">
        <v>0</v>
      </c>
      <c r="F2494">
        <v>0</v>
      </c>
      <c r="G2494">
        <v>217</v>
      </c>
      <c r="H2494" t="s">
        <v>12</v>
      </c>
      <c r="I2494" t="s">
        <v>18</v>
      </c>
      <c r="J2494" t="s">
        <v>862</v>
      </c>
      <c r="K2494">
        <f t="shared" si="51"/>
        <v>0</v>
      </c>
    </row>
    <row r="2495" spans="1:11" x14ac:dyDescent="0.35">
      <c r="A2495" t="s">
        <v>19</v>
      </c>
      <c r="B2495" t="s">
        <v>29</v>
      </c>
      <c r="C2495">
        <v>15.320569280000001</v>
      </c>
      <c r="D2495">
        <v>0.12874427999999999</v>
      </c>
      <c r="E2495">
        <v>0</v>
      </c>
      <c r="F2495">
        <v>0</v>
      </c>
      <c r="G2495">
        <v>119</v>
      </c>
      <c r="H2495" t="s">
        <v>12</v>
      </c>
      <c r="I2495" t="s">
        <v>13</v>
      </c>
      <c r="J2495" t="s">
        <v>863</v>
      </c>
      <c r="K2495">
        <f t="shared" si="51"/>
        <v>0</v>
      </c>
    </row>
    <row r="2496" spans="1:11" x14ac:dyDescent="0.35">
      <c r="A2496" t="s">
        <v>19</v>
      </c>
      <c r="B2496" t="s">
        <v>15</v>
      </c>
      <c r="C2496">
        <v>23.445648909999999</v>
      </c>
      <c r="D2496">
        <v>0.19702226</v>
      </c>
      <c r="E2496">
        <v>0</v>
      </c>
      <c r="F2496">
        <v>0</v>
      </c>
      <c r="G2496">
        <v>119</v>
      </c>
      <c r="H2496" t="s">
        <v>12</v>
      </c>
      <c r="I2496" t="s">
        <v>16</v>
      </c>
      <c r="J2496" t="s">
        <v>863</v>
      </c>
      <c r="K2496">
        <f t="shared" si="51"/>
        <v>0</v>
      </c>
    </row>
    <row r="2497" spans="1:11" x14ac:dyDescent="0.35">
      <c r="A2497" t="s">
        <v>19</v>
      </c>
      <c r="B2497" t="s">
        <v>21</v>
      </c>
      <c r="C2497">
        <v>1.7039353850000001</v>
      </c>
      <c r="D2497">
        <v>1.4318785000000001E-2</v>
      </c>
      <c r="E2497">
        <v>0</v>
      </c>
      <c r="F2497">
        <v>0</v>
      </c>
      <c r="G2497">
        <v>119</v>
      </c>
      <c r="H2497" t="s">
        <v>12</v>
      </c>
      <c r="I2497" t="s">
        <v>18</v>
      </c>
      <c r="J2497" t="s">
        <v>863</v>
      </c>
      <c r="K2497">
        <f t="shared" si="51"/>
        <v>0</v>
      </c>
    </row>
    <row r="2498" spans="1:11" x14ac:dyDescent="0.35">
      <c r="A2498" t="s">
        <v>19</v>
      </c>
      <c r="B2498" t="s">
        <v>29</v>
      </c>
      <c r="C2498">
        <v>12.238775009999999</v>
      </c>
      <c r="D2498">
        <v>0.11998799</v>
      </c>
      <c r="E2498">
        <v>0</v>
      </c>
      <c r="F2498">
        <v>0</v>
      </c>
      <c r="G2498">
        <v>102</v>
      </c>
      <c r="H2498" t="s">
        <v>12</v>
      </c>
      <c r="I2498" t="s">
        <v>13</v>
      </c>
      <c r="J2498" t="s">
        <v>864</v>
      </c>
      <c r="K2498">
        <f t="shared" si="51"/>
        <v>0</v>
      </c>
    </row>
    <row r="2499" spans="1:11" x14ac:dyDescent="0.35">
      <c r="A2499" t="s">
        <v>19</v>
      </c>
      <c r="B2499" t="s">
        <v>15</v>
      </c>
      <c r="C2499">
        <v>22.214573380000001</v>
      </c>
      <c r="D2499">
        <v>0.21778993499999999</v>
      </c>
      <c r="E2499">
        <v>0</v>
      </c>
      <c r="F2499">
        <v>0</v>
      </c>
      <c r="G2499">
        <v>102</v>
      </c>
      <c r="H2499" t="s">
        <v>12</v>
      </c>
      <c r="I2499" t="s">
        <v>16</v>
      </c>
      <c r="J2499" t="s">
        <v>864</v>
      </c>
      <c r="K2499">
        <f t="shared" ref="K2499:K2562" si="52">IF(ISNUMBER(SEARCH(A2499, B2499)), 1, 0)</f>
        <v>0</v>
      </c>
    </row>
    <row r="2500" spans="1:11" x14ac:dyDescent="0.35">
      <c r="A2500" t="s">
        <v>19</v>
      </c>
      <c r="B2500" t="s">
        <v>42</v>
      </c>
      <c r="C2500">
        <v>1.755921364</v>
      </c>
      <c r="D2500">
        <v>1.7214915000000001E-2</v>
      </c>
      <c r="E2500">
        <v>0</v>
      </c>
      <c r="F2500">
        <v>0</v>
      </c>
      <c r="G2500">
        <v>102</v>
      </c>
      <c r="H2500" t="s">
        <v>12</v>
      </c>
      <c r="I2500" t="s">
        <v>18</v>
      </c>
      <c r="J2500" t="s">
        <v>864</v>
      </c>
      <c r="K2500">
        <f t="shared" si="52"/>
        <v>0</v>
      </c>
    </row>
    <row r="2501" spans="1:11" x14ac:dyDescent="0.35">
      <c r="A2501" t="s">
        <v>19</v>
      </c>
      <c r="B2501" t="s">
        <v>29</v>
      </c>
      <c r="C2501">
        <v>6.6529481410000004</v>
      </c>
      <c r="D2501">
        <v>0.130449964</v>
      </c>
      <c r="E2501">
        <v>0</v>
      </c>
      <c r="F2501">
        <v>0</v>
      </c>
      <c r="G2501">
        <v>51</v>
      </c>
      <c r="H2501" t="s">
        <v>12</v>
      </c>
      <c r="I2501" t="s">
        <v>13</v>
      </c>
      <c r="J2501" t="s">
        <v>865</v>
      </c>
      <c r="K2501">
        <f t="shared" si="52"/>
        <v>0</v>
      </c>
    </row>
    <row r="2502" spans="1:11" x14ac:dyDescent="0.35">
      <c r="A2502" t="s">
        <v>19</v>
      </c>
      <c r="B2502" t="s">
        <v>15</v>
      </c>
      <c r="C2502">
        <v>11.04585934</v>
      </c>
      <c r="D2502">
        <v>0.216585477</v>
      </c>
      <c r="E2502">
        <v>0</v>
      </c>
      <c r="F2502">
        <v>0</v>
      </c>
      <c r="G2502">
        <v>51</v>
      </c>
      <c r="H2502" t="s">
        <v>12</v>
      </c>
      <c r="I2502" t="s">
        <v>16</v>
      </c>
      <c r="J2502" t="s">
        <v>865</v>
      </c>
      <c r="K2502">
        <f t="shared" si="52"/>
        <v>0</v>
      </c>
    </row>
    <row r="2503" spans="1:11" x14ac:dyDescent="0.35">
      <c r="A2503" t="s">
        <v>19</v>
      </c>
      <c r="B2503" t="s">
        <v>42</v>
      </c>
      <c r="C2503">
        <v>0.93614745099999996</v>
      </c>
      <c r="D2503">
        <v>1.8355831999999999E-2</v>
      </c>
      <c r="E2503">
        <v>0</v>
      </c>
      <c r="F2503">
        <v>0</v>
      </c>
      <c r="G2503">
        <v>51</v>
      </c>
      <c r="H2503" t="s">
        <v>12</v>
      </c>
      <c r="I2503" t="s">
        <v>18</v>
      </c>
      <c r="J2503" t="s">
        <v>865</v>
      </c>
      <c r="K2503">
        <f t="shared" si="52"/>
        <v>0</v>
      </c>
    </row>
    <row r="2504" spans="1:11" x14ac:dyDescent="0.35">
      <c r="A2504" t="s">
        <v>132</v>
      </c>
      <c r="B2504" t="s">
        <v>29</v>
      </c>
      <c r="C2504">
        <v>6.3864574430000003</v>
      </c>
      <c r="D2504">
        <v>0.13305119700000001</v>
      </c>
      <c r="E2504">
        <v>0</v>
      </c>
      <c r="F2504">
        <v>0</v>
      </c>
      <c r="G2504">
        <v>48</v>
      </c>
      <c r="H2504" t="s">
        <v>12</v>
      </c>
      <c r="I2504" t="s">
        <v>13</v>
      </c>
      <c r="J2504" t="s">
        <v>866</v>
      </c>
      <c r="K2504">
        <f t="shared" si="52"/>
        <v>0</v>
      </c>
    </row>
    <row r="2505" spans="1:11" x14ac:dyDescent="0.35">
      <c r="A2505" t="s">
        <v>132</v>
      </c>
      <c r="B2505" t="s">
        <v>15</v>
      </c>
      <c r="C2505">
        <v>10.088308570000001</v>
      </c>
      <c r="D2505">
        <v>0.210173095</v>
      </c>
      <c r="E2505">
        <v>0</v>
      </c>
      <c r="F2505">
        <v>0</v>
      </c>
      <c r="G2505">
        <v>48</v>
      </c>
      <c r="H2505" t="s">
        <v>12</v>
      </c>
      <c r="I2505" t="s">
        <v>16</v>
      </c>
      <c r="J2505" t="s">
        <v>866</v>
      </c>
      <c r="K2505">
        <f t="shared" si="52"/>
        <v>0</v>
      </c>
    </row>
    <row r="2506" spans="1:11" x14ac:dyDescent="0.35">
      <c r="A2506" t="s">
        <v>132</v>
      </c>
      <c r="B2506" t="s">
        <v>21</v>
      </c>
      <c r="C2506">
        <v>0.80494975999999996</v>
      </c>
      <c r="D2506">
        <v>1.6769787000000001E-2</v>
      </c>
      <c r="E2506">
        <v>0</v>
      </c>
      <c r="F2506">
        <v>0</v>
      </c>
      <c r="G2506">
        <v>48</v>
      </c>
      <c r="H2506" t="s">
        <v>12</v>
      </c>
      <c r="I2506" t="s">
        <v>18</v>
      </c>
      <c r="J2506" t="s">
        <v>866</v>
      </c>
      <c r="K2506">
        <f t="shared" si="52"/>
        <v>0</v>
      </c>
    </row>
    <row r="2507" spans="1:11" x14ac:dyDescent="0.35">
      <c r="A2507" t="s">
        <v>29</v>
      </c>
      <c r="B2507" t="s">
        <v>29</v>
      </c>
      <c r="C2507">
        <v>4.6124119759999997</v>
      </c>
      <c r="D2507">
        <v>0.11249785299999999</v>
      </c>
      <c r="E2507">
        <v>100</v>
      </c>
      <c r="F2507">
        <v>1</v>
      </c>
      <c r="G2507">
        <v>41</v>
      </c>
      <c r="H2507" t="s">
        <v>12</v>
      </c>
      <c r="I2507" t="s">
        <v>13</v>
      </c>
      <c r="J2507" t="s">
        <v>867</v>
      </c>
      <c r="K2507">
        <f t="shared" si="52"/>
        <v>1</v>
      </c>
    </row>
    <row r="2508" spans="1:11" x14ac:dyDescent="0.35">
      <c r="A2508" t="s">
        <v>29</v>
      </c>
      <c r="B2508" t="s">
        <v>15</v>
      </c>
      <c r="C2508">
        <v>7.7345690730000003</v>
      </c>
      <c r="D2508">
        <v>0.188648026</v>
      </c>
      <c r="E2508">
        <v>0</v>
      </c>
      <c r="F2508">
        <v>0</v>
      </c>
      <c r="G2508">
        <v>41</v>
      </c>
      <c r="H2508" t="s">
        <v>12</v>
      </c>
      <c r="I2508" t="s">
        <v>16</v>
      </c>
      <c r="J2508" t="s">
        <v>867</v>
      </c>
      <c r="K2508">
        <f t="shared" si="52"/>
        <v>0</v>
      </c>
    </row>
    <row r="2509" spans="1:11" x14ac:dyDescent="0.35">
      <c r="A2509" t="s">
        <v>29</v>
      </c>
      <c r="B2509" t="s">
        <v>42</v>
      </c>
      <c r="C2509">
        <v>0.81635522800000004</v>
      </c>
      <c r="D2509">
        <v>1.9911102999999999E-2</v>
      </c>
      <c r="E2509">
        <v>0</v>
      </c>
      <c r="F2509">
        <v>0</v>
      </c>
      <c r="G2509">
        <v>41</v>
      </c>
      <c r="H2509" t="s">
        <v>12</v>
      </c>
      <c r="I2509" t="s">
        <v>18</v>
      </c>
      <c r="J2509" t="s">
        <v>867</v>
      </c>
      <c r="K2509">
        <f t="shared" si="52"/>
        <v>0</v>
      </c>
    </row>
    <row r="2510" spans="1:11" x14ac:dyDescent="0.35">
      <c r="A2510" t="s">
        <v>29</v>
      </c>
      <c r="B2510" t="s">
        <v>29</v>
      </c>
      <c r="C2510">
        <v>7.0270524019999998</v>
      </c>
      <c r="D2510">
        <v>0.11711754000000001</v>
      </c>
      <c r="E2510">
        <v>100</v>
      </c>
      <c r="F2510">
        <v>1</v>
      </c>
      <c r="G2510">
        <v>60</v>
      </c>
      <c r="H2510" t="s">
        <v>12</v>
      </c>
      <c r="I2510" t="s">
        <v>13</v>
      </c>
      <c r="J2510" t="s">
        <v>868</v>
      </c>
      <c r="K2510">
        <f t="shared" si="52"/>
        <v>1</v>
      </c>
    </row>
    <row r="2511" spans="1:11" x14ac:dyDescent="0.35">
      <c r="A2511" t="s">
        <v>29</v>
      </c>
      <c r="B2511" t="s">
        <v>15</v>
      </c>
      <c r="C2511">
        <v>12.116440300000001</v>
      </c>
      <c r="D2511">
        <v>0.20194067199999999</v>
      </c>
      <c r="E2511">
        <v>0</v>
      </c>
      <c r="F2511">
        <v>0</v>
      </c>
      <c r="G2511">
        <v>60</v>
      </c>
      <c r="H2511" t="s">
        <v>12</v>
      </c>
      <c r="I2511" t="s">
        <v>16</v>
      </c>
      <c r="J2511" t="s">
        <v>868</v>
      </c>
      <c r="K2511">
        <f t="shared" si="52"/>
        <v>0</v>
      </c>
    </row>
    <row r="2512" spans="1:11" x14ac:dyDescent="0.35">
      <c r="A2512" t="s">
        <v>29</v>
      </c>
      <c r="B2512" t="s">
        <v>21</v>
      </c>
      <c r="C2512">
        <v>0.85797762899999996</v>
      </c>
      <c r="D2512">
        <v>1.4299627000000001E-2</v>
      </c>
      <c r="E2512">
        <v>100</v>
      </c>
      <c r="F2512">
        <v>1</v>
      </c>
      <c r="G2512">
        <v>60</v>
      </c>
      <c r="H2512" t="s">
        <v>12</v>
      </c>
      <c r="I2512" t="s">
        <v>18</v>
      </c>
      <c r="J2512" t="s">
        <v>868</v>
      </c>
      <c r="K2512">
        <f t="shared" si="52"/>
        <v>1</v>
      </c>
    </row>
    <row r="2513" spans="1:11" x14ac:dyDescent="0.35">
      <c r="A2513" t="s">
        <v>132</v>
      </c>
      <c r="B2513" t="s">
        <v>29</v>
      </c>
      <c r="C2513">
        <v>25.56786585</v>
      </c>
      <c r="D2513">
        <v>0.12657359300000001</v>
      </c>
      <c r="E2513">
        <v>0</v>
      </c>
      <c r="F2513">
        <v>0</v>
      </c>
      <c r="G2513">
        <v>202</v>
      </c>
      <c r="H2513" t="s">
        <v>12</v>
      </c>
      <c r="I2513" t="s">
        <v>13</v>
      </c>
      <c r="J2513" t="s">
        <v>869</v>
      </c>
      <c r="K2513">
        <f t="shared" si="52"/>
        <v>0</v>
      </c>
    </row>
    <row r="2514" spans="1:11" x14ac:dyDescent="0.35">
      <c r="A2514" t="s">
        <v>132</v>
      </c>
      <c r="B2514" t="s">
        <v>15</v>
      </c>
      <c r="C2514">
        <v>42.717925309999998</v>
      </c>
      <c r="D2514">
        <v>0.21147487800000001</v>
      </c>
      <c r="E2514">
        <v>0</v>
      </c>
      <c r="F2514">
        <v>0</v>
      </c>
      <c r="G2514">
        <v>202</v>
      </c>
      <c r="H2514" t="s">
        <v>12</v>
      </c>
      <c r="I2514" t="s">
        <v>16</v>
      </c>
      <c r="J2514" t="s">
        <v>869</v>
      </c>
      <c r="K2514">
        <f t="shared" si="52"/>
        <v>0</v>
      </c>
    </row>
    <row r="2515" spans="1:11" x14ac:dyDescent="0.35">
      <c r="A2515" t="s">
        <v>132</v>
      </c>
      <c r="B2515" t="s">
        <v>21</v>
      </c>
      <c r="C2515">
        <v>3.1833922860000001</v>
      </c>
      <c r="D2515">
        <v>1.5759367999999999E-2</v>
      </c>
      <c r="E2515">
        <v>0</v>
      </c>
      <c r="F2515">
        <v>0</v>
      </c>
      <c r="G2515">
        <v>202</v>
      </c>
      <c r="H2515" t="s">
        <v>12</v>
      </c>
      <c r="I2515" t="s">
        <v>18</v>
      </c>
      <c r="J2515" t="s">
        <v>869</v>
      </c>
      <c r="K2515">
        <f t="shared" si="52"/>
        <v>0</v>
      </c>
    </row>
    <row r="2516" spans="1:11" x14ac:dyDescent="0.35">
      <c r="A2516" t="s">
        <v>132</v>
      </c>
      <c r="B2516" t="s">
        <v>29</v>
      </c>
      <c r="C2516">
        <v>41.934985159999997</v>
      </c>
      <c r="D2516">
        <v>0.1158425</v>
      </c>
      <c r="E2516">
        <v>0</v>
      </c>
      <c r="F2516">
        <v>0</v>
      </c>
      <c r="G2516">
        <v>362</v>
      </c>
      <c r="H2516" t="s">
        <v>12</v>
      </c>
      <c r="I2516" t="s">
        <v>13</v>
      </c>
      <c r="J2516" t="s">
        <v>870</v>
      </c>
      <c r="K2516">
        <f t="shared" si="52"/>
        <v>0</v>
      </c>
    </row>
    <row r="2517" spans="1:11" x14ac:dyDescent="0.35">
      <c r="A2517" t="s">
        <v>132</v>
      </c>
      <c r="B2517" t="s">
        <v>15</v>
      </c>
      <c r="C2517">
        <v>73.796937470000003</v>
      </c>
      <c r="D2517">
        <v>0.20385894299999999</v>
      </c>
      <c r="E2517">
        <v>0</v>
      </c>
      <c r="F2517">
        <v>0</v>
      </c>
      <c r="G2517">
        <v>362</v>
      </c>
      <c r="H2517" t="s">
        <v>12</v>
      </c>
      <c r="I2517" t="s">
        <v>16</v>
      </c>
      <c r="J2517" t="s">
        <v>870</v>
      </c>
      <c r="K2517">
        <f t="shared" si="52"/>
        <v>0</v>
      </c>
    </row>
    <row r="2518" spans="1:11" x14ac:dyDescent="0.35">
      <c r="A2518" t="s">
        <v>132</v>
      </c>
      <c r="B2518" t="s">
        <v>17</v>
      </c>
      <c r="C2518">
        <v>4.9299747939999996</v>
      </c>
      <c r="D2518">
        <v>1.3618715E-2</v>
      </c>
      <c r="E2518">
        <v>16.666666670000001</v>
      </c>
      <c r="F2518">
        <v>0</v>
      </c>
      <c r="G2518">
        <v>362</v>
      </c>
      <c r="H2518" t="s">
        <v>12</v>
      </c>
      <c r="I2518" t="s">
        <v>18</v>
      </c>
      <c r="J2518" t="s">
        <v>870</v>
      </c>
      <c r="K2518">
        <f t="shared" si="52"/>
        <v>0</v>
      </c>
    </row>
    <row r="2519" spans="1:11" x14ac:dyDescent="0.35">
      <c r="A2519" t="s">
        <v>132</v>
      </c>
      <c r="B2519" t="s">
        <v>29</v>
      </c>
      <c r="C2519">
        <v>30.938232899999999</v>
      </c>
      <c r="D2519">
        <v>0.12837440999999999</v>
      </c>
      <c r="E2519">
        <v>0</v>
      </c>
      <c r="F2519">
        <v>0</v>
      </c>
      <c r="G2519">
        <v>241</v>
      </c>
      <c r="H2519" t="s">
        <v>12</v>
      </c>
      <c r="I2519" t="s">
        <v>13</v>
      </c>
      <c r="J2519" t="s">
        <v>871</v>
      </c>
      <c r="K2519">
        <f t="shared" si="52"/>
        <v>0</v>
      </c>
    </row>
    <row r="2520" spans="1:11" x14ac:dyDescent="0.35">
      <c r="A2520" t="s">
        <v>132</v>
      </c>
      <c r="B2520" t="s">
        <v>15</v>
      </c>
      <c r="C2520">
        <v>48.308850999999997</v>
      </c>
      <c r="D2520">
        <v>0.200451664</v>
      </c>
      <c r="E2520">
        <v>0</v>
      </c>
      <c r="F2520">
        <v>0</v>
      </c>
      <c r="G2520">
        <v>241</v>
      </c>
      <c r="H2520" t="s">
        <v>12</v>
      </c>
      <c r="I2520" t="s">
        <v>16</v>
      </c>
      <c r="J2520" t="s">
        <v>871</v>
      </c>
      <c r="K2520">
        <f t="shared" si="52"/>
        <v>0</v>
      </c>
    </row>
    <row r="2521" spans="1:11" x14ac:dyDescent="0.35">
      <c r="A2521" t="s">
        <v>132</v>
      </c>
      <c r="B2521" t="s">
        <v>21</v>
      </c>
      <c r="C2521">
        <v>3.2229413990000002</v>
      </c>
      <c r="D2521">
        <v>1.3373200999999999E-2</v>
      </c>
      <c r="E2521">
        <v>0</v>
      </c>
      <c r="F2521">
        <v>0</v>
      </c>
      <c r="G2521">
        <v>241</v>
      </c>
      <c r="H2521" t="s">
        <v>12</v>
      </c>
      <c r="I2521" t="s">
        <v>18</v>
      </c>
      <c r="J2521" t="s">
        <v>871</v>
      </c>
      <c r="K2521">
        <f t="shared" si="52"/>
        <v>0</v>
      </c>
    </row>
    <row r="2522" spans="1:11" x14ac:dyDescent="0.35">
      <c r="A2522" t="s">
        <v>132</v>
      </c>
      <c r="B2522" t="s">
        <v>29</v>
      </c>
      <c r="C2522">
        <v>37.728266949999998</v>
      </c>
      <c r="D2522">
        <v>0.12660492300000001</v>
      </c>
      <c r="E2522">
        <v>0</v>
      </c>
      <c r="F2522">
        <v>0</v>
      </c>
      <c r="G2522">
        <v>298</v>
      </c>
      <c r="H2522" t="s">
        <v>12</v>
      </c>
      <c r="I2522" t="s">
        <v>13</v>
      </c>
      <c r="J2522" t="s">
        <v>872</v>
      </c>
      <c r="K2522">
        <f t="shared" si="52"/>
        <v>0</v>
      </c>
    </row>
    <row r="2523" spans="1:11" x14ac:dyDescent="0.35">
      <c r="A2523" t="s">
        <v>132</v>
      </c>
      <c r="B2523" t="s">
        <v>15</v>
      </c>
      <c r="C2523">
        <v>61.760856150000002</v>
      </c>
      <c r="D2523">
        <v>0.207251195</v>
      </c>
      <c r="E2523">
        <v>0</v>
      </c>
      <c r="F2523">
        <v>0</v>
      </c>
      <c r="G2523">
        <v>298</v>
      </c>
      <c r="H2523" t="s">
        <v>12</v>
      </c>
      <c r="I2523" t="s">
        <v>16</v>
      </c>
      <c r="J2523" t="s">
        <v>872</v>
      </c>
      <c r="K2523">
        <f t="shared" si="52"/>
        <v>0</v>
      </c>
    </row>
    <row r="2524" spans="1:11" x14ac:dyDescent="0.35">
      <c r="A2524" t="s">
        <v>132</v>
      </c>
      <c r="B2524" t="s">
        <v>42</v>
      </c>
      <c r="C2524">
        <v>4.3392460350000004</v>
      </c>
      <c r="D2524">
        <v>1.4561228000000001E-2</v>
      </c>
      <c r="E2524">
        <v>60</v>
      </c>
      <c r="F2524">
        <v>1</v>
      </c>
      <c r="G2524">
        <v>298</v>
      </c>
      <c r="H2524" t="s">
        <v>12</v>
      </c>
      <c r="I2524" t="s">
        <v>18</v>
      </c>
      <c r="J2524" t="s">
        <v>872</v>
      </c>
      <c r="K2524">
        <f t="shared" si="52"/>
        <v>1</v>
      </c>
    </row>
    <row r="2525" spans="1:11" x14ac:dyDescent="0.35">
      <c r="A2525" t="s">
        <v>29</v>
      </c>
      <c r="B2525" t="s">
        <v>29</v>
      </c>
      <c r="C2525">
        <v>26.976922040000002</v>
      </c>
      <c r="D2525">
        <v>0.118319833</v>
      </c>
      <c r="E2525">
        <v>100</v>
      </c>
      <c r="F2525">
        <v>1</v>
      </c>
      <c r="G2525">
        <v>228</v>
      </c>
      <c r="H2525" t="s">
        <v>12</v>
      </c>
      <c r="I2525" t="s">
        <v>13</v>
      </c>
      <c r="J2525" t="s">
        <v>873</v>
      </c>
      <c r="K2525">
        <f t="shared" si="52"/>
        <v>1</v>
      </c>
    </row>
    <row r="2526" spans="1:11" x14ac:dyDescent="0.35">
      <c r="A2526" t="s">
        <v>29</v>
      </c>
      <c r="B2526" t="s">
        <v>15</v>
      </c>
      <c r="C2526">
        <v>46.784199479999998</v>
      </c>
      <c r="D2526">
        <v>0.20519385700000001</v>
      </c>
      <c r="E2526">
        <v>0</v>
      </c>
      <c r="F2526">
        <v>0</v>
      </c>
      <c r="G2526">
        <v>228</v>
      </c>
      <c r="H2526" t="s">
        <v>12</v>
      </c>
      <c r="I2526" t="s">
        <v>16</v>
      </c>
      <c r="J2526" t="s">
        <v>873</v>
      </c>
      <c r="K2526">
        <f t="shared" si="52"/>
        <v>0</v>
      </c>
    </row>
    <row r="2527" spans="1:11" x14ac:dyDescent="0.35">
      <c r="A2527" t="s">
        <v>29</v>
      </c>
      <c r="B2527" t="s">
        <v>21</v>
      </c>
      <c r="C2527">
        <v>3.689557314</v>
      </c>
      <c r="D2527">
        <v>1.6182268999999999E-2</v>
      </c>
      <c r="E2527">
        <v>50</v>
      </c>
      <c r="F2527">
        <v>1</v>
      </c>
      <c r="G2527">
        <v>228</v>
      </c>
      <c r="H2527" t="s">
        <v>12</v>
      </c>
      <c r="I2527" t="s">
        <v>18</v>
      </c>
      <c r="J2527" t="s">
        <v>873</v>
      </c>
      <c r="K2527">
        <f t="shared" si="52"/>
        <v>1</v>
      </c>
    </row>
    <row r="2528" spans="1:11" x14ac:dyDescent="0.35">
      <c r="A2528" t="s">
        <v>132</v>
      </c>
      <c r="B2528" t="s">
        <v>29</v>
      </c>
      <c r="C2528">
        <v>21.370928760000002</v>
      </c>
      <c r="D2528">
        <v>0.12142573199999999</v>
      </c>
      <c r="E2528">
        <v>0</v>
      </c>
      <c r="F2528">
        <v>0</v>
      </c>
      <c r="G2528">
        <v>176</v>
      </c>
      <c r="H2528" t="s">
        <v>12</v>
      </c>
      <c r="I2528" t="s">
        <v>13</v>
      </c>
      <c r="J2528" t="s">
        <v>874</v>
      </c>
      <c r="K2528">
        <f t="shared" si="52"/>
        <v>0</v>
      </c>
    </row>
    <row r="2529" spans="1:11" x14ac:dyDescent="0.35">
      <c r="A2529" t="s">
        <v>132</v>
      </c>
      <c r="B2529" t="s">
        <v>15</v>
      </c>
      <c r="C2529">
        <v>34.649852750000001</v>
      </c>
      <c r="D2529">
        <v>0.19687416299999999</v>
      </c>
      <c r="E2529">
        <v>0</v>
      </c>
      <c r="F2529">
        <v>0</v>
      </c>
      <c r="G2529">
        <v>176</v>
      </c>
      <c r="H2529" t="s">
        <v>12</v>
      </c>
      <c r="I2529" t="s">
        <v>16</v>
      </c>
      <c r="J2529" t="s">
        <v>874</v>
      </c>
      <c r="K2529">
        <f t="shared" si="52"/>
        <v>0</v>
      </c>
    </row>
    <row r="2530" spans="1:11" x14ac:dyDescent="0.35">
      <c r="A2530" t="s">
        <v>132</v>
      </c>
      <c r="B2530" t="s">
        <v>21</v>
      </c>
      <c r="C2530">
        <v>2.6429584030000002</v>
      </c>
      <c r="D2530">
        <v>1.5016809000000001E-2</v>
      </c>
      <c r="E2530">
        <v>0</v>
      </c>
      <c r="F2530">
        <v>0</v>
      </c>
      <c r="G2530">
        <v>176</v>
      </c>
      <c r="H2530" t="s">
        <v>12</v>
      </c>
      <c r="I2530" t="s">
        <v>18</v>
      </c>
      <c r="J2530" t="s">
        <v>874</v>
      </c>
      <c r="K2530">
        <f t="shared" si="52"/>
        <v>0</v>
      </c>
    </row>
    <row r="2531" spans="1:11" x14ac:dyDescent="0.35">
      <c r="A2531" t="s">
        <v>132</v>
      </c>
      <c r="B2531" t="s">
        <v>29</v>
      </c>
      <c r="C2531">
        <v>55.391718150000003</v>
      </c>
      <c r="D2531">
        <v>0.122277524</v>
      </c>
      <c r="E2531">
        <v>0</v>
      </c>
      <c r="F2531">
        <v>0</v>
      </c>
      <c r="G2531">
        <v>453</v>
      </c>
      <c r="H2531" t="s">
        <v>12</v>
      </c>
      <c r="I2531" t="s">
        <v>13</v>
      </c>
      <c r="J2531" t="s">
        <v>875</v>
      </c>
      <c r="K2531">
        <f t="shared" si="52"/>
        <v>0</v>
      </c>
    </row>
    <row r="2532" spans="1:11" x14ac:dyDescent="0.35">
      <c r="A2532" t="s">
        <v>132</v>
      </c>
      <c r="B2532" t="s">
        <v>15</v>
      </c>
      <c r="C2532">
        <v>91.537717580000006</v>
      </c>
      <c r="D2532">
        <v>0.20207001699999999</v>
      </c>
      <c r="E2532">
        <v>0</v>
      </c>
      <c r="F2532">
        <v>0</v>
      </c>
      <c r="G2532">
        <v>453</v>
      </c>
      <c r="H2532" t="s">
        <v>12</v>
      </c>
      <c r="I2532" t="s">
        <v>16</v>
      </c>
      <c r="J2532" t="s">
        <v>875</v>
      </c>
      <c r="K2532">
        <f t="shared" si="52"/>
        <v>0</v>
      </c>
    </row>
    <row r="2533" spans="1:11" x14ac:dyDescent="0.35">
      <c r="A2533" t="s">
        <v>132</v>
      </c>
      <c r="B2533" t="s">
        <v>21</v>
      </c>
      <c r="C2533">
        <v>6.6020834449999999</v>
      </c>
      <c r="D2533">
        <v>1.4574136E-2</v>
      </c>
      <c r="E2533">
        <v>25</v>
      </c>
      <c r="F2533">
        <v>0</v>
      </c>
      <c r="G2533">
        <v>453</v>
      </c>
      <c r="H2533" t="s">
        <v>12</v>
      </c>
      <c r="I2533" t="s">
        <v>18</v>
      </c>
      <c r="J2533" t="s">
        <v>875</v>
      </c>
      <c r="K2533">
        <f t="shared" si="52"/>
        <v>0</v>
      </c>
    </row>
    <row r="2534" spans="1:11" x14ac:dyDescent="0.35">
      <c r="A2534" t="s">
        <v>132</v>
      </c>
      <c r="B2534" t="s">
        <v>29</v>
      </c>
      <c r="C2534">
        <v>34.56605029</v>
      </c>
      <c r="D2534">
        <v>0.128022408</v>
      </c>
      <c r="E2534">
        <v>0</v>
      </c>
      <c r="F2534">
        <v>0</v>
      </c>
      <c r="G2534">
        <v>270</v>
      </c>
      <c r="H2534" t="s">
        <v>12</v>
      </c>
      <c r="I2534" t="s">
        <v>13</v>
      </c>
      <c r="J2534" t="s">
        <v>876</v>
      </c>
      <c r="K2534">
        <f t="shared" si="52"/>
        <v>0</v>
      </c>
    </row>
    <row r="2535" spans="1:11" x14ac:dyDescent="0.35">
      <c r="A2535" t="s">
        <v>132</v>
      </c>
      <c r="B2535" t="s">
        <v>15</v>
      </c>
      <c r="C2535">
        <v>52.812904830000001</v>
      </c>
      <c r="D2535">
        <v>0.19560335100000001</v>
      </c>
      <c r="E2535">
        <v>0</v>
      </c>
      <c r="F2535">
        <v>0</v>
      </c>
      <c r="G2535">
        <v>270</v>
      </c>
      <c r="H2535" t="s">
        <v>12</v>
      </c>
      <c r="I2535" t="s">
        <v>16</v>
      </c>
      <c r="J2535" t="s">
        <v>876</v>
      </c>
      <c r="K2535">
        <f t="shared" si="52"/>
        <v>0</v>
      </c>
    </row>
    <row r="2536" spans="1:11" x14ac:dyDescent="0.35">
      <c r="A2536" t="s">
        <v>132</v>
      </c>
      <c r="B2536" t="s">
        <v>21</v>
      </c>
      <c r="C2536">
        <v>4.057461977</v>
      </c>
      <c r="D2536">
        <v>1.5027637E-2</v>
      </c>
      <c r="E2536">
        <v>20</v>
      </c>
      <c r="F2536">
        <v>0</v>
      </c>
      <c r="G2536">
        <v>270</v>
      </c>
      <c r="H2536" t="s">
        <v>12</v>
      </c>
      <c r="I2536" t="s">
        <v>18</v>
      </c>
      <c r="J2536" t="s">
        <v>876</v>
      </c>
      <c r="K2536">
        <f t="shared" si="52"/>
        <v>0</v>
      </c>
    </row>
    <row r="2537" spans="1:11" x14ac:dyDescent="0.35">
      <c r="A2537" t="s">
        <v>132</v>
      </c>
      <c r="B2537" t="s">
        <v>29</v>
      </c>
      <c r="C2537">
        <v>5.9779396059999996</v>
      </c>
      <c r="D2537">
        <v>0.127190204</v>
      </c>
      <c r="E2537">
        <v>0</v>
      </c>
      <c r="F2537">
        <v>0</v>
      </c>
      <c r="G2537">
        <v>47</v>
      </c>
      <c r="H2537" t="s">
        <v>12</v>
      </c>
      <c r="I2537" t="s">
        <v>13</v>
      </c>
      <c r="J2537" t="s">
        <v>877</v>
      </c>
      <c r="K2537">
        <f t="shared" si="52"/>
        <v>0</v>
      </c>
    </row>
    <row r="2538" spans="1:11" x14ac:dyDescent="0.35">
      <c r="A2538" t="s">
        <v>132</v>
      </c>
      <c r="B2538" t="s">
        <v>15</v>
      </c>
      <c r="C2538">
        <v>9.9848575589999999</v>
      </c>
      <c r="D2538">
        <v>0.212443778</v>
      </c>
      <c r="E2538">
        <v>0</v>
      </c>
      <c r="F2538">
        <v>0</v>
      </c>
      <c r="G2538">
        <v>47</v>
      </c>
      <c r="H2538" t="s">
        <v>12</v>
      </c>
      <c r="I2538" t="s">
        <v>16</v>
      </c>
      <c r="J2538" t="s">
        <v>877</v>
      </c>
      <c r="K2538">
        <f t="shared" si="52"/>
        <v>0</v>
      </c>
    </row>
    <row r="2539" spans="1:11" x14ac:dyDescent="0.35">
      <c r="A2539" t="s">
        <v>132</v>
      </c>
      <c r="B2539" t="s">
        <v>21</v>
      </c>
      <c r="C2539">
        <v>0.89066600799999995</v>
      </c>
      <c r="D2539">
        <v>1.8950340999999999E-2</v>
      </c>
      <c r="E2539">
        <v>0</v>
      </c>
      <c r="F2539">
        <v>0</v>
      </c>
      <c r="G2539">
        <v>47</v>
      </c>
      <c r="H2539" t="s">
        <v>12</v>
      </c>
      <c r="I2539" t="s">
        <v>18</v>
      </c>
      <c r="J2539" t="s">
        <v>877</v>
      </c>
      <c r="K2539">
        <f t="shared" si="52"/>
        <v>0</v>
      </c>
    </row>
    <row r="2540" spans="1:11" x14ac:dyDescent="0.35">
      <c r="A2540" t="s">
        <v>132</v>
      </c>
      <c r="B2540" t="s">
        <v>29</v>
      </c>
      <c r="C2540">
        <v>7.7267677780000001</v>
      </c>
      <c r="D2540">
        <v>0.126668324</v>
      </c>
      <c r="E2540">
        <v>0</v>
      </c>
      <c r="F2540">
        <v>0</v>
      </c>
      <c r="G2540">
        <v>61</v>
      </c>
      <c r="H2540" t="s">
        <v>12</v>
      </c>
      <c r="I2540" t="s">
        <v>13</v>
      </c>
      <c r="J2540" t="s">
        <v>878</v>
      </c>
      <c r="K2540">
        <f t="shared" si="52"/>
        <v>0</v>
      </c>
    </row>
    <row r="2541" spans="1:11" x14ac:dyDescent="0.35">
      <c r="A2541" t="s">
        <v>132</v>
      </c>
      <c r="B2541" t="s">
        <v>15</v>
      </c>
      <c r="C2541">
        <v>12.674065110000001</v>
      </c>
      <c r="D2541">
        <v>0.20777155899999999</v>
      </c>
      <c r="E2541">
        <v>0</v>
      </c>
      <c r="F2541">
        <v>0</v>
      </c>
      <c r="G2541">
        <v>61</v>
      </c>
      <c r="H2541" t="s">
        <v>12</v>
      </c>
      <c r="I2541" t="s">
        <v>16</v>
      </c>
      <c r="J2541" t="s">
        <v>878</v>
      </c>
      <c r="K2541">
        <f t="shared" si="52"/>
        <v>0</v>
      </c>
    </row>
    <row r="2542" spans="1:11" x14ac:dyDescent="0.35">
      <c r="A2542" t="s">
        <v>132</v>
      </c>
      <c r="B2542" t="s">
        <v>42</v>
      </c>
      <c r="C2542">
        <v>0.91533780099999995</v>
      </c>
      <c r="D2542">
        <v>1.5005538000000001E-2</v>
      </c>
      <c r="E2542">
        <v>100</v>
      </c>
      <c r="F2542">
        <v>1</v>
      </c>
      <c r="G2542">
        <v>61</v>
      </c>
      <c r="H2542" t="s">
        <v>12</v>
      </c>
      <c r="I2542" t="s">
        <v>18</v>
      </c>
      <c r="J2542" t="s">
        <v>878</v>
      </c>
      <c r="K2542">
        <f t="shared" si="52"/>
        <v>1</v>
      </c>
    </row>
    <row r="2543" spans="1:11" x14ac:dyDescent="0.35">
      <c r="A2543" t="s">
        <v>132</v>
      </c>
      <c r="B2543" t="s">
        <v>29</v>
      </c>
      <c r="C2543">
        <v>9.4298253059999997</v>
      </c>
      <c r="D2543">
        <v>0.103624454</v>
      </c>
      <c r="E2543">
        <v>0</v>
      </c>
      <c r="F2543">
        <v>0</v>
      </c>
      <c r="G2543">
        <v>91</v>
      </c>
      <c r="H2543" t="s">
        <v>12</v>
      </c>
      <c r="I2543" t="s">
        <v>13</v>
      </c>
      <c r="J2543" t="s">
        <v>879</v>
      </c>
      <c r="K2543">
        <f t="shared" si="52"/>
        <v>0</v>
      </c>
    </row>
    <row r="2544" spans="1:11" x14ac:dyDescent="0.35">
      <c r="A2544" t="s">
        <v>132</v>
      </c>
      <c r="B2544" t="s">
        <v>15</v>
      </c>
      <c r="C2544">
        <v>15.21015525</v>
      </c>
      <c r="D2544">
        <v>0.167144563</v>
      </c>
      <c r="E2544">
        <v>0</v>
      </c>
      <c r="F2544">
        <v>0</v>
      </c>
      <c r="G2544">
        <v>91</v>
      </c>
      <c r="H2544" t="s">
        <v>12</v>
      </c>
      <c r="I2544" t="s">
        <v>16</v>
      </c>
      <c r="J2544" t="s">
        <v>879</v>
      </c>
      <c r="K2544">
        <f t="shared" si="52"/>
        <v>0</v>
      </c>
    </row>
    <row r="2545" spans="1:11" x14ac:dyDescent="0.35">
      <c r="A2545" t="s">
        <v>132</v>
      </c>
      <c r="B2545" t="s">
        <v>17</v>
      </c>
      <c r="C2545">
        <v>1.5406181809999999</v>
      </c>
      <c r="D2545">
        <v>1.692987E-2</v>
      </c>
      <c r="E2545">
        <v>0</v>
      </c>
      <c r="F2545">
        <v>0</v>
      </c>
      <c r="G2545">
        <v>91</v>
      </c>
      <c r="H2545" t="s">
        <v>12</v>
      </c>
      <c r="I2545" t="s">
        <v>18</v>
      </c>
      <c r="J2545" t="s">
        <v>879</v>
      </c>
      <c r="K2545">
        <f t="shared" si="52"/>
        <v>0</v>
      </c>
    </row>
    <row r="2546" spans="1:11" x14ac:dyDescent="0.35">
      <c r="A2546" t="s">
        <v>29</v>
      </c>
      <c r="B2546" t="s">
        <v>29</v>
      </c>
      <c r="C2546">
        <v>27.696359869999998</v>
      </c>
      <c r="D2546">
        <v>0.120944803</v>
      </c>
      <c r="E2546">
        <v>75</v>
      </c>
      <c r="F2546">
        <v>1</v>
      </c>
      <c r="G2546">
        <v>229</v>
      </c>
      <c r="H2546" t="s">
        <v>12</v>
      </c>
      <c r="I2546" t="s">
        <v>13</v>
      </c>
      <c r="J2546" t="s">
        <v>880</v>
      </c>
      <c r="K2546">
        <f t="shared" si="52"/>
        <v>1</v>
      </c>
    </row>
    <row r="2547" spans="1:11" x14ac:dyDescent="0.35">
      <c r="A2547" t="s">
        <v>29</v>
      </c>
      <c r="B2547" t="s">
        <v>15</v>
      </c>
      <c r="C2547">
        <v>46.801030400000002</v>
      </c>
      <c r="D2547">
        <v>0.204371312</v>
      </c>
      <c r="E2547">
        <v>0</v>
      </c>
      <c r="F2547">
        <v>0</v>
      </c>
      <c r="G2547">
        <v>229</v>
      </c>
      <c r="H2547" t="s">
        <v>12</v>
      </c>
      <c r="I2547" t="s">
        <v>16</v>
      </c>
      <c r="J2547" t="s">
        <v>880</v>
      </c>
      <c r="K2547">
        <f t="shared" si="52"/>
        <v>0</v>
      </c>
    </row>
    <row r="2548" spans="1:11" x14ac:dyDescent="0.35">
      <c r="A2548" t="s">
        <v>29</v>
      </c>
      <c r="B2548" t="s">
        <v>42</v>
      </c>
      <c r="C2548">
        <v>3.2541534900000002</v>
      </c>
      <c r="D2548">
        <v>1.4210277E-2</v>
      </c>
      <c r="E2548">
        <v>25</v>
      </c>
      <c r="F2548">
        <v>0</v>
      </c>
      <c r="G2548">
        <v>229</v>
      </c>
      <c r="H2548" t="s">
        <v>12</v>
      </c>
      <c r="I2548" t="s">
        <v>18</v>
      </c>
      <c r="J2548" t="s">
        <v>880</v>
      </c>
      <c r="K2548">
        <f t="shared" si="52"/>
        <v>0</v>
      </c>
    </row>
    <row r="2549" spans="1:11" x14ac:dyDescent="0.35">
      <c r="A2549" t="s">
        <v>19</v>
      </c>
      <c r="B2549" t="s">
        <v>29</v>
      </c>
      <c r="C2549">
        <v>19.319637060000002</v>
      </c>
      <c r="D2549">
        <v>0.12150715099999999</v>
      </c>
      <c r="E2549">
        <v>0</v>
      </c>
      <c r="F2549">
        <v>0</v>
      </c>
      <c r="G2549">
        <v>159</v>
      </c>
      <c r="H2549" t="s">
        <v>12</v>
      </c>
      <c r="I2549" t="s">
        <v>13</v>
      </c>
      <c r="J2549" t="s">
        <v>881</v>
      </c>
      <c r="K2549">
        <f t="shared" si="52"/>
        <v>0</v>
      </c>
    </row>
    <row r="2550" spans="1:11" x14ac:dyDescent="0.35">
      <c r="A2550" t="s">
        <v>19</v>
      </c>
      <c r="B2550" t="s">
        <v>15</v>
      </c>
      <c r="C2550">
        <v>33.947234629999997</v>
      </c>
      <c r="D2550">
        <v>0.21350462000000001</v>
      </c>
      <c r="E2550">
        <v>0</v>
      </c>
      <c r="F2550">
        <v>0</v>
      </c>
      <c r="G2550">
        <v>159</v>
      </c>
      <c r="H2550" t="s">
        <v>12</v>
      </c>
      <c r="I2550" t="s">
        <v>16</v>
      </c>
      <c r="J2550" t="s">
        <v>881</v>
      </c>
      <c r="K2550">
        <f t="shared" si="52"/>
        <v>0</v>
      </c>
    </row>
    <row r="2551" spans="1:11" x14ac:dyDescent="0.35">
      <c r="A2551" t="s">
        <v>19</v>
      </c>
      <c r="B2551" t="s">
        <v>21</v>
      </c>
      <c r="C2551">
        <v>2.6929483410000001</v>
      </c>
      <c r="D2551">
        <v>1.6936782000000001E-2</v>
      </c>
      <c r="E2551">
        <v>0</v>
      </c>
      <c r="F2551">
        <v>0</v>
      </c>
      <c r="G2551">
        <v>159</v>
      </c>
      <c r="H2551" t="s">
        <v>12</v>
      </c>
      <c r="I2551" t="s">
        <v>18</v>
      </c>
      <c r="J2551" t="s">
        <v>881</v>
      </c>
      <c r="K2551">
        <f t="shared" si="52"/>
        <v>0</v>
      </c>
    </row>
    <row r="2552" spans="1:11" x14ac:dyDescent="0.35">
      <c r="A2552" t="s">
        <v>29</v>
      </c>
      <c r="B2552" t="s">
        <v>29</v>
      </c>
      <c r="C2552">
        <v>25.994710210000001</v>
      </c>
      <c r="D2552">
        <v>0.120345881</v>
      </c>
      <c r="E2552">
        <v>100</v>
      </c>
      <c r="F2552">
        <v>1</v>
      </c>
      <c r="G2552">
        <v>216</v>
      </c>
      <c r="H2552" t="s">
        <v>12</v>
      </c>
      <c r="I2552" t="s">
        <v>13</v>
      </c>
      <c r="J2552" t="s">
        <v>882</v>
      </c>
      <c r="K2552">
        <f t="shared" si="52"/>
        <v>1</v>
      </c>
    </row>
    <row r="2553" spans="1:11" x14ac:dyDescent="0.35">
      <c r="A2553" t="s">
        <v>29</v>
      </c>
      <c r="B2553" t="s">
        <v>15</v>
      </c>
      <c r="C2553">
        <v>44.297075990000003</v>
      </c>
      <c r="D2553">
        <v>0.20507905500000001</v>
      </c>
      <c r="E2553">
        <v>0</v>
      </c>
      <c r="F2553">
        <v>0</v>
      </c>
      <c r="G2553">
        <v>216</v>
      </c>
      <c r="H2553" t="s">
        <v>12</v>
      </c>
      <c r="I2553" t="s">
        <v>16</v>
      </c>
      <c r="J2553" t="s">
        <v>882</v>
      </c>
      <c r="K2553">
        <f t="shared" si="52"/>
        <v>0</v>
      </c>
    </row>
    <row r="2554" spans="1:11" x14ac:dyDescent="0.35">
      <c r="A2554" t="s">
        <v>29</v>
      </c>
      <c r="B2554" t="s">
        <v>21</v>
      </c>
      <c r="C2554">
        <v>3.3831281660000001</v>
      </c>
      <c r="D2554">
        <v>1.566263E-2</v>
      </c>
      <c r="E2554">
        <v>50</v>
      </c>
      <c r="F2554">
        <v>1</v>
      </c>
      <c r="G2554">
        <v>216</v>
      </c>
      <c r="H2554" t="s">
        <v>12</v>
      </c>
      <c r="I2554" t="s">
        <v>18</v>
      </c>
      <c r="J2554" t="s">
        <v>882</v>
      </c>
      <c r="K2554">
        <f t="shared" si="52"/>
        <v>1</v>
      </c>
    </row>
    <row r="2555" spans="1:11" x14ac:dyDescent="0.35">
      <c r="A2555" t="s">
        <v>29</v>
      </c>
      <c r="B2555" t="s">
        <v>29</v>
      </c>
      <c r="C2555">
        <v>6.3733355999999999</v>
      </c>
      <c r="D2555">
        <v>0.12746671200000001</v>
      </c>
      <c r="E2555">
        <v>100</v>
      </c>
      <c r="F2555">
        <v>1</v>
      </c>
      <c r="G2555">
        <v>50</v>
      </c>
      <c r="H2555" t="s">
        <v>12</v>
      </c>
      <c r="I2555" t="s">
        <v>13</v>
      </c>
      <c r="J2555" t="s">
        <v>883</v>
      </c>
      <c r="K2555">
        <f t="shared" si="52"/>
        <v>1</v>
      </c>
    </row>
    <row r="2556" spans="1:11" x14ac:dyDescent="0.35">
      <c r="A2556" t="s">
        <v>29</v>
      </c>
      <c r="B2556" t="s">
        <v>15</v>
      </c>
      <c r="C2556">
        <v>10.90658331</v>
      </c>
      <c r="D2556">
        <v>0.218131666</v>
      </c>
      <c r="E2556">
        <v>0</v>
      </c>
      <c r="F2556">
        <v>0</v>
      </c>
      <c r="G2556">
        <v>50</v>
      </c>
      <c r="H2556" t="s">
        <v>12</v>
      </c>
      <c r="I2556" t="s">
        <v>16</v>
      </c>
      <c r="J2556" t="s">
        <v>883</v>
      </c>
      <c r="K2556">
        <f t="shared" si="52"/>
        <v>0</v>
      </c>
    </row>
    <row r="2557" spans="1:11" x14ac:dyDescent="0.35">
      <c r="A2557" t="s">
        <v>29</v>
      </c>
      <c r="B2557" t="s">
        <v>42</v>
      </c>
      <c r="C2557">
        <v>0.87980628000000005</v>
      </c>
      <c r="D2557">
        <v>1.7596126E-2</v>
      </c>
      <c r="E2557">
        <v>0</v>
      </c>
      <c r="F2557">
        <v>0</v>
      </c>
      <c r="G2557">
        <v>50</v>
      </c>
      <c r="H2557" t="s">
        <v>12</v>
      </c>
      <c r="I2557" t="s">
        <v>18</v>
      </c>
      <c r="J2557" t="s">
        <v>883</v>
      </c>
      <c r="K2557">
        <f t="shared" si="52"/>
        <v>0</v>
      </c>
    </row>
    <row r="2558" spans="1:11" x14ac:dyDescent="0.35">
      <c r="A2558" t="s">
        <v>132</v>
      </c>
      <c r="B2558" t="s">
        <v>29</v>
      </c>
      <c r="C2558">
        <v>55.377001049999997</v>
      </c>
      <c r="D2558">
        <v>0.121707695</v>
      </c>
      <c r="E2558">
        <v>0</v>
      </c>
      <c r="F2558">
        <v>0</v>
      </c>
      <c r="G2558">
        <v>455</v>
      </c>
      <c r="H2558" t="s">
        <v>12</v>
      </c>
      <c r="I2558" t="s">
        <v>13</v>
      </c>
      <c r="J2558" t="s">
        <v>884</v>
      </c>
      <c r="K2558">
        <f t="shared" si="52"/>
        <v>0</v>
      </c>
    </row>
    <row r="2559" spans="1:11" x14ac:dyDescent="0.35">
      <c r="A2559" t="s">
        <v>132</v>
      </c>
      <c r="B2559" t="s">
        <v>15</v>
      </c>
      <c r="C2559">
        <v>92.530938149999997</v>
      </c>
      <c r="D2559">
        <v>0.20336469900000001</v>
      </c>
      <c r="E2559">
        <v>0</v>
      </c>
      <c r="F2559">
        <v>0</v>
      </c>
      <c r="G2559">
        <v>455</v>
      </c>
      <c r="H2559" t="s">
        <v>12</v>
      </c>
      <c r="I2559" t="s">
        <v>16</v>
      </c>
      <c r="J2559" t="s">
        <v>884</v>
      </c>
      <c r="K2559">
        <f t="shared" si="52"/>
        <v>0</v>
      </c>
    </row>
    <row r="2560" spans="1:11" x14ac:dyDescent="0.35">
      <c r="A2560" t="s">
        <v>132</v>
      </c>
      <c r="B2560" t="s">
        <v>21</v>
      </c>
      <c r="C2560">
        <v>6.7464342119999996</v>
      </c>
      <c r="D2560">
        <v>1.4827328000000001E-2</v>
      </c>
      <c r="E2560">
        <v>25</v>
      </c>
      <c r="F2560">
        <v>0</v>
      </c>
      <c r="G2560">
        <v>455</v>
      </c>
      <c r="H2560" t="s">
        <v>12</v>
      </c>
      <c r="I2560" t="s">
        <v>18</v>
      </c>
      <c r="J2560" t="s">
        <v>884</v>
      </c>
      <c r="K2560">
        <f t="shared" si="52"/>
        <v>0</v>
      </c>
    </row>
    <row r="2561" spans="1:11" x14ac:dyDescent="0.35">
      <c r="A2561" t="s">
        <v>132</v>
      </c>
      <c r="B2561" t="s">
        <v>29</v>
      </c>
      <c r="C2561">
        <v>61.819746260000002</v>
      </c>
      <c r="D2561">
        <v>0.124136037</v>
      </c>
      <c r="E2561">
        <v>0</v>
      </c>
      <c r="F2561">
        <v>0</v>
      </c>
      <c r="G2561">
        <v>498</v>
      </c>
      <c r="H2561" t="s">
        <v>12</v>
      </c>
      <c r="I2561" t="s">
        <v>13</v>
      </c>
      <c r="J2561" t="s">
        <v>885</v>
      </c>
      <c r="K2561">
        <f t="shared" si="52"/>
        <v>0</v>
      </c>
    </row>
    <row r="2562" spans="1:11" x14ac:dyDescent="0.35">
      <c r="A2562" t="s">
        <v>132</v>
      </c>
      <c r="B2562" t="s">
        <v>15</v>
      </c>
      <c r="C2562">
        <v>100.43844199999999</v>
      </c>
      <c r="D2562">
        <v>0.20168361800000001</v>
      </c>
      <c r="E2562">
        <v>0</v>
      </c>
      <c r="F2562">
        <v>0</v>
      </c>
      <c r="G2562">
        <v>498</v>
      </c>
      <c r="H2562" t="s">
        <v>12</v>
      </c>
      <c r="I2562" t="s">
        <v>16</v>
      </c>
      <c r="J2562" t="s">
        <v>885</v>
      </c>
      <c r="K2562">
        <f t="shared" si="52"/>
        <v>0</v>
      </c>
    </row>
    <row r="2563" spans="1:11" x14ac:dyDescent="0.35">
      <c r="A2563" t="s">
        <v>132</v>
      </c>
      <c r="B2563" t="s">
        <v>21</v>
      </c>
      <c r="C2563">
        <v>7.0597689150000003</v>
      </c>
      <c r="D2563">
        <v>1.4176243E-2</v>
      </c>
      <c r="E2563">
        <v>12.5</v>
      </c>
      <c r="F2563">
        <v>0</v>
      </c>
      <c r="G2563">
        <v>498</v>
      </c>
      <c r="H2563" t="s">
        <v>12</v>
      </c>
      <c r="I2563" t="s">
        <v>18</v>
      </c>
      <c r="J2563" t="s">
        <v>885</v>
      </c>
      <c r="K2563">
        <f t="shared" ref="K2563:K2626" si="53">IF(ISNUMBER(SEARCH(A2563, B2563)), 1, 0)</f>
        <v>0</v>
      </c>
    </row>
    <row r="2564" spans="1:11" x14ac:dyDescent="0.35">
      <c r="A2564" t="s">
        <v>132</v>
      </c>
      <c r="B2564" t="s">
        <v>29</v>
      </c>
      <c r="C2564">
        <v>17.49269533</v>
      </c>
      <c r="D2564">
        <v>0.118193887</v>
      </c>
      <c r="E2564">
        <v>0</v>
      </c>
      <c r="F2564">
        <v>0</v>
      </c>
      <c r="G2564">
        <v>148</v>
      </c>
      <c r="H2564" t="s">
        <v>12</v>
      </c>
      <c r="I2564" t="s">
        <v>13</v>
      </c>
      <c r="J2564" t="s">
        <v>886</v>
      </c>
      <c r="K2564">
        <f t="shared" si="53"/>
        <v>0</v>
      </c>
    </row>
    <row r="2565" spans="1:11" x14ac:dyDescent="0.35">
      <c r="A2565" t="s">
        <v>132</v>
      </c>
      <c r="B2565" t="s">
        <v>15</v>
      </c>
      <c r="C2565">
        <v>32.976689579999999</v>
      </c>
      <c r="D2565">
        <v>0.22281546999999999</v>
      </c>
      <c r="E2565">
        <v>0</v>
      </c>
      <c r="F2565">
        <v>0</v>
      </c>
      <c r="G2565">
        <v>148</v>
      </c>
      <c r="H2565" t="s">
        <v>12</v>
      </c>
      <c r="I2565" t="s">
        <v>16</v>
      </c>
      <c r="J2565" t="s">
        <v>886</v>
      </c>
      <c r="K2565">
        <f t="shared" si="53"/>
        <v>0</v>
      </c>
    </row>
    <row r="2566" spans="1:11" x14ac:dyDescent="0.35">
      <c r="A2566" t="s">
        <v>132</v>
      </c>
      <c r="B2566" t="s">
        <v>42</v>
      </c>
      <c r="C2566">
        <v>2.3304951190000001</v>
      </c>
      <c r="D2566">
        <v>1.5746588999999998E-2</v>
      </c>
      <c r="E2566">
        <v>33.333333330000002</v>
      </c>
      <c r="F2566">
        <v>1</v>
      </c>
      <c r="G2566">
        <v>148</v>
      </c>
      <c r="H2566" t="s">
        <v>12</v>
      </c>
      <c r="I2566" t="s">
        <v>18</v>
      </c>
      <c r="J2566" t="s">
        <v>886</v>
      </c>
      <c r="K2566">
        <f t="shared" si="53"/>
        <v>1</v>
      </c>
    </row>
    <row r="2567" spans="1:11" x14ac:dyDescent="0.35">
      <c r="A2567" t="s">
        <v>132</v>
      </c>
      <c r="B2567" t="s">
        <v>29</v>
      </c>
      <c r="C2567">
        <v>15.90127158</v>
      </c>
      <c r="D2567">
        <v>0.13033829199999999</v>
      </c>
      <c r="E2567">
        <v>0</v>
      </c>
      <c r="F2567">
        <v>0</v>
      </c>
      <c r="G2567">
        <v>122</v>
      </c>
      <c r="H2567" t="s">
        <v>12</v>
      </c>
      <c r="I2567" t="s">
        <v>13</v>
      </c>
      <c r="J2567" t="s">
        <v>887</v>
      </c>
      <c r="K2567">
        <f t="shared" si="53"/>
        <v>0</v>
      </c>
    </row>
    <row r="2568" spans="1:11" x14ac:dyDescent="0.35">
      <c r="A2568" t="s">
        <v>132</v>
      </c>
      <c r="B2568" t="s">
        <v>15</v>
      </c>
      <c r="C2568">
        <v>24.023749349999999</v>
      </c>
      <c r="D2568">
        <v>0.19691597799999999</v>
      </c>
      <c r="E2568">
        <v>0</v>
      </c>
      <c r="F2568">
        <v>0</v>
      </c>
      <c r="G2568">
        <v>122</v>
      </c>
      <c r="H2568" t="s">
        <v>12</v>
      </c>
      <c r="I2568" t="s">
        <v>16</v>
      </c>
      <c r="J2568" t="s">
        <v>887</v>
      </c>
      <c r="K2568">
        <f t="shared" si="53"/>
        <v>0</v>
      </c>
    </row>
    <row r="2569" spans="1:11" x14ac:dyDescent="0.35">
      <c r="A2569" t="s">
        <v>132</v>
      </c>
      <c r="B2569" t="s">
        <v>42</v>
      </c>
      <c r="C2569">
        <v>1.7143213749999999</v>
      </c>
      <c r="D2569">
        <v>1.4051815E-2</v>
      </c>
      <c r="E2569">
        <v>100</v>
      </c>
      <c r="F2569">
        <v>1</v>
      </c>
      <c r="G2569">
        <v>122</v>
      </c>
      <c r="H2569" t="s">
        <v>12</v>
      </c>
      <c r="I2569" t="s">
        <v>18</v>
      </c>
      <c r="J2569" t="s">
        <v>887</v>
      </c>
      <c r="K2569">
        <f t="shared" si="53"/>
        <v>1</v>
      </c>
    </row>
    <row r="2570" spans="1:11" x14ac:dyDescent="0.35">
      <c r="A2570" t="s">
        <v>132</v>
      </c>
      <c r="B2570" t="s">
        <v>29</v>
      </c>
      <c r="C2570">
        <v>26.063921690000001</v>
      </c>
      <c r="D2570">
        <v>0.125307316</v>
      </c>
      <c r="E2570">
        <v>0</v>
      </c>
      <c r="F2570">
        <v>0</v>
      </c>
      <c r="G2570">
        <v>208</v>
      </c>
      <c r="H2570" t="s">
        <v>12</v>
      </c>
      <c r="I2570" t="s">
        <v>13</v>
      </c>
      <c r="J2570" t="s">
        <v>888</v>
      </c>
      <c r="K2570">
        <f t="shared" si="53"/>
        <v>0</v>
      </c>
    </row>
    <row r="2571" spans="1:11" x14ac:dyDescent="0.35">
      <c r="A2571" t="s">
        <v>132</v>
      </c>
      <c r="B2571" t="s">
        <v>15</v>
      </c>
      <c r="C2571">
        <v>44.2546289</v>
      </c>
      <c r="D2571">
        <v>0.212762639</v>
      </c>
      <c r="E2571">
        <v>0</v>
      </c>
      <c r="F2571">
        <v>0</v>
      </c>
      <c r="G2571">
        <v>208</v>
      </c>
      <c r="H2571" t="s">
        <v>12</v>
      </c>
      <c r="I2571" t="s">
        <v>16</v>
      </c>
      <c r="J2571" t="s">
        <v>888</v>
      </c>
      <c r="K2571">
        <f t="shared" si="53"/>
        <v>0</v>
      </c>
    </row>
    <row r="2572" spans="1:11" x14ac:dyDescent="0.35">
      <c r="A2572" t="s">
        <v>132</v>
      </c>
      <c r="B2572" t="s">
        <v>17</v>
      </c>
      <c r="C2572">
        <v>3.0485587120000002</v>
      </c>
      <c r="D2572">
        <v>1.4656532E-2</v>
      </c>
      <c r="E2572">
        <v>25</v>
      </c>
      <c r="F2572">
        <v>0</v>
      </c>
      <c r="G2572">
        <v>208</v>
      </c>
      <c r="H2572" t="s">
        <v>12</v>
      </c>
      <c r="I2572" t="s">
        <v>18</v>
      </c>
      <c r="J2572" t="s">
        <v>888</v>
      </c>
      <c r="K2572">
        <f t="shared" si="53"/>
        <v>0</v>
      </c>
    </row>
    <row r="2573" spans="1:11" x14ac:dyDescent="0.35">
      <c r="A2573" t="s">
        <v>132</v>
      </c>
      <c r="B2573" t="s">
        <v>29</v>
      </c>
      <c r="C2573">
        <v>71.410969730000005</v>
      </c>
      <c r="D2573">
        <v>0.125502583</v>
      </c>
      <c r="E2573">
        <v>0</v>
      </c>
      <c r="F2573">
        <v>0</v>
      </c>
      <c r="G2573">
        <v>569</v>
      </c>
      <c r="H2573" t="s">
        <v>12</v>
      </c>
      <c r="I2573" t="s">
        <v>13</v>
      </c>
      <c r="J2573" t="s">
        <v>889</v>
      </c>
      <c r="K2573">
        <f t="shared" si="53"/>
        <v>0</v>
      </c>
    </row>
    <row r="2574" spans="1:11" x14ac:dyDescent="0.35">
      <c r="A2574" t="s">
        <v>132</v>
      </c>
      <c r="B2574" t="s">
        <v>15</v>
      </c>
      <c r="C2574">
        <v>111.8123133</v>
      </c>
      <c r="D2574">
        <v>0.19650670200000001</v>
      </c>
      <c r="E2574">
        <v>0</v>
      </c>
      <c r="F2574">
        <v>0</v>
      </c>
      <c r="G2574">
        <v>569</v>
      </c>
      <c r="H2574" t="s">
        <v>12</v>
      </c>
      <c r="I2574" t="s">
        <v>16</v>
      </c>
      <c r="J2574" t="s">
        <v>889</v>
      </c>
      <c r="K2574">
        <f t="shared" si="53"/>
        <v>0</v>
      </c>
    </row>
    <row r="2575" spans="1:11" x14ac:dyDescent="0.35">
      <c r="A2575" t="s">
        <v>132</v>
      </c>
      <c r="B2575" t="s">
        <v>21</v>
      </c>
      <c r="C2575">
        <v>7.9904673099999997</v>
      </c>
      <c r="D2575">
        <v>1.4043000999999999E-2</v>
      </c>
      <c r="E2575">
        <v>11.11111111</v>
      </c>
      <c r="F2575">
        <v>0</v>
      </c>
      <c r="G2575">
        <v>569</v>
      </c>
      <c r="H2575" t="s">
        <v>12</v>
      </c>
      <c r="I2575" t="s">
        <v>18</v>
      </c>
      <c r="J2575" t="s">
        <v>889</v>
      </c>
      <c r="K2575">
        <f t="shared" si="53"/>
        <v>0</v>
      </c>
    </row>
    <row r="2576" spans="1:11" x14ac:dyDescent="0.35">
      <c r="A2576" t="s">
        <v>132</v>
      </c>
      <c r="B2576" t="s">
        <v>29</v>
      </c>
      <c r="C2576">
        <v>33.801539900000002</v>
      </c>
      <c r="D2576">
        <v>0.12803613599999999</v>
      </c>
      <c r="E2576">
        <v>0</v>
      </c>
      <c r="F2576">
        <v>0</v>
      </c>
      <c r="G2576">
        <v>264</v>
      </c>
      <c r="H2576" t="s">
        <v>12</v>
      </c>
      <c r="I2576" t="s">
        <v>13</v>
      </c>
      <c r="J2576" t="s">
        <v>890</v>
      </c>
      <c r="K2576">
        <f t="shared" si="53"/>
        <v>0</v>
      </c>
    </row>
    <row r="2577" spans="1:11" x14ac:dyDescent="0.35">
      <c r="A2577" t="s">
        <v>132</v>
      </c>
      <c r="B2577" t="s">
        <v>15</v>
      </c>
      <c r="C2577">
        <v>53.206809280000002</v>
      </c>
      <c r="D2577">
        <v>0.201540944</v>
      </c>
      <c r="E2577">
        <v>0</v>
      </c>
      <c r="F2577">
        <v>0</v>
      </c>
      <c r="G2577">
        <v>264</v>
      </c>
      <c r="H2577" t="s">
        <v>12</v>
      </c>
      <c r="I2577" t="s">
        <v>16</v>
      </c>
      <c r="J2577" t="s">
        <v>890</v>
      </c>
      <c r="K2577">
        <f t="shared" si="53"/>
        <v>0</v>
      </c>
    </row>
    <row r="2578" spans="1:11" x14ac:dyDescent="0.35">
      <c r="A2578" t="s">
        <v>132</v>
      </c>
      <c r="B2578" t="s">
        <v>21</v>
      </c>
      <c r="C2578">
        <v>3.8747353549999999</v>
      </c>
      <c r="D2578">
        <v>1.4677028E-2</v>
      </c>
      <c r="E2578">
        <v>0</v>
      </c>
      <c r="F2578">
        <v>0</v>
      </c>
      <c r="G2578">
        <v>264</v>
      </c>
      <c r="H2578" t="s">
        <v>12</v>
      </c>
      <c r="I2578" t="s">
        <v>18</v>
      </c>
      <c r="J2578" t="s">
        <v>890</v>
      </c>
      <c r="K2578">
        <f t="shared" si="53"/>
        <v>0</v>
      </c>
    </row>
    <row r="2579" spans="1:11" x14ac:dyDescent="0.35">
      <c r="A2579" t="s">
        <v>29</v>
      </c>
      <c r="B2579" t="s">
        <v>29</v>
      </c>
      <c r="C2579">
        <v>24.572976109999999</v>
      </c>
      <c r="D2579">
        <v>0.13140628900000001</v>
      </c>
      <c r="E2579">
        <v>66.666666669999998</v>
      </c>
      <c r="F2579">
        <v>1</v>
      </c>
      <c r="G2579">
        <v>187</v>
      </c>
      <c r="H2579" t="s">
        <v>12</v>
      </c>
      <c r="I2579" t="s">
        <v>13</v>
      </c>
      <c r="J2579" t="s">
        <v>891</v>
      </c>
      <c r="K2579">
        <f t="shared" si="53"/>
        <v>1</v>
      </c>
    </row>
    <row r="2580" spans="1:11" x14ac:dyDescent="0.35">
      <c r="A2580" t="s">
        <v>29</v>
      </c>
      <c r="B2580" t="s">
        <v>15</v>
      </c>
      <c r="C2580">
        <v>36.39944792</v>
      </c>
      <c r="D2580">
        <v>0.194649454</v>
      </c>
      <c r="E2580">
        <v>0</v>
      </c>
      <c r="F2580">
        <v>0</v>
      </c>
      <c r="G2580">
        <v>187</v>
      </c>
      <c r="H2580" t="s">
        <v>12</v>
      </c>
      <c r="I2580" t="s">
        <v>16</v>
      </c>
      <c r="J2580" t="s">
        <v>891</v>
      </c>
      <c r="K2580">
        <f t="shared" si="53"/>
        <v>0</v>
      </c>
    </row>
    <row r="2581" spans="1:11" x14ac:dyDescent="0.35">
      <c r="A2581" t="s">
        <v>29</v>
      </c>
      <c r="B2581" t="s">
        <v>42</v>
      </c>
      <c r="C2581">
        <v>2.7625603679999999</v>
      </c>
      <c r="D2581">
        <v>1.4773049999999999E-2</v>
      </c>
      <c r="E2581">
        <v>33.333333330000002</v>
      </c>
      <c r="F2581">
        <v>0</v>
      </c>
      <c r="G2581">
        <v>187</v>
      </c>
      <c r="H2581" t="s">
        <v>12</v>
      </c>
      <c r="I2581" t="s">
        <v>18</v>
      </c>
      <c r="J2581" t="s">
        <v>891</v>
      </c>
      <c r="K2581">
        <f t="shared" si="53"/>
        <v>0</v>
      </c>
    </row>
    <row r="2582" spans="1:11" x14ac:dyDescent="0.35">
      <c r="A2582" t="s">
        <v>132</v>
      </c>
      <c r="B2582" t="s">
        <v>29</v>
      </c>
      <c r="C2582">
        <v>109.0858405</v>
      </c>
      <c r="D2582">
        <v>0.124812174</v>
      </c>
      <c r="E2582">
        <v>0</v>
      </c>
      <c r="F2582">
        <v>0</v>
      </c>
      <c r="G2582">
        <v>874</v>
      </c>
      <c r="H2582" t="s">
        <v>12</v>
      </c>
      <c r="I2582" t="s">
        <v>13</v>
      </c>
      <c r="J2582" t="s">
        <v>892</v>
      </c>
      <c r="K2582">
        <f t="shared" si="53"/>
        <v>0</v>
      </c>
    </row>
    <row r="2583" spans="1:11" x14ac:dyDescent="0.35">
      <c r="A2583" t="s">
        <v>132</v>
      </c>
      <c r="B2583" t="s">
        <v>15</v>
      </c>
      <c r="C2583">
        <v>172.66649150000001</v>
      </c>
      <c r="D2583">
        <v>0.197558915</v>
      </c>
      <c r="E2583">
        <v>0</v>
      </c>
      <c r="F2583">
        <v>0</v>
      </c>
      <c r="G2583">
        <v>874</v>
      </c>
      <c r="H2583" t="s">
        <v>12</v>
      </c>
      <c r="I2583" t="s">
        <v>16</v>
      </c>
      <c r="J2583" t="s">
        <v>892</v>
      </c>
      <c r="K2583">
        <f t="shared" si="53"/>
        <v>0</v>
      </c>
    </row>
    <row r="2584" spans="1:11" x14ac:dyDescent="0.35">
      <c r="A2584" t="s">
        <v>132</v>
      </c>
      <c r="B2584" t="s">
        <v>21</v>
      </c>
      <c r="C2584">
        <v>12.29218841</v>
      </c>
      <c r="D2584">
        <v>1.4064289000000001E-2</v>
      </c>
      <c r="E2584">
        <v>35.714285709999999</v>
      </c>
      <c r="F2584">
        <v>0</v>
      </c>
      <c r="G2584">
        <v>874</v>
      </c>
      <c r="H2584" t="s">
        <v>12</v>
      </c>
      <c r="I2584" t="s">
        <v>18</v>
      </c>
      <c r="J2584" t="s">
        <v>892</v>
      </c>
      <c r="K2584">
        <f t="shared" si="53"/>
        <v>0</v>
      </c>
    </row>
    <row r="2585" spans="1:11" x14ac:dyDescent="0.35">
      <c r="A2585" t="s">
        <v>10</v>
      </c>
      <c r="B2585" t="s">
        <v>11</v>
      </c>
      <c r="C2585">
        <v>10.250123739999999</v>
      </c>
      <c r="D2585">
        <v>0.12812654700000001</v>
      </c>
      <c r="E2585">
        <v>0</v>
      </c>
      <c r="F2585">
        <v>0</v>
      </c>
      <c r="G2585">
        <v>80</v>
      </c>
      <c r="H2585" t="s">
        <v>38</v>
      </c>
      <c r="I2585" t="s">
        <v>13</v>
      </c>
      <c r="J2585" t="s">
        <v>893</v>
      </c>
      <c r="K2585">
        <f t="shared" si="53"/>
        <v>0</v>
      </c>
    </row>
    <row r="2586" spans="1:11" x14ac:dyDescent="0.35">
      <c r="A2586" t="s">
        <v>10</v>
      </c>
      <c r="B2586" t="s">
        <v>15</v>
      </c>
      <c r="C2586">
        <v>18.104862449999999</v>
      </c>
      <c r="D2586">
        <v>0.22631078099999999</v>
      </c>
      <c r="E2586">
        <v>0</v>
      </c>
      <c r="F2586">
        <v>0</v>
      </c>
      <c r="G2586">
        <v>80</v>
      </c>
      <c r="H2586" t="s">
        <v>38</v>
      </c>
      <c r="I2586" t="s">
        <v>16</v>
      </c>
      <c r="J2586" t="s">
        <v>893</v>
      </c>
      <c r="K2586">
        <f t="shared" si="53"/>
        <v>0</v>
      </c>
    </row>
    <row r="2587" spans="1:11" x14ac:dyDescent="0.35">
      <c r="A2587" t="s">
        <v>10</v>
      </c>
      <c r="B2587" t="s">
        <v>17</v>
      </c>
      <c r="C2587">
        <v>1.677875757</v>
      </c>
      <c r="D2587">
        <v>2.0973446999999999E-2</v>
      </c>
      <c r="E2587">
        <v>0</v>
      </c>
      <c r="F2587">
        <v>0</v>
      </c>
      <c r="G2587">
        <v>80</v>
      </c>
      <c r="H2587" t="s">
        <v>38</v>
      </c>
      <c r="I2587" t="s">
        <v>18</v>
      </c>
      <c r="J2587" t="s">
        <v>893</v>
      </c>
      <c r="K2587">
        <f t="shared" si="53"/>
        <v>0</v>
      </c>
    </row>
    <row r="2588" spans="1:11" x14ac:dyDescent="0.35">
      <c r="A2588" t="s">
        <v>10</v>
      </c>
      <c r="B2588" t="s">
        <v>11</v>
      </c>
      <c r="C2588">
        <v>19.194063190000001</v>
      </c>
      <c r="D2588">
        <v>0.121481413</v>
      </c>
      <c r="E2588">
        <v>0</v>
      </c>
      <c r="F2588">
        <v>0</v>
      </c>
      <c r="G2588">
        <v>158</v>
      </c>
      <c r="H2588" t="s">
        <v>38</v>
      </c>
      <c r="I2588" t="s">
        <v>13</v>
      </c>
      <c r="J2588" t="s">
        <v>894</v>
      </c>
      <c r="K2588">
        <f t="shared" si="53"/>
        <v>0</v>
      </c>
    </row>
    <row r="2589" spans="1:11" x14ac:dyDescent="0.35">
      <c r="A2589" t="s">
        <v>10</v>
      </c>
      <c r="B2589" t="s">
        <v>15</v>
      </c>
      <c r="C2589">
        <v>33.884075639999999</v>
      </c>
      <c r="D2589">
        <v>0.214456175</v>
      </c>
      <c r="E2589">
        <v>0</v>
      </c>
      <c r="F2589">
        <v>0</v>
      </c>
      <c r="G2589">
        <v>158</v>
      </c>
      <c r="H2589" t="s">
        <v>38</v>
      </c>
      <c r="I2589" t="s">
        <v>16</v>
      </c>
      <c r="J2589" t="s">
        <v>894</v>
      </c>
      <c r="K2589">
        <f t="shared" si="53"/>
        <v>0</v>
      </c>
    </row>
    <row r="2590" spans="1:11" x14ac:dyDescent="0.35">
      <c r="A2590" t="s">
        <v>10</v>
      </c>
      <c r="B2590" t="s">
        <v>17</v>
      </c>
      <c r="C2590">
        <v>2.9461028580000002</v>
      </c>
      <c r="D2590">
        <v>1.8646221000000001E-2</v>
      </c>
      <c r="E2590">
        <v>0</v>
      </c>
      <c r="F2590">
        <v>0</v>
      </c>
      <c r="G2590">
        <v>158</v>
      </c>
      <c r="H2590" t="s">
        <v>38</v>
      </c>
      <c r="I2590" t="s">
        <v>18</v>
      </c>
      <c r="J2590" t="s">
        <v>894</v>
      </c>
      <c r="K2590">
        <f t="shared" si="53"/>
        <v>0</v>
      </c>
    </row>
    <row r="2591" spans="1:11" x14ac:dyDescent="0.35">
      <c r="A2591" t="s">
        <v>19</v>
      </c>
      <c r="B2591" t="s">
        <v>29</v>
      </c>
      <c r="C2591">
        <v>5.4966478350000001</v>
      </c>
      <c r="D2591">
        <v>0.13741619599999999</v>
      </c>
      <c r="E2591">
        <v>0</v>
      </c>
      <c r="F2591">
        <v>0</v>
      </c>
      <c r="G2591">
        <v>40</v>
      </c>
      <c r="H2591" t="s">
        <v>38</v>
      </c>
      <c r="I2591" t="s">
        <v>13</v>
      </c>
      <c r="J2591" t="s">
        <v>895</v>
      </c>
      <c r="K2591">
        <f t="shared" si="53"/>
        <v>0</v>
      </c>
    </row>
    <row r="2592" spans="1:11" x14ac:dyDescent="0.35">
      <c r="A2592" t="s">
        <v>19</v>
      </c>
      <c r="B2592" t="s">
        <v>15</v>
      </c>
      <c r="C2592">
        <v>8.9263451099999997</v>
      </c>
      <c r="D2592">
        <v>0.223158628</v>
      </c>
      <c r="E2592">
        <v>0</v>
      </c>
      <c r="F2592">
        <v>0</v>
      </c>
      <c r="G2592">
        <v>40</v>
      </c>
      <c r="H2592" t="s">
        <v>38</v>
      </c>
      <c r="I2592" t="s">
        <v>16</v>
      </c>
      <c r="J2592" t="s">
        <v>895</v>
      </c>
      <c r="K2592">
        <f t="shared" si="53"/>
        <v>0</v>
      </c>
    </row>
    <row r="2593" spans="1:11" x14ac:dyDescent="0.35">
      <c r="A2593" t="s">
        <v>19</v>
      </c>
      <c r="B2593" t="s">
        <v>21</v>
      </c>
      <c r="C2593">
        <v>0.94380712499999997</v>
      </c>
      <c r="D2593">
        <v>2.3595178000000001E-2</v>
      </c>
      <c r="E2593">
        <v>0</v>
      </c>
      <c r="F2593">
        <v>0</v>
      </c>
      <c r="G2593">
        <v>40</v>
      </c>
      <c r="H2593" t="s">
        <v>38</v>
      </c>
      <c r="I2593" t="s">
        <v>18</v>
      </c>
      <c r="J2593" t="s">
        <v>895</v>
      </c>
      <c r="K2593">
        <f t="shared" si="53"/>
        <v>0</v>
      </c>
    </row>
    <row r="2594" spans="1:11" x14ac:dyDescent="0.35">
      <c r="A2594" t="s">
        <v>29</v>
      </c>
      <c r="B2594" t="s">
        <v>11</v>
      </c>
      <c r="C2594">
        <v>12.38543677</v>
      </c>
      <c r="D2594">
        <v>0.11362786</v>
      </c>
      <c r="E2594">
        <v>0</v>
      </c>
      <c r="F2594">
        <v>0</v>
      </c>
      <c r="G2594">
        <v>109</v>
      </c>
      <c r="H2594" t="s">
        <v>38</v>
      </c>
      <c r="I2594" t="s">
        <v>13</v>
      </c>
      <c r="J2594" t="s">
        <v>896</v>
      </c>
      <c r="K2594">
        <f t="shared" si="53"/>
        <v>0</v>
      </c>
    </row>
    <row r="2595" spans="1:11" x14ac:dyDescent="0.35">
      <c r="A2595" t="s">
        <v>29</v>
      </c>
      <c r="B2595" t="s">
        <v>15</v>
      </c>
      <c r="C2595">
        <v>19.69401526</v>
      </c>
      <c r="D2595">
        <v>0.18067903900000001</v>
      </c>
      <c r="E2595">
        <v>0</v>
      </c>
      <c r="F2595">
        <v>0</v>
      </c>
      <c r="G2595">
        <v>109</v>
      </c>
      <c r="H2595" t="s">
        <v>38</v>
      </c>
      <c r="I2595" t="s">
        <v>16</v>
      </c>
      <c r="J2595" t="s">
        <v>896</v>
      </c>
      <c r="K2595">
        <f t="shared" si="53"/>
        <v>0</v>
      </c>
    </row>
    <row r="2596" spans="1:11" x14ac:dyDescent="0.35">
      <c r="A2596" t="s">
        <v>29</v>
      </c>
      <c r="B2596" t="s">
        <v>17</v>
      </c>
      <c r="C2596">
        <v>1.990528107</v>
      </c>
      <c r="D2596">
        <v>1.8261725999999999E-2</v>
      </c>
      <c r="E2596">
        <v>0</v>
      </c>
      <c r="F2596">
        <v>0</v>
      </c>
      <c r="G2596">
        <v>109</v>
      </c>
      <c r="H2596" t="s">
        <v>38</v>
      </c>
      <c r="I2596" t="s">
        <v>18</v>
      </c>
      <c r="J2596" t="s">
        <v>896</v>
      </c>
      <c r="K2596">
        <f t="shared" si="53"/>
        <v>0</v>
      </c>
    </row>
    <row r="2597" spans="1:11" x14ac:dyDescent="0.35">
      <c r="A2597" t="s">
        <v>10</v>
      </c>
      <c r="B2597" t="s">
        <v>11</v>
      </c>
      <c r="C2597">
        <v>35.636679649999998</v>
      </c>
      <c r="D2597">
        <v>0.12773003499999999</v>
      </c>
      <c r="E2597">
        <v>20</v>
      </c>
      <c r="F2597">
        <v>0</v>
      </c>
      <c r="G2597">
        <v>279</v>
      </c>
      <c r="H2597" t="s">
        <v>38</v>
      </c>
      <c r="I2597" t="s">
        <v>13</v>
      </c>
      <c r="J2597" t="s">
        <v>897</v>
      </c>
      <c r="K2597">
        <f t="shared" si="53"/>
        <v>0</v>
      </c>
    </row>
    <row r="2598" spans="1:11" x14ac:dyDescent="0.35">
      <c r="A2598" t="s">
        <v>10</v>
      </c>
      <c r="B2598" t="s">
        <v>15</v>
      </c>
      <c r="C2598">
        <v>54.298415179999999</v>
      </c>
      <c r="D2598">
        <v>0.194617976</v>
      </c>
      <c r="E2598">
        <v>0</v>
      </c>
      <c r="F2598">
        <v>0</v>
      </c>
      <c r="G2598">
        <v>279</v>
      </c>
      <c r="H2598" t="s">
        <v>38</v>
      </c>
      <c r="I2598" t="s">
        <v>16</v>
      </c>
      <c r="J2598" t="s">
        <v>897</v>
      </c>
      <c r="K2598">
        <f t="shared" si="53"/>
        <v>0</v>
      </c>
    </row>
    <row r="2599" spans="1:11" x14ac:dyDescent="0.35">
      <c r="A2599" t="s">
        <v>10</v>
      </c>
      <c r="B2599" t="s">
        <v>17</v>
      </c>
      <c r="C2599">
        <v>4.6072509290000001</v>
      </c>
      <c r="D2599">
        <v>1.6513443999999999E-2</v>
      </c>
      <c r="E2599">
        <v>0</v>
      </c>
      <c r="F2599">
        <v>0</v>
      </c>
      <c r="G2599">
        <v>279</v>
      </c>
      <c r="H2599" t="s">
        <v>38</v>
      </c>
      <c r="I2599" t="s">
        <v>18</v>
      </c>
      <c r="J2599" t="s">
        <v>897</v>
      </c>
      <c r="K2599">
        <f t="shared" si="53"/>
        <v>0</v>
      </c>
    </row>
    <row r="2600" spans="1:11" x14ac:dyDescent="0.35">
      <c r="A2600" t="s">
        <v>10</v>
      </c>
      <c r="B2600" t="s">
        <v>11</v>
      </c>
      <c r="C2600">
        <v>14.104152920000001</v>
      </c>
      <c r="D2600">
        <v>0.111937722</v>
      </c>
      <c r="E2600">
        <v>0</v>
      </c>
      <c r="F2600">
        <v>0</v>
      </c>
      <c r="G2600">
        <v>126</v>
      </c>
      <c r="H2600" t="s">
        <v>38</v>
      </c>
      <c r="I2600" t="s">
        <v>13</v>
      </c>
      <c r="J2600" t="s">
        <v>898</v>
      </c>
      <c r="K2600">
        <f t="shared" si="53"/>
        <v>0</v>
      </c>
    </row>
    <row r="2601" spans="1:11" x14ac:dyDescent="0.35">
      <c r="A2601" t="s">
        <v>10</v>
      </c>
      <c r="B2601" t="s">
        <v>15</v>
      </c>
      <c r="C2601">
        <v>25.996452089999998</v>
      </c>
      <c r="D2601">
        <v>0.20632104800000001</v>
      </c>
      <c r="E2601">
        <v>0</v>
      </c>
      <c r="F2601">
        <v>0</v>
      </c>
      <c r="G2601">
        <v>126</v>
      </c>
      <c r="H2601" t="s">
        <v>38</v>
      </c>
      <c r="I2601" t="s">
        <v>16</v>
      </c>
      <c r="J2601" t="s">
        <v>898</v>
      </c>
      <c r="K2601">
        <f t="shared" si="53"/>
        <v>0</v>
      </c>
    </row>
    <row r="2602" spans="1:11" x14ac:dyDescent="0.35">
      <c r="A2602" t="s">
        <v>10</v>
      </c>
      <c r="B2602" t="s">
        <v>17</v>
      </c>
      <c r="C2602">
        <v>1.9308550360000001</v>
      </c>
      <c r="D2602">
        <v>1.5324246E-2</v>
      </c>
      <c r="E2602">
        <v>0</v>
      </c>
      <c r="F2602">
        <v>0</v>
      </c>
      <c r="G2602">
        <v>126</v>
      </c>
      <c r="H2602" t="s">
        <v>38</v>
      </c>
      <c r="I2602" t="s">
        <v>18</v>
      </c>
      <c r="J2602" t="s">
        <v>898</v>
      </c>
      <c r="K2602">
        <f t="shared" si="53"/>
        <v>0</v>
      </c>
    </row>
    <row r="2603" spans="1:11" x14ac:dyDescent="0.35">
      <c r="A2603" t="s">
        <v>29</v>
      </c>
      <c r="B2603" t="s">
        <v>11</v>
      </c>
      <c r="C2603">
        <v>29.01012588</v>
      </c>
      <c r="D2603">
        <v>0.12893389299999999</v>
      </c>
      <c r="E2603">
        <v>0</v>
      </c>
      <c r="F2603">
        <v>0</v>
      </c>
      <c r="G2603">
        <v>225</v>
      </c>
      <c r="H2603" t="s">
        <v>38</v>
      </c>
      <c r="I2603" t="s">
        <v>13</v>
      </c>
      <c r="J2603" t="s">
        <v>899</v>
      </c>
      <c r="K2603">
        <f t="shared" si="53"/>
        <v>0</v>
      </c>
    </row>
    <row r="2604" spans="1:11" x14ac:dyDescent="0.35">
      <c r="A2604" t="s">
        <v>29</v>
      </c>
      <c r="B2604" t="s">
        <v>15</v>
      </c>
      <c r="C2604">
        <v>45.818031310000002</v>
      </c>
      <c r="D2604">
        <v>0.20363569500000001</v>
      </c>
      <c r="E2604">
        <v>0</v>
      </c>
      <c r="F2604">
        <v>0</v>
      </c>
      <c r="G2604">
        <v>225</v>
      </c>
      <c r="H2604" t="s">
        <v>38</v>
      </c>
      <c r="I2604" t="s">
        <v>16</v>
      </c>
      <c r="J2604" t="s">
        <v>899</v>
      </c>
      <c r="K2604">
        <f t="shared" si="53"/>
        <v>0</v>
      </c>
    </row>
    <row r="2605" spans="1:11" x14ac:dyDescent="0.35">
      <c r="A2605" t="s">
        <v>29</v>
      </c>
      <c r="B2605" t="s">
        <v>17</v>
      </c>
      <c r="C2605">
        <v>3.8907885549999999</v>
      </c>
      <c r="D2605">
        <v>1.7292393999999999E-2</v>
      </c>
      <c r="E2605">
        <v>0</v>
      </c>
      <c r="F2605">
        <v>0</v>
      </c>
      <c r="G2605">
        <v>225</v>
      </c>
      <c r="H2605" t="s">
        <v>38</v>
      </c>
      <c r="I2605" t="s">
        <v>18</v>
      </c>
      <c r="J2605" t="s">
        <v>899</v>
      </c>
      <c r="K2605">
        <f t="shared" si="53"/>
        <v>0</v>
      </c>
    </row>
    <row r="2606" spans="1:11" x14ac:dyDescent="0.35">
      <c r="A2606" t="s">
        <v>10</v>
      </c>
      <c r="B2606" t="s">
        <v>29</v>
      </c>
      <c r="C2606">
        <v>30.598644019999998</v>
      </c>
      <c r="D2606">
        <v>0.12592034599999999</v>
      </c>
      <c r="E2606">
        <v>0</v>
      </c>
      <c r="F2606">
        <v>0</v>
      </c>
      <c r="G2606">
        <v>243</v>
      </c>
      <c r="H2606" t="s">
        <v>38</v>
      </c>
      <c r="I2606" t="s">
        <v>13</v>
      </c>
      <c r="J2606" t="s">
        <v>900</v>
      </c>
      <c r="K2606">
        <f t="shared" si="53"/>
        <v>0</v>
      </c>
    </row>
    <row r="2607" spans="1:11" x14ac:dyDescent="0.35">
      <c r="A2607" t="s">
        <v>10</v>
      </c>
      <c r="B2607" t="s">
        <v>15</v>
      </c>
      <c r="C2607">
        <v>50.019818309999998</v>
      </c>
      <c r="D2607">
        <v>0.20584287400000001</v>
      </c>
      <c r="E2607">
        <v>0</v>
      </c>
      <c r="F2607">
        <v>0</v>
      </c>
      <c r="G2607">
        <v>243</v>
      </c>
      <c r="H2607" t="s">
        <v>38</v>
      </c>
      <c r="I2607" t="s">
        <v>16</v>
      </c>
      <c r="J2607" t="s">
        <v>900</v>
      </c>
      <c r="K2607">
        <f t="shared" si="53"/>
        <v>0</v>
      </c>
    </row>
    <row r="2608" spans="1:11" x14ac:dyDescent="0.35">
      <c r="A2608" t="s">
        <v>10</v>
      </c>
      <c r="B2608" t="s">
        <v>17</v>
      </c>
      <c r="C2608">
        <v>3.8342304230000002</v>
      </c>
      <c r="D2608">
        <v>1.5778726E-2</v>
      </c>
      <c r="E2608">
        <v>0</v>
      </c>
      <c r="F2608">
        <v>0</v>
      </c>
      <c r="G2608">
        <v>243</v>
      </c>
      <c r="H2608" t="s">
        <v>38</v>
      </c>
      <c r="I2608" t="s">
        <v>18</v>
      </c>
      <c r="J2608" t="s">
        <v>900</v>
      </c>
      <c r="K2608">
        <f t="shared" si="53"/>
        <v>0</v>
      </c>
    </row>
    <row r="2609" spans="1:11" x14ac:dyDescent="0.35">
      <c r="A2609" t="s">
        <v>10</v>
      </c>
      <c r="B2609" t="s">
        <v>11</v>
      </c>
      <c r="C2609">
        <v>57.206910370000003</v>
      </c>
      <c r="D2609">
        <v>0.12628457000000001</v>
      </c>
      <c r="E2609">
        <v>0</v>
      </c>
      <c r="F2609">
        <v>0</v>
      </c>
      <c r="G2609">
        <v>453</v>
      </c>
      <c r="H2609" t="s">
        <v>38</v>
      </c>
      <c r="I2609" t="s">
        <v>13</v>
      </c>
      <c r="J2609" t="s">
        <v>901</v>
      </c>
      <c r="K2609">
        <f t="shared" si="53"/>
        <v>0</v>
      </c>
    </row>
    <row r="2610" spans="1:11" x14ac:dyDescent="0.35">
      <c r="A2610" t="s">
        <v>10</v>
      </c>
      <c r="B2610" t="s">
        <v>15</v>
      </c>
      <c r="C2610">
        <v>91.615838769999996</v>
      </c>
      <c r="D2610">
        <v>0.20224247000000001</v>
      </c>
      <c r="E2610">
        <v>0</v>
      </c>
      <c r="F2610">
        <v>0</v>
      </c>
      <c r="G2610">
        <v>453</v>
      </c>
      <c r="H2610" t="s">
        <v>38</v>
      </c>
      <c r="I2610" t="s">
        <v>16</v>
      </c>
      <c r="J2610" t="s">
        <v>901</v>
      </c>
      <c r="K2610">
        <f t="shared" si="53"/>
        <v>0</v>
      </c>
    </row>
    <row r="2611" spans="1:11" x14ac:dyDescent="0.35">
      <c r="A2611" t="s">
        <v>10</v>
      </c>
      <c r="B2611" t="s">
        <v>17</v>
      </c>
      <c r="C2611">
        <v>7.1271140580000001</v>
      </c>
      <c r="D2611">
        <v>1.5733144000000001E-2</v>
      </c>
      <c r="E2611">
        <v>0</v>
      </c>
      <c r="F2611">
        <v>0</v>
      </c>
      <c r="G2611">
        <v>453</v>
      </c>
      <c r="H2611" t="s">
        <v>38</v>
      </c>
      <c r="I2611" t="s">
        <v>18</v>
      </c>
      <c r="J2611" t="s">
        <v>901</v>
      </c>
      <c r="K2611">
        <f t="shared" si="53"/>
        <v>0</v>
      </c>
    </row>
    <row r="2612" spans="1:11" x14ac:dyDescent="0.35">
      <c r="A2612" t="s">
        <v>19</v>
      </c>
      <c r="B2612" t="s">
        <v>11</v>
      </c>
      <c r="C2612">
        <v>4.6564342979999997</v>
      </c>
      <c r="D2612">
        <v>0.11641085700000001</v>
      </c>
      <c r="E2612">
        <v>0</v>
      </c>
      <c r="F2612">
        <v>0</v>
      </c>
      <c r="G2612">
        <v>40</v>
      </c>
      <c r="H2612" t="s">
        <v>38</v>
      </c>
      <c r="I2612" t="s">
        <v>13</v>
      </c>
      <c r="J2612" t="s">
        <v>902</v>
      </c>
      <c r="K2612">
        <f t="shared" si="53"/>
        <v>0</v>
      </c>
    </row>
    <row r="2613" spans="1:11" x14ac:dyDescent="0.35">
      <c r="A2613" t="s">
        <v>19</v>
      </c>
      <c r="B2613" t="s">
        <v>15</v>
      </c>
      <c r="C2613">
        <v>8.0690100190000003</v>
      </c>
      <c r="D2613">
        <v>0.20172524999999999</v>
      </c>
      <c r="E2613">
        <v>0</v>
      </c>
      <c r="F2613">
        <v>0</v>
      </c>
      <c r="G2613">
        <v>40</v>
      </c>
      <c r="H2613" t="s">
        <v>38</v>
      </c>
      <c r="I2613" t="s">
        <v>16</v>
      </c>
      <c r="J2613" t="s">
        <v>902</v>
      </c>
      <c r="K2613">
        <f t="shared" si="53"/>
        <v>0</v>
      </c>
    </row>
    <row r="2614" spans="1:11" x14ac:dyDescent="0.35">
      <c r="A2614" t="s">
        <v>19</v>
      </c>
      <c r="B2614" t="s">
        <v>17</v>
      </c>
      <c r="C2614">
        <v>0.907074928</v>
      </c>
      <c r="D2614">
        <v>2.2676873E-2</v>
      </c>
      <c r="E2614">
        <v>0</v>
      </c>
      <c r="F2614">
        <v>0</v>
      </c>
      <c r="G2614">
        <v>40</v>
      </c>
      <c r="H2614" t="s">
        <v>38</v>
      </c>
      <c r="I2614" t="s">
        <v>18</v>
      </c>
      <c r="J2614" t="s">
        <v>902</v>
      </c>
      <c r="K2614">
        <f t="shared" si="53"/>
        <v>0</v>
      </c>
    </row>
    <row r="2615" spans="1:11" x14ac:dyDescent="0.35">
      <c r="A2615" t="s">
        <v>10</v>
      </c>
      <c r="B2615" t="s">
        <v>11</v>
      </c>
      <c r="C2615">
        <v>10.582589860000001</v>
      </c>
      <c r="D2615">
        <v>0.13064925799999999</v>
      </c>
      <c r="E2615">
        <v>0</v>
      </c>
      <c r="F2615">
        <v>0</v>
      </c>
      <c r="G2615">
        <v>81</v>
      </c>
      <c r="H2615" t="s">
        <v>38</v>
      </c>
      <c r="I2615" t="s">
        <v>13</v>
      </c>
      <c r="J2615" t="s">
        <v>903</v>
      </c>
      <c r="K2615">
        <f t="shared" si="53"/>
        <v>0</v>
      </c>
    </row>
    <row r="2616" spans="1:11" x14ac:dyDescent="0.35">
      <c r="A2616" t="s">
        <v>10</v>
      </c>
      <c r="B2616" t="s">
        <v>15</v>
      </c>
      <c r="C2616">
        <v>18.140216110000001</v>
      </c>
      <c r="D2616">
        <v>0.223953285</v>
      </c>
      <c r="E2616">
        <v>0</v>
      </c>
      <c r="F2616">
        <v>0</v>
      </c>
      <c r="G2616">
        <v>81</v>
      </c>
      <c r="H2616" t="s">
        <v>38</v>
      </c>
      <c r="I2616" t="s">
        <v>16</v>
      </c>
      <c r="J2616" t="s">
        <v>903</v>
      </c>
      <c r="K2616">
        <f t="shared" si="53"/>
        <v>0</v>
      </c>
    </row>
    <row r="2617" spans="1:11" x14ac:dyDescent="0.35">
      <c r="A2617" t="s">
        <v>10</v>
      </c>
      <c r="B2617" t="s">
        <v>21</v>
      </c>
      <c r="C2617">
        <v>1.4786715509999999</v>
      </c>
      <c r="D2617">
        <v>1.8255204000000001E-2</v>
      </c>
      <c r="E2617">
        <v>0</v>
      </c>
      <c r="F2617">
        <v>0</v>
      </c>
      <c r="G2617">
        <v>81</v>
      </c>
      <c r="H2617" t="s">
        <v>38</v>
      </c>
      <c r="I2617" t="s">
        <v>18</v>
      </c>
      <c r="J2617" t="s">
        <v>903</v>
      </c>
      <c r="K2617">
        <f t="shared" si="53"/>
        <v>0</v>
      </c>
    </row>
    <row r="2618" spans="1:11" x14ac:dyDescent="0.35">
      <c r="A2618" t="s">
        <v>10</v>
      </c>
      <c r="B2618" t="s">
        <v>11</v>
      </c>
      <c r="C2618">
        <v>9.0164608959999999</v>
      </c>
      <c r="D2618">
        <v>0.128806584</v>
      </c>
      <c r="E2618">
        <v>0</v>
      </c>
      <c r="F2618">
        <v>0</v>
      </c>
      <c r="G2618">
        <v>70</v>
      </c>
      <c r="H2618" t="s">
        <v>38</v>
      </c>
      <c r="I2618" t="s">
        <v>13</v>
      </c>
      <c r="J2618" t="s">
        <v>904</v>
      </c>
      <c r="K2618">
        <f t="shared" si="53"/>
        <v>0</v>
      </c>
    </row>
    <row r="2619" spans="1:11" x14ac:dyDescent="0.35">
      <c r="A2619" t="s">
        <v>10</v>
      </c>
      <c r="B2619" t="s">
        <v>15</v>
      </c>
      <c r="C2619">
        <v>16.248646740000002</v>
      </c>
      <c r="D2619">
        <v>0.232123525</v>
      </c>
      <c r="E2619">
        <v>0</v>
      </c>
      <c r="F2619">
        <v>0</v>
      </c>
      <c r="G2619">
        <v>70</v>
      </c>
      <c r="H2619" t="s">
        <v>38</v>
      </c>
      <c r="I2619" t="s">
        <v>16</v>
      </c>
      <c r="J2619" t="s">
        <v>904</v>
      </c>
      <c r="K2619">
        <f t="shared" si="53"/>
        <v>0</v>
      </c>
    </row>
    <row r="2620" spans="1:11" x14ac:dyDescent="0.35">
      <c r="A2620" t="s">
        <v>10</v>
      </c>
      <c r="B2620" t="s">
        <v>17</v>
      </c>
      <c r="C2620">
        <v>1.3406133650000001</v>
      </c>
      <c r="D2620">
        <v>1.9151620000000001E-2</v>
      </c>
      <c r="E2620">
        <v>0</v>
      </c>
      <c r="F2620">
        <v>0</v>
      </c>
      <c r="G2620">
        <v>70</v>
      </c>
      <c r="H2620" t="s">
        <v>38</v>
      </c>
      <c r="I2620" t="s">
        <v>18</v>
      </c>
      <c r="J2620" t="s">
        <v>904</v>
      </c>
      <c r="K2620">
        <f t="shared" si="53"/>
        <v>0</v>
      </c>
    </row>
    <row r="2621" spans="1:11" x14ac:dyDescent="0.35">
      <c r="A2621" t="s">
        <v>10</v>
      </c>
      <c r="B2621" t="s">
        <v>40</v>
      </c>
      <c r="C2621">
        <v>6.1530928610000002</v>
      </c>
      <c r="D2621">
        <v>0.118328709</v>
      </c>
      <c r="E2621">
        <v>0</v>
      </c>
      <c r="F2621">
        <v>0</v>
      </c>
      <c r="G2621">
        <v>52</v>
      </c>
      <c r="H2621" t="s">
        <v>38</v>
      </c>
      <c r="I2621" t="s">
        <v>13</v>
      </c>
      <c r="J2621" t="s">
        <v>905</v>
      </c>
      <c r="K2621">
        <f t="shared" si="53"/>
        <v>0</v>
      </c>
    </row>
    <row r="2622" spans="1:11" x14ac:dyDescent="0.35">
      <c r="A2622" t="s">
        <v>10</v>
      </c>
      <c r="B2622" t="s">
        <v>15</v>
      </c>
      <c r="C2622">
        <v>10.418937209999999</v>
      </c>
      <c r="D2622">
        <v>0.200364177</v>
      </c>
      <c r="E2622">
        <v>0</v>
      </c>
      <c r="F2622">
        <v>0</v>
      </c>
      <c r="G2622">
        <v>52</v>
      </c>
      <c r="H2622" t="s">
        <v>38</v>
      </c>
      <c r="I2622" t="s">
        <v>16</v>
      </c>
      <c r="J2622" t="s">
        <v>905</v>
      </c>
      <c r="K2622">
        <f t="shared" si="53"/>
        <v>0</v>
      </c>
    </row>
    <row r="2623" spans="1:11" x14ac:dyDescent="0.35">
      <c r="A2623" t="s">
        <v>10</v>
      </c>
      <c r="B2623" t="s">
        <v>296</v>
      </c>
      <c r="C2623">
        <v>0.80899095499999996</v>
      </c>
      <c r="D2623">
        <v>1.5557517999999999E-2</v>
      </c>
      <c r="E2623">
        <v>0</v>
      </c>
      <c r="F2623">
        <v>0</v>
      </c>
      <c r="G2623">
        <v>52</v>
      </c>
      <c r="H2623" t="s">
        <v>38</v>
      </c>
      <c r="I2623" t="s">
        <v>18</v>
      </c>
      <c r="J2623" t="s">
        <v>905</v>
      </c>
      <c r="K2623">
        <f t="shared" si="53"/>
        <v>0</v>
      </c>
    </row>
    <row r="2624" spans="1:11" x14ac:dyDescent="0.35">
      <c r="A2624" t="s">
        <v>10</v>
      </c>
      <c r="B2624" t="s">
        <v>11</v>
      </c>
      <c r="C2624">
        <v>8.7058043479999991</v>
      </c>
      <c r="D2624">
        <v>0.13190612600000001</v>
      </c>
      <c r="E2624">
        <v>0</v>
      </c>
      <c r="F2624">
        <v>0</v>
      </c>
      <c r="G2624">
        <v>66</v>
      </c>
      <c r="H2624" t="s">
        <v>38</v>
      </c>
      <c r="I2624" t="s">
        <v>13</v>
      </c>
      <c r="J2624" t="s">
        <v>906</v>
      </c>
      <c r="K2624">
        <f t="shared" si="53"/>
        <v>0</v>
      </c>
    </row>
    <row r="2625" spans="1:11" x14ac:dyDescent="0.35">
      <c r="A2625" t="s">
        <v>10</v>
      </c>
      <c r="B2625" t="s">
        <v>15</v>
      </c>
      <c r="C2625">
        <v>15.035246369999999</v>
      </c>
      <c r="D2625">
        <v>0.227806763</v>
      </c>
      <c r="E2625">
        <v>0</v>
      </c>
      <c r="F2625">
        <v>0</v>
      </c>
      <c r="G2625">
        <v>66</v>
      </c>
      <c r="H2625" t="s">
        <v>38</v>
      </c>
      <c r="I2625" t="s">
        <v>16</v>
      </c>
      <c r="J2625" t="s">
        <v>906</v>
      </c>
      <c r="K2625">
        <f t="shared" si="53"/>
        <v>0</v>
      </c>
    </row>
    <row r="2626" spans="1:11" x14ac:dyDescent="0.35">
      <c r="A2626" t="s">
        <v>10</v>
      </c>
      <c r="B2626" t="s">
        <v>17</v>
      </c>
      <c r="C2626">
        <v>1.41480279</v>
      </c>
      <c r="D2626">
        <v>2.1436406000000002E-2</v>
      </c>
      <c r="E2626">
        <v>0</v>
      </c>
      <c r="F2626">
        <v>0</v>
      </c>
      <c r="G2626">
        <v>66</v>
      </c>
      <c r="H2626" t="s">
        <v>38</v>
      </c>
      <c r="I2626" t="s">
        <v>18</v>
      </c>
      <c r="J2626" t="s">
        <v>906</v>
      </c>
      <c r="K2626">
        <f t="shared" si="53"/>
        <v>0</v>
      </c>
    </row>
    <row r="2627" spans="1:11" x14ac:dyDescent="0.35">
      <c r="A2627" t="s">
        <v>29</v>
      </c>
      <c r="B2627" t="s">
        <v>17</v>
      </c>
      <c r="C2627">
        <v>13.790402889999999</v>
      </c>
      <c r="D2627">
        <v>0.12768891600000001</v>
      </c>
      <c r="E2627">
        <v>0</v>
      </c>
      <c r="F2627">
        <v>0</v>
      </c>
      <c r="G2627">
        <v>108</v>
      </c>
      <c r="H2627" t="s">
        <v>38</v>
      </c>
      <c r="I2627" t="s">
        <v>13</v>
      </c>
      <c r="J2627" t="s">
        <v>907</v>
      </c>
      <c r="K2627">
        <f t="shared" ref="K2627:K2690" si="54">IF(ISNUMBER(SEARCH(A2627, B2627)), 1, 0)</f>
        <v>0</v>
      </c>
    </row>
    <row r="2628" spans="1:11" x14ac:dyDescent="0.35">
      <c r="A2628" t="s">
        <v>29</v>
      </c>
      <c r="B2628" t="s">
        <v>15</v>
      </c>
      <c r="C2628">
        <v>16.774429080000001</v>
      </c>
      <c r="D2628">
        <v>0.15531878800000001</v>
      </c>
      <c r="E2628">
        <v>0</v>
      </c>
      <c r="F2628">
        <v>0</v>
      </c>
      <c r="G2628">
        <v>108</v>
      </c>
      <c r="H2628" t="s">
        <v>38</v>
      </c>
      <c r="I2628" t="s">
        <v>16</v>
      </c>
      <c r="J2628" t="s">
        <v>907</v>
      </c>
      <c r="K2628">
        <f t="shared" si="54"/>
        <v>0</v>
      </c>
    </row>
    <row r="2629" spans="1:11" x14ac:dyDescent="0.35">
      <c r="A2629" t="s">
        <v>29</v>
      </c>
      <c r="B2629" t="s">
        <v>17</v>
      </c>
      <c r="C2629">
        <v>1.9894013399999999</v>
      </c>
      <c r="D2629">
        <v>1.8420382999999999E-2</v>
      </c>
      <c r="E2629">
        <v>0</v>
      </c>
      <c r="F2629">
        <v>0</v>
      </c>
      <c r="G2629">
        <v>108</v>
      </c>
      <c r="H2629" t="s">
        <v>38</v>
      </c>
      <c r="I2629" t="s">
        <v>18</v>
      </c>
      <c r="J2629" t="s">
        <v>907</v>
      </c>
      <c r="K2629">
        <f t="shared" si="54"/>
        <v>0</v>
      </c>
    </row>
    <row r="2630" spans="1:11" x14ac:dyDescent="0.35">
      <c r="A2630" t="s">
        <v>10</v>
      </c>
      <c r="B2630" t="s">
        <v>17</v>
      </c>
      <c r="C2630">
        <v>8.0684652329999995</v>
      </c>
      <c r="D2630">
        <v>0.126069769</v>
      </c>
      <c r="E2630">
        <v>0</v>
      </c>
      <c r="F2630">
        <v>0</v>
      </c>
      <c r="G2630">
        <v>64</v>
      </c>
      <c r="H2630" t="s">
        <v>38</v>
      </c>
      <c r="I2630" t="s">
        <v>13</v>
      </c>
      <c r="J2630" t="s">
        <v>908</v>
      </c>
      <c r="K2630">
        <f t="shared" si="54"/>
        <v>0</v>
      </c>
    </row>
    <row r="2631" spans="1:11" x14ac:dyDescent="0.35">
      <c r="A2631" t="s">
        <v>10</v>
      </c>
      <c r="B2631" t="s">
        <v>15</v>
      </c>
      <c r="C2631">
        <v>13.04992318</v>
      </c>
      <c r="D2631">
        <v>0.20390505</v>
      </c>
      <c r="E2631">
        <v>0</v>
      </c>
      <c r="F2631">
        <v>0</v>
      </c>
      <c r="G2631">
        <v>64</v>
      </c>
      <c r="H2631" t="s">
        <v>38</v>
      </c>
      <c r="I2631" t="s">
        <v>16</v>
      </c>
      <c r="J2631" t="s">
        <v>908</v>
      </c>
      <c r="K2631">
        <f t="shared" si="54"/>
        <v>0</v>
      </c>
    </row>
    <row r="2632" spans="1:11" x14ac:dyDescent="0.35">
      <c r="A2632" t="s">
        <v>10</v>
      </c>
      <c r="B2632" t="s">
        <v>296</v>
      </c>
      <c r="C2632">
        <v>0.81085705799999996</v>
      </c>
      <c r="D2632">
        <v>1.2669642E-2</v>
      </c>
      <c r="E2632">
        <v>0</v>
      </c>
      <c r="F2632">
        <v>0</v>
      </c>
      <c r="G2632">
        <v>64</v>
      </c>
      <c r="H2632" t="s">
        <v>38</v>
      </c>
      <c r="I2632" t="s">
        <v>18</v>
      </c>
      <c r="J2632" t="s">
        <v>908</v>
      </c>
      <c r="K2632">
        <f t="shared" si="54"/>
        <v>0</v>
      </c>
    </row>
    <row r="2633" spans="1:11" x14ac:dyDescent="0.35">
      <c r="A2633" t="s">
        <v>10</v>
      </c>
      <c r="B2633" t="s">
        <v>11</v>
      </c>
      <c r="C2633">
        <v>15.47684336</v>
      </c>
      <c r="D2633">
        <v>0.13005750699999999</v>
      </c>
      <c r="E2633">
        <v>0</v>
      </c>
      <c r="F2633">
        <v>0</v>
      </c>
      <c r="G2633">
        <v>119</v>
      </c>
      <c r="H2633" t="s">
        <v>38</v>
      </c>
      <c r="I2633" t="s">
        <v>13</v>
      </c>
      <c r="J2633" t="s">
        <v>909</v>
      </c>
      <c r="K2633">
        <f t="shared" si="54"/>
        <v>0</v>
      </c>
    </row>
    <row r="2634" spans="1:11" x14ac:dyDescent="0.35">
      <c r="A2634" t="s">
        <v>10</v>
      </c>
      <c r="B2634" t="s">
        <v>15</v>
      </c>
      <c r="C2634">
        <v>20.607497930000001</v>
      </c>
      <c r="D2634">
        <v>0.173172252</v>
      </c>
      <c r="E2634">
        <v>0</v>
      </c>
      <c r="F2634">
        <v>0</v>
      </c>
      <c r="G2634">
        <v>119</v>
      </c>
      <c r="H2634" t="s">
        <v>38</v>
      </c>
      <c r="I2634" t="s">
        <v>16</v>
      </c>
      <c r="J2634" t="s">
        <v>909</v>
      </c>
      <c r="K2634">
        <f t="shared" si="54"/>
        <v>0</v>
      </c>
    </row>
    <row r="2635" spans="1:11" x14ac:dyDescent="0.35">
      <c r="A2635" t="s">
        <v>10</v>
      </c>
      <c r="B2635" t="s">
        <v>17</v>
      </c>
      <c r="C2635">
        <v>1.863645792</v>
      </c>
      <c r="D2635">
        <v>1.5660889000000001E-2</v>
      </c>
      <c r="E2635">
        <v>0</v>
      </c>
      <c r="F2635">
        <v>0</v>
      </c>
      <c r="G2635">
        <v>119</v>
      </c>
      <c r="H2635" t="s">
        <v>38</v>
      </c>
      <c r="I2635" t="s">
        <v>18</v>
      </c>
      <c r="J2635" t="s">
        <v>909</v>
      </c>
      <c r="K2635">
        <f t="shared" si="54"/>
        <v>0</v>
      </c>
    </row>
    <row r="2636" spans="1:11" x14ac:dyDescent="0.35">
      <c r="A2636" t="s">
        <v>10</v>
      </c>
      <c r="B2636" t="s">
        <v>11</v>
      </c>
      <c r="C2636">
        <v>43.924411769999999</v>
      </c>
      <c r="D2636">
        <v>0.128810592</v>
      </c>
      <c r="E2636">
        <v>0</v>
      </c>
      <c r="F2636">
        <v>0</v>
      </c>
      <c r="G2636">
        <v>341</v>
      </c>
      <c r="H2636" t="s">
        <v>38</v>
      </c>
      <c r="I2636" t="s">
        <v>13</v>
      </c>
      <c r="J2636" t="s">
        <v>910</v>
      </c>
      <c r="K2636">
        <f t="shared" si="54"/>
        <v>0</v>
      </c>
    </row>
    <row r="2637" spans="1:11" x14ac:dyDescent="0.35">
      <c r="A2637" t="s">
        <v>10</v>
      </c>
      <c r="B2637" t="s">
        <v>15</v>
      </c>
      <c r="C2637">
        <v>69.888211490000003</v>
      </c>
      <c r="D2637">
        <v>0.20495076700000001</v>
      </c>
      <c r="E2637">
        <v>0</v>
      </c>
      <c r="F2637">
        <v>0</v>
      </c>
      <c r="G2637">
        <v>341</v>
      </c>
      <c r="H2637" t="s">
        <v>38</v>
      </c>
      <c r="I2637" t="s">
        <v>16</v>
      </c>
      <c r="J2637" t="s">
        <v>910</v>
      </c>
      <c r="K2637">
        <f t="shared" si="54"/>
        <v>0</v>
      </c>
    </row>
    <row r="2638" spans="1:11" x14ac:dyDescent="0.35">
      <c r="A2638" t="s">
        <v>10</v>
      </c>
      <c r="B2638" t="s">
        <v>17</v>
      </c>
      <c r="C2638">
        <v>5.4987411499999999</v>
      </c>
      <c r="D2638">
        <v>1.6125341000000001E-2</v>
      </c>
      <c r="E2638">
        <v>0</v>
      </c>
      <c r="F2638">
        <v>0</v>
      </c>
      <c r="G2638">
        <v>341</v>
      </c>
      <c r="H2638" t="s">
        <v>38</v>
      </c>
      <c r="I2638" t="s">
        <v>18</v>
      </c>
      <c r="J2638" t="s">
        <v>910</v>
      </c>
      <c r="K2638">
        <f t="shared" si="54"/>
        <v>0</v>
      </c>
    </row>
    <row r="2639" spans="1:11" x14ac:dyDescent="0.35">
      <c r="A2639" t="s">
        <v>29</v>
      </c>
      <c r="B2639" t="s">
        <v>11</v>
      </c>
      <c r="C2639">
        <v>7.973191023</v>
      </c>
      <c r="D2639">
        <v>0.126558588</v>
      </c>
      <c r="E2639">
        <v>0</v>
      </c>
      <c r="F2639">
        <v>0</v>
      </c>
      <c r="G2639">
        <v>63</v>
      </c>
      <c r="H2639" t="s">
        <v>38</v>
      </c>
      <c r="I2639" t="s">
        <v>13</v>
      </c>
      <c r="J2639" t="s">
        <v>911</v>
      </c>
      <c r="K2639">
        <f t="shared" si="54"/>
        <v>0</v>
      </c>
    </row>
    <row r="2640" spans="1:11" x14ac:dyDescent="0.35">
      <c r="A2640" t="s">
        <v>29</v>
      </c>
      <c r="B2640" t="s">
        <v>15</v>
      </c>
      <c r="C2640">
        <v>11.739537240000001</v>
      </c>
      <c r="D2640">
        <v>0.186341861</v>
      </c>
      <c r="E2640">
        <v>0</v>
      </c>
      <c r="F2640">
        <v>0</v>
      </c>
      <c r="G2640">
        <v>63</v>
      </c>
      <c r="H2640" t="s">
        <v>38</v>
      </c>
      <c r="I2640" t="s">
        <v>16</v>
      </c>
      <c r="J2640" t="s">
        <v>911</v>
      </c>
      <c r="K2640">
        <f t="shared" si="54"/>
        <v>0</v>
      </c>
    </row>
    <row r="2641" spans="1:11" x14ac:dyDescent="0.35">
      <c r="A2641" t="s">
        <v>29</v>
      </c>
      <c r="B2641" t="s">
        <v>17</v>
      </c>
      <c r="C2641">
        <v>0.88718676600000002</v>
      </c>
      <c r="D2641">
        <v>1.4082330000000001E-2</v>
      </c>
      <c r="E2641">
        <v>0</v>
      </c>
      <c r="F2641">
        <v>0</v>
      </c>
      <c r="G2641">
        <v>63</v>
      </c>
      <c r="H2641" t="s">
        <v>38</v>
      </c>
      <c r="I2641" t="s">
        <v>18</v>
      </c>
      <c r="J2641" t="s">
        <v>911</v>
      </c>
      <c r="K2641">
        <f t="shared" si="54"/>
        <v>0</v>
      </c>
    </row>
    <row r="2642" spans="1:11" x14ac:dyDescent="0.35">
      <c r="A2642" t="s">
        <v>10</v>
      </c>
      <c r="B2642" t="s">
        <v>11</v>
      </c>
      <c r="C2642">
        <v>14.688738580000001</v>
      </c>
      <c r="D2642">
        <v>0.12772816200000001</v>
      </c>
      <c r="E2642">
        <v>0</v>
      </c>
      <c r="F2642">
        <v>0</v>
      </c>
      <c r="G2642">
        <v>115</v>
      </c>
      <c r="H2642" t="s">
        <v>38</v>
      </c>
      <c r="I2642" t="s">
        <v>13</v>
      </c>
      <c r="J2642" t="s">
        <v>912</v>
      </c>
      <c r="K2642">
        <f t="shared" si="54"/>
        <v>0</v>
      </c>
    </row>
    <row r="2643" spans="1:11" x14ac:dyDescent="0.35">
      <c r="A2643" t="s">
        <v>10</v>
      </c>
      <c r="B2643" t="s">
        <v>15</v>
      </c>
      <c r="C2643">
        <v>24.282646419999999</v>
      </c>
      <c r="D2643">
        <v>0.21115344699999999</v>
      </c>
      <c r="E2643">
        <v>0</v>
      </c>
      <c r="F2643">
        <v>0</v>
      </c>
      <c r="G2643">
        <v>115</v>
      </c>
      <c r="H2643" t="s">
        <v>38</v>
      </c>
      <c r="I2643" t="s">
        <v>16</v>
      </c>
      <c r="J2643" t="s">
        <v>912</v>
      </c>
      <c r="K2643">
        <f t="shared" si="54"/>
        <v>0</v>
      </c>
    </row>
    <row r="2644" spans="1:11" x14ac:dyDescent="0.35">
      <c r="A2644" t="s">
        <v>10</v>
      </c>
      <c r="B2644" t="s">
        <v>17</v>
      </c>
      <c r="C2644">
        <v>1.9216380120000001</v>
      </c>
      <c r="D2644">
        <v>1.6709895999999998E-2</v>
      </c>
      <c r="E2644">
        <v>0</v>
      </c>
      <c r="F2644">
        <v>0</v>
      </c>
      <c r="G2644">
        <v>115</v>
      </c>
      <c r="H2644" t="s">
        <v>38</v>
      </c>
      <c r="I2644" t="s">
        <v>18</v>
      </c>
      <c r="J2644" t="s">
        <v>912</v>
      </c>
      <c r="K2644">
        <f t="shared" si="54"/>
        <v>0</v>
      </c>
    </row>
    <row r="2645" spans="1:11" x14ac:dyDescent="0.35">
      <c r="A2645" t="s">
        <v>10</v>
      </c>
      <c r="B2645" t="s">
        <v>11</v>
      </c>
      <c r="C2645">
        <v>12.74957633</v>
      </c>
      <c r="D2645">
        <v>0.12749576300000001</v>
      </c>
      <c r="E2645">
        <v>0</v>
      </c>
      <c r="F2645">
        <v>0</v>
      </c>
      <c r="G2645">
        <v>100</v>
      </c>
      <c r="H2645" t="s">
        <v>38</v>
      </c>
      <c r="I2645" t="s">
        <v>13</v>
      </c>
      <c r="J2645" t="s">
        <v>913</v>
      </c>
      <c r="K2645">
        <f t="shared" si="54"/>
        <v>0</v>
      </c>
    </row>
    <row r="2646" spans="1:11" x14ac:dyDescent="0.35">
      <c r="A2646" t="s">
        <v>10</v>
      </c>
      <c r="B2646" t="s">
        <v>15</v>
      </c>
      <c r="C2646">
        <v>20.066880699999999</v>
      </c>
      <c r="D2646">
        <v>0.200668807</v>
      </c>
      <c r="E2646">
        <v>0</v>
      </c>
      <c r="F2646">
        <v>0</v>
      </c>
      <c r="G2646">
        <v>100</v>
      </c>
      <c r="H2646" t="s">
        <v>38</v>
      </c>
      <c r="I2646" t="s">
        <v>16</v>
      </c>
      <c r="J2646" t="s">
        <v>913</v>
      </c>
      <c r="K2646">
        <f t="shared" si="54"/>
        <v>0</v>
      </c>
    </row>
    <row r="2647" spans="1:11" x14ac:dyDescent="0.35">
      <c r="A2647" t="s">
        <v>10</v>
      </c>
      <c r="B2647" t="s">
        <v>21</v>
      </c>
      <c r="C2647">
        <v>1.7505807879999999</v>
      </c>
      <c r="D2647">
        <v>1.7505808000000001E-2</v>
      </c>
      <c r="E2647">
        <v>0</v>
      </c>
      <c r="F2647">
        <v>0</v>
      </c>
      <c r="G2647">
        <v>100</v>
      </c>
      <c r="H2647" t="s">
        <v>38</v>
      </c>
      <c r="I2647" t="s">
        <v>18</v>
      </c>
      <c r="J2647" t="s">
        <v>913</v>
      </c>
      <c r="K2647">
        <f t="shared" si="54"/>
        <v>0</v>
      </c>
    </row>
    <row r="2648" spans="1:11" x14ac:dyDescent="0.35">
      <c r="A2648" t="s">
        <v>29</v>
      </c>
      <c r="B2648" t="s">
        <v>11</v>
      </c>
      <c r="C2648">
        <v>33.76229215</v>
      </c>
      <c r="D2648">
        <v>0.12886370999999999</v>
      </c>
      <c r="E2648">
        <v>40</v>
      </c>
      <c r="F2648">
        <v>0</v>
      </c>
      <c r="G2648">
        <v>262</v>
      </c>
      <c r="H2648" t="s">
        <v>38</v>
      </c>
      <c r="I2648" t="s">
        <v>13</v>
      </c>
      <c r="J2648" t="s">
        <v>914</v>
      </c>
      <c r="K2648">
        <f t="shared" si="54"/>
        <v>0</v>
      </c>
    </row>
    <row r="2649" spans="1:11" x14ac:dyDescent="0.35">
      <c r="A2649" t="s">
        <v>29</v>
      </c>
      <c r="B2649" t="s">
        <v>15</v>
      </c>
      <c r="C2649">
        <v>54.061027289999998</v>
      </c>
      <c r="D2649">
        <v>0.20633979899999999</v>
      </c>
      <c r="E2649">
        <v>0</v>
      </c>
      <c r="F2649">
        <v>0</v>
      </c>
      <c r="G2649">
        <v>262</v>
      </c>
      <c r="H2649" t="s">
        <v>38</v>
      </c>
      <c r="I2649" t="s">
        <v>16</v>
      </c>
      <c r="J2649" t="s">
        <v>914</v>
      </c>
      <c r="K2649">
        <f t="shared" si="54"/>
        <v>0</v>
      </c>
    </row>
    <row r="2650" spans="1:11" x14ac:dyDescent="0.35">
      <c r="A2650" t="s">
        <v>29</v>
      </c>
      <c r="B2650" t="s">
        <v>17</v>
      </c>
      <c r="C2650">
        <v>4.2424564360000003</v>
      </c>
      <c r="D2650">
        <v>1.6192582000000001E-2</v>
      </c>
      <c r="E2650">
        <v>0</v>
      </c>
      <c r="F2650">
        <v>0</v>
      </c>
      <c r="G2650">
        <v>262</v>
      </c>
      <c r="H2650" t="s">
        <v>38</v>
      </c>
      <c r="I2650" t="s">
        <v>18</v>
      </c>
      <c r="J2650" t="s">
        <v>914</v>
      </c>
      <c r="K2650">
        <f t="shared" si="54"/>
        <v>0</v>
      </c>
    </row>
    <row r="2651" spans="1:11" x14ac:dyDescent="0.35">
      <c r="A2651" t="s">
        <v>10</v>
      </c>
      <c r="B2651" t="s">
        <v>11</v>
      </c>
      <c r="C2651">
        <v>37.295699829999997</v>
      </c>
      <c r="D2651">
        <v>0.12685612199999999</v>
      </c>
      <c r="E2651">
        <v>0</v>
      </c>
      <c r="F2651">
        <v>0</v>
      </c>
      <c r="G2651">
        <v>294</v>
      </c>
      <c r="H2651" t="s">
        <v>38</v>
      </c>
      <c r="I2651" t="s">
        <v>13</v>
      </c>
      <c r="J2651" t="s">
        <v>915</v>
      </c>
      <c r="K2651">
        <f t="shared" si="54"/>
        <v>0</v>
      </c>
    </row>
    <row r="2652" spans="1:11" x14ac:dyDescent="0.35">
      <c r="A2652" t="s">
        <v>10</v>
      </c>
      <c r="B2652" t="s">
        <v>15</v>
      </c>
      <c r="C2652">
        <v>61.135119920000001</v>
      </c>
      <c r="D2652">
        <v>0.20794258500000001</v>
      </c>
      <c r="E2652">
        <v>0</v>
      </c>
      <c r="F2652">
        <v>0</v>
      </c>
      <c r="G2652">
        <v>294</v>
      </c>
      <c r="H2652" t="s">
        <v>38</v>
      </c>
      <c r="I2652" t="s">
        <v>16</v>
      </c>
      <c r="J2652" t="s">
        <v>915</v>
      </c>
      <c r="K2652">
        <f t="shared" si="54"/>
        <v>0</v>
      </c>
    </row>
    <row r="2653" spans="1:11" x14ac:dyDescent="0.35">
      <c r="A2653" t="s">
        <v>10</v>
      </c>
      <c r="B2653" t="s">
        <v>17</v>
      </c>
      <c r="C2653">
        <v>4.68336153</v>
      </c>
      <c r="D2653">
        <v>1.5929801E-2</v>
      </c>
      <c r="E2653">
        <v>0</v>
      </c>
      <c r="F2653">
        <v>0</v>
      </c>
      <c r="G2653">
        <v>294</v>
      </c>
      <c r="H2653" t="s">
        <v>38</v>
      </c>
      <c r="I2653" t="s">
        <v>18</v>
      </c>
      <c r="J2653" t="s">
        <v>915</v>
      </c>
      <c r="K2653">
        <f t="shared" si="54"/>
        <v>0</v>
      </c>
    </row>
    <row r="2654" spans="1:11" x14ac:dyDescent="0.35">
      <c r="A2654" t="s">
        <v>10</v>
      </c>
      <c r="B2654" t="s">
        <v>11</v>
      </c>
      <c r="C2654">
        <v>14.593968630000001</v>
      </c>
      <c r="D2654">
        <v>0.10652531799999999</v>
      </c>
      <c r="E2654">
        <v>0</v>
      </c>
      <c r="F2654">
        <v>0</v>
      </c>
      <c r="G2654">
        <v>137</v>
      </c>
      <c r="H2654" t="s">
        <v>38</v>
      </c>
      <c r="I2654" t="s">
        <v>13</v>
      </c>
      <c r="J2654" t="s">
        <v>916</v>
      </c>
      <c r="K2654">
        <f t="shared" si="54"/>
        <v>0</v>
      </c>
    </row>
    <row r="2655" spans="1:11" x14ac:dyDescent="0.35">
      <c r="A2655" t="s">
        <v>10</v>
      </c>
      <c r="B2655" t="s">
        <v>15</v>
      </c>
      <c r="C2655">
        <v>30.321166519999998</v>
      </c>
      <c r="D2655">
        <v>0.22132238300000001</v>
      </c>
      <c r="E2655">
        <v>0</v>
      </c>
      <c r="F2655">
        <v>0</v>
      </c>
      <c r="G2655">
        <v>137</v>
      </c>
      <c r="H2655" t="s">
        <v>38</v>
      </c>
      <c r="I2655" t="s">
        <v>16</v>
      </c>
      <c r="J2655" t="s">
        <v>916</v>
      </c>
      <c r="K2655">
        <f t="shared" si="54"/>
        <v>0</v>
      </c>
    </row>
    <row r="2656" spans="1:11" x14ac:dyDescent="0.35">
      <c r="A2656" t="s">
        <v>10</v>
      </c>
      <c r="B2656" t="s">
        <v>17</v>
      </c>
      <c r="C2656">
        <v>2.118928194</v>
      </c>
      <c r="D2656">
        <v>1.5466629000000001E-2</v>
      </c>
      <c r="E2656">
        <v>0</v>
      </c>
      <c r="F2656">
        <v>0</v>
      </c>
      <c r="G2656">
        <v>137</v>
      </c>
      <c r="H2656" t="s">
        <v>38</v>
      </c>
      <c r="I2656" t="s">
        <v>18</v>
      </c>
      <c r="J2656" t="s">
        <v>916</v>
      </c>
      <c r="K2656">
        <f t="shared" si="54"/>
        <v>0</v>
      </c>
    </row>
    <row r="2657" spans="1:11" x14ac:dyDescent="0.35">
      <c r="A2657" t="s">
        <v>10</v>
      </c>
      <c r="B2657" t="s">
        <v>40</v>
      </c>
      <c r="C2657">
        <v>5.7679924959999997</v>
      </c>
      <c r="D2657">
        <v>0.128177611</v>
      </c>
      <c r="E2657">
        <v>0</v>
      </c>
      <c r="F2657">
        <v>0</v>
      </c>
      <c r="G2657">
        <v>45</v>
      </c>
      <c r="H2657" t="s">
        <v>38</v>
      </c>
      <c r="I2657" t="s">
        <v>13</v>
      </c>
      <c r="J2657" t="s">
        <v>917</v>
      </c>
      <c r="K2657">
        <f t="shared" si="54"/>
        <v>0</v>
      </c>
    </row>
    <row r="2658" spans="1:11" x14ac:dyDescent="0.35">
      <c r="A2658" t="s">
        <v>10</v>
      </c>
      <c r="B2658" t="s">
        <v>15</v>
      </c>
      <c r="C2658">
        <v>10.028489110000001</v>
      </c>
      <c r="D2658">
        <v>0.222855314</v>
      </c>
      <c r="E2658">
        <v>0</v>
      </c>
      <c r="F2658">
        <v>0</v>
      </c>
      <c r="G2658">
        <v>45</v>
      </c>
      <c r="H2658" t="s">
        <v>38</v>
      </c>
      <c r="I2658" t="s">
        <v>16</v>
      </c>
      <c r="J2658" t="s">
        <v>917</v>
      </c>
      <c r="K2658">
        <f t="shared" si="54"/>
        <v>0</v>
      </c>
    </row>
    <row r="2659" spans="1:11" x14ac:dyDescent="0.35">
      <c r="A2659" t="s">
        <v>10</v>
      </c>
      <c r="B2659" t="s">
        <v>21</v>
      </c>
      <c r="C2659">
        <v>0.96539497399999996</v>
      </c>
      <c r="D2659">
        <v>2.1453222000000001E-2</v>
      </c>
      <c r="E2659">
        <v>0</v>
      </c>
      <c r="F2659">
        <v>0</v>
      </c>
      <c r="G2659">
        <v>45</v>
      </c>
      <c r="H2659" t="s">
        <v>38</v>
      </c>
      <c r="I2659" t="s">
        <v>18</v>
      </c>
      <c r="J2659" t="s">
        <v>917</v>
      </c>
      <c r="K2659">
        <f t="shared" si="54"/>
        <v>0</v>
      </c>
    </row>
    <row r="2660" spans="1:11" x14ac:dyDescent="0.35">
      <c r="A2660" t="s">
        <v>19</v>
      </c>
      <c r="B2660" t="s">
        <v>29</v>
      </c>
      <c r="C2660">
        <v>4.4008333679999998</v>
      </c>
      <c r="D2660">
        <v>0.12573809599999999</v>
      </c>
      <c r="E2660">
        <v>0</v>
      </c>
      <c r="F2660">
        <v>0</v>
      </c>
      <c r="G2660">
        <v>35</v>
      </c>
      <c r="H2660" t="s">
        <v>38</v>
      </c>
      <c r="I2660" t="s">
        <v>13</v>
      </c>
      <c r="J2660" t="s">
        <v>918</v>
      </c>
      <c r="K2660">
        <f t="shared" si="54"/>
        <v>0</v>
      </c>
    </row>
    <row r="2661" spans="1:11" x14ac:dyDescent="0.35">
      <c r="A2661" t="s">
        <v>19</v>
      </c>
      <c r="B2661" t="s">
        <v>15</v>
      </c>
      <c r="C2661">
        <v>7.880744934</v>
      </c>
      <c r="D2661">
        <v>0.22516414100000001</v>
      </c>
      <c r="E2661">
        <v>0</v>
      </c>
      <c r="F2661">
        <v>0</v>
      </c>
      <c r="G2661">
        <v>35</v>
      </c>
      <c r="H2661" t="s">
        <v>38</v>
      </c>
      <c r="I2661" t="s">
        <v>16</v>
      </c>
      <c r="J2661" t="s">
        <v>918</v>
      </c>
      <c r="K2661">
        <f t="shared" si="54"/>
        <v>0</v>
      </c>
    </row>
    <row r="2662" spans="1:11" x14ac:dyDescent="0.35">
      <c r="A2662" t="s">
        <v>19</v>
      </c>
      <c r="B2662" t="s">
        <v>21</v>
      </c>
      <c r="C2662">
        <v>0.86475658399999999</v>
      </c>
      <c r="D2662">
        <v>2.4707330999999999E-2</v>
      </c>
      <c r="E2662">
        <v>0</v>
      </c>
      <c r="F2662">
        <v>0</v>
      </c>
      <c r="G2662">
        <v>35</v>
      </c>
      <c r="H2662" t="s">
        <v>38</v>
      </c>
      <c r="I2662" t="s">
        <v>18</v>
      </c>
      <c r="J2662" t="s">
        <v>918</v>
      </c>
      <c r="K2662">
        <f t="shared" si="54"/>
        <v>0</v>
      </c>
    </row>
    <row r="2663" spans="1:11" x14ac:dyDescent="0.35">
      <c r="A2663" t="s">
        <v>10</v>
      </c>
      <c r="B2663" t="s">
        <v>11</v>
      </c>
      <c r="C2663">
        <v>20.07946587</v>
      </c>
      <c r="D2663">
        <v>0.12549666200000001</v>
      </c>
      <c r="E2663">
        <v>0</v>
      </c>
      <c r="F2663">
        <v>0</v>
      </c>
      <c r="G2663">
        <v>160</v>
      </c>
      <c r="H2663" t="s">
        <v>38</v>
      </c>
      <c r="I2663" t="s">
        <v>13</v>
      </c>
      <c r="J2663" t="s">
        <v>919</v>
      </c>
      <c r="K2663">
        <f t="shared" si="54"/>
        <v>0</v>
      </c>
    </row>
    <row r="2664" spans="1:11" x14ac:dyDescent="0.35">
      <c r="A2664" t="s">
        <v>10</v>
      </c>
      <c r="B2664" t="s">
        <v>15</v>
      </c>
      <c r="C2664">
        <v>34.041047329999998</v>
      </c>
      <c r="D2664">
        <v>0.21275654599999999</v>
      </c>
      <c r="E2664">
        <v>0</v>
      </c>
      <c r="F2664">
        <v>0</v>
      </c>
      <c r="G2664">
        <v>160</v>
      </c>
      <c r="H2664" t="s">
        <v>38</v>
      </c>
      <c r="I2664" t="s">
        <v>16</v>
      </c>
      <c r="J2664" t="s">
        <v>919</v>
      </c>
      <c r="K2664">
        <f t="shared" si="54"/>
        <v>0</v>
      </c>
    </row>
    <row r="2665" spans="1:11" x14ac:dyDescent="0.35">
      <c r="A2665" t="s">
        <v>10</v>
      </c>
      <c r="B2665" t="s">
        <v>17</v>
      </c>
      <c r="C2665">
        <v>2.758704662</v>
      </c>
      <c r="D2665">
        <v>1.7241903999999999E-2</v>
      </c>
      <c r="E2665">
        <v>0</v>
      </c>
      <c r="F2665">
        <v>0</v>
      </c>
      <c r="G2665">
        <v>160</v>
      </c>
      <c r="H2665" t="s">
        <v>38</v>
      </c>
      <c r="I2665" t="s">
        <v>18</v>
      </c>
      <c r="J2665" t="s">
        <v>919</v>
      </c>
      <c r="K2665">
        <f t="shared" si="54"/>
        <v>0</v>
      </c>
    </row>
    <row r="2666" spans="1:11" x14ac:dyDescent="0.35">
      <c r="A2666" t="s">
        <v>10</v>
      </c>
      <c r="B2666" t="s">
        <v>11</v>
      </c>
      <c r="C2666">
        <v>23.85376596</v>
      </c>
      <c r="D2666">
        <v>0.121085106</v>
      </c>
      <c r="E2666">
        <v>0</v>
      </c>
      <c r="F2666">
        <v>0</v>
      </c>
      <c r="G2666">
        <v>197</v>
      </c>
      <c r="H2666" t="s">
        <v>38</v>
      </c>
      <c r="I2666" t="s">
        <v>13</v>
      </c>
      <c r="J2666" t="s">
        <v>920</v>
      </c>
      <c r="K2666">
        <f t="shared" si="54"/>
        <v>0</v>
      </c>
    </row>
    <row r="2667" spans="1:11" x14ac:dyDescent="0.35">
      <c r="A2667" t="s">
        <v>10</v>
      </c>
      <c r="B2667" t="s">
        <v>15</v>
      </c>
      <c r="C2667">
        <v>42.64774251</v>
      </c>
      <c r="D2667">
        <v>0.21648600300000001</v>
      </c>
      <c r="E2667">
        <v>0</v>
      </c>
      <c r="F2667">
        <v>0</v>
      </c>
      <c r="G2667">
        <v>197</v>
      </c>
      <c r="H2667" t="s">
        <v>38</v>
      </c>
      <c r="I2667" t="s">
        <v>16</v>
      </c>
      <c r="J2667" t="s">
        <v>920</v>
      </c>
      <c r="K2667">
        <f t="shared" si="54"/>
        <v>0</v>
      </c>
    </row>
    <row r="2668" spans="1:11" x14ac:dyDescent="0.35">
      <c r="A2668" t="s">
        <v>10</v>
      </c>
      <c r="B2668" t="s">
        <v>17</v>
      </c>
      <c r="C2668">
        <v>3.1686551569999999</v>
      </c>
      <c r="D2668">
        <v>1.6084543999999999E-2</v>
      </c>
      <c r="E2668">
        <v>0</v>
      </c>
      <c r="F2668">
        <v>0</v>
      </c>
      <c r="G2668">
        <v>197</v>
      </c>
      <c r="H2668" t="s">
        <v>38</v>
      </c>
      <c r="I2668" t="s">
        <v>18</v>
      </c>
      <c r="J2668" t="s">
        <v>920</v>
      </c>
      <c r="K2668">
        <f t="shared" si="54"/>
        <v>0</v>
      </c>
    </row>
    <row r="2669" spans="1:11" x14ac:dyDescent="0.35">
      <c r="A2669" t="s">
        <v>10</v>
      </c>
      <c r="B2669" t="s">
        <v>11</v>
      </c>
      <c r="C2669">
        <v>18.932466510000001</v>
      </c>
      <c r="D2669">
        <v>0.122144945</v>
      </c>
      <c r="E2669">
        <v>0</v>
      </c>
      <c r="F2669">
        <v>0</v>
      </c>
      <c r="G2669">
        <v>155</v>
      </c>
      <c r="H2669" t="s">
        <v>38</v>
      </c>
      <c r="I2669" t="s">
        <v>13</v>
      </c>
      <c r="J2669" t="s">
        <v>921</v>
      </c>
      <c r="K2669">
        <f t="shared" si="54"/>
        <v>0</v>
      </c>
    </row>
    <row r="2670" spans="1:11" x14ac:dyDescent="0.35">
      <c r="A2670" t="s">
        <v>10</v>
      </c>
      <c r="B2670" t="s">
        <v>15</v>
      </c>
      <c r="C2670">
        <v>32.455237869999998</v>
      </c>
      <c r="D2670">
        <v>0.20938863099999999</v>
      </c>
      <c r="E2670">
        <v>0</v>
      </c>
      <c r="F2670">
        <v>0</v>
      </c>
      <c r="G2670">
        <v>155</v>
      </c>
      <c r="H2670" t="s">
        <v>38</v>
      </c>
      <c r="I2670" t="s">
        <v>16</v>
      </c>
      <c r="J2670" t="s">
        <v>921</v>
      </c>
      <c r="K2670">
        <f t="shared" si="54"/>
        <v>0</v>
      </c>
    </row>
    <row r="2671" spans="1:11" x14ac:dyDescent="0.35">
      <c r="A2671" t="s">
        <v>10</v>
      </c>
      <c r="B2671" t="s">
        <v>17</v>
      </c>
      <c r="C2671">
        <v>2.4933521750000001</v>
      </c>
      <c r="D2671">
        <v>1.6086143000000001E-2</v>
      </c>
      <c r="E2671">
        <v>0</v>
      </c>
      <c r="F2671">
        <v>0</v>
      </c>
      <c r="G2671">
        <v>155</v>
      </c>
      <c r="H2671" t="s">
        <v>38</v>
      </c>
      <c r="I2671" t="s">
        <v>18</v>
      </c>
      <c r="J2671" t="s">
        <v>921</v>
      </c>
      <c r="K2671">
        <f t="shared" si="54"/>
        <v>0</v>
      </c>
    </row>
    <row r="2672" spans="1:11" x14ac:dyDescent="0.35">
      <c r="A2672" t="s">
        <v>10</v>
      </c>
      <c r="B2672" t="s">
        <v>11</v>
      </c>
      <c r="C2672">
        <v>50.228113890000003</v>
      </c>
      <c r="D2672">
        <v>0.124020034</v>
      </c>
      <c r="E2672">
        <v>0</v>
      </c>
      <c r="F2672">
        <v>0</v>
      </c>
      <c r="G2672">
        <v>405</v>
      </c>
      <c r="H2672" t="s">
        <v>38</v>
      </c>
      <c r="I2672" t="s">
        <v>13</v>
      </c>
      <c r="J2672" t="s">
        <v>922</v>
      </c>
      <c r="K2672">
        <f t="shared" si="54"/>
        <v>0</v>
      </c>
    </row>
    <row r="2673" spans="1:11" x14ac:dyDescent="0.35">
      <c r="A2673" t="s">
        <v>10</v>
      </c>
      <c r="B2673" t="s">
        <v>15</v>
      </c>
      <c r="C2673">
        <v>83.047694210000003</v>
      </c>
      <c r="D2673">
        <v>0.205056035</v>
      </c>
      <c r="E2673">
        <v>0</v>
      </c>
      <c r="F2673">
        <v>0</v>
      </c>
      <c r="G2673">
        <v>405</v>
      </c>
      <c r="H2673" t="s">
        <v>38</v>
      </c>
      <c r="I2673" t="s">
        <v>16</v>
      </c>
      <c r="J2673" t="s">
        <v>922</v>
      </c>
      <c r="K2673">
        <f t="shared" si="54"/>
        <v>0</v>
      </c>
    </row>
    <row r="2674" spans="1:11" x14ac:dyDescent="0.35">
      <c r="A2674" t="s">
        <v>10</v>
      </c>
      <c r="B2674" t="s">
        <v>17</v>
      </c>
      <c r="C2674">
        <v>6.1839113240000003</v>
      </c>
      <c r="D2674">
        <v>1.5268917E-2</v>
      </c>
      <c r="E2674">
        <v>0</v>
      </c>
      <c r="F2674">
        <v>0</v>
      </c>
      <c r="G2674">
        <v>405</v>
      </c>
      <c r="H2674" t="s">
        <v>38</v>
      </c>
      <c r="I2674" t="s">
        <v>18</v>
      </c>
      <c r="J2674" t="s">
        <v>922</v>
      </c>
      <c r="K2674">
        <f t="shared" si="54"/>
        <v>0</v>
      </c>
    </row>
    <row r="2675" spans="1:11" x14ac:dyDescent="0.35">
      <c r="A2675" t="s">
        <v>10</v>
      </c>
      <c r="B2675" t="s">
        <v>11</v>
      </c>
      <c r="C2675">
        <v>15.35956717</v>
      </c>
      <c r="D2675">
        <v>0.13016582300000001</v>
      </c>
      <c r="E2675">
        <v>0</v>
      </c>
      <c r="F2675">
        <v>0</v>
      </c>
      <c r="G2675">
        <v>118</v>
      </c>
      <c r="H2675" t="s">
        <v>38</v>
      </c>
      <c r="I2675" t="s">
        <v>13</v>
      </c>
      <c r="J2675" t="s">
        <v>923</v>
      </c>
      <c r="K2675">
        <f t="shared" si="54"/>
        <v>0</v>
      </c>
    </row>
    <row r="2676" spans="1:11" x14ac:dyDescent="0.35">
      <c r="A2676" t="s">
        <v>10</v>
      </c>
      <c r="B2676" t="s">
        <v>15</v>
      </c>
      <c r="C2676">
        <v>23.422669890000002</v>
      </c>
      <c r="D2676">
        <v>0.19849720200000001</v>
      </c>
      <c r="E2676">
        <v>0</v>
      </c>
      <c r="F2676">
        <v>0</v>
      </c>
      <c r="G2676">
        <v>118</v>
      </c>
      <c r="H2676" t="s">
        <v>38</v>
      </c>
      <c r="I2676" t="s">
        <v>16</v>
      </c>
      <c r="J2676" t="s">
        <v>923</v>
      </c>
      <c r="K2676">
        <f t="shared" si="54"/>
        <v>0</v>
      </c>
    </row>
    <row r="2677" spans="1:11" x14ac:dyDescent="0.35">
      <c r="A2677" t="s">
        <v>10</v>
      </c>
      <c r="B2677" t="s">
        <v>17</v>
      </c>
      <c r="C2677">
        <v>1.6665768620000001</v>
      </c>
      <c r="D2677">
        <v>1.4123533000000001E-2</v>
      </c>
      <c r="E2677">
        <v>0</v>
      </c>
      <c r="F2677">
        <v>0</v>
      </c>
      <c r="G2677">
        <v>118</v>
      </c>
      <c r="H2677" t="s">
        <v>38</v>
      </c>
      <c r="I2677" t="s">
        <v>18</v>
      </c>
      <c r="J2677" t="s">
        <v>923</v>
      </c>
      <c r="K2677">
        <f t="shared" si="54"/>
        <v>0</v>
      </c>
    </row>
    <row r="2678" spans="1:11" x14ac:dyDescent="0.35">
      <c r="A2678" t="s">
        <v>10</v>
      </c>
      <c r="B2678" t="s">
        <v>11</v>
      </c>
      <c r="C2678">
        <v>36.279830459999999</v>
      </c>
      <c r="D2678">
        <v>0.12729765100000001</v>
      </c>
      <c r="E2678">
        <v>0</v>
      </c>
      <c r="F2678">
        <v>0</v>
      </c>
      <c r="G2678">
        <v>285</v>
      </c>
      <c r="H2678" t="s">
        <v>38</v>
      </c>
      <c r="I2678" t="s">
        <v>13</v>
      </c>
      <c r="J2678" t="s">
        <v>924</v>
      </c>
      <c r="K2678">
        <f t="shared" si="54"/>
        <v>0</v>
      </c>
    </row>
    <row r="2679" spans="1:11" x14ac:dyDescent="0.35">
      <c r="A2679" t="s">
        <v>10</v>
      </c>
      <c r="B2679" t="s">
        <v>15</v>
      </c>
      <c r="C2679">
        <v>57.852977750000001</v>
      </c>
      <c r="D2679">
        <v>0.202992904</v>
      </c>
      <c r="E2679">
        <v>0</v>
      </c>
      <c r="F2679">
        <v>0</v>
      </c>
      <c r="G2679">
        <v>285</v>
      </c>
      <c r="H2679" t="s">
        <v>38</v>
      </c>
      <c r="I2679" t="s">
        <v>16</v>
      </c>
      <c r="J2679" t="s">
        <v>924</v>
      </c>
      <c r="K2679">
        <f t="shared" si="54"/>
        <v>0</v>
      </c>
    </row>
    <row r="2680" spans="1:11" x14ac:dyDescent="0.35">
      <c r="A2680" t="s">
        <v>10</v>
      </c>
      <c r="B2680" t="s">
        <v>17</v>
      </c>
      <c r="C2680">
        <v>4.4894976619999998</v>
      </c>
      <c r="D2680">
        <v>1.5752623E-2</v>
      </c>
      <c r="E2680">
        <v>0</v>
      </c>
      <c r="F2680">
        <v>0</v>
      </c>
      <c r="G2680">
        <v>285</v>
      </c>
      <c r="H2680" t="s">
        <v>38</v>
      </c>
      <c r="I2680" t="s">
        <v>18</v>
      </c>
      <c r="J2680" t="s">
        <v>924</v>
      </c>
      <c r="K2680">
        <f t="shared" si="54"/>
        <v>0</v>
      </c>
    </row>
    <row r="2681" spans="1:11" x14ac:dyDescent="0.35">
      <c r="A2681" t="s">
        <v>11</v>
      </c>
      <c r="B2681" t="s">
        <v>50</v>
      </c>
      <c r="C2681">
        <v>15.858956579999999</v>
      </c>
      <c r="D2681">
        <v>0.126871653</v>
      </c>
      <c r="E2681">
        <v>50</v>
      </c>
      <c r="F2681">
        <v>0</v>
      </c>
      <c r="G2681">
        <v>125</v>
      </c>
      <c r="H2681" t="s">
        <v>38</v>
      </c>
      <c r="I2681" t="s">
        <v>13</v>
      </c>
      <c r="J2681" t="s">
        <v>925</v>
      </c>
      <c r="K2681">
        <f t="shared" si="54"/>
        <v>0</v>
      </c>
    </row>
    <row r="2682" spans="1:11" x14ac:dyDescent="0.35">
      <c r="A2682" t="s">
        <v>11</v>
      </c>
      <c r="B2682" t="s">
        <v>15</v>
      </c>
      <c r="C2682">
        <v>23.339839699999999</v>
      </c>
      <c r="D2682">
        <v>0.18671871800000001</v>
      </c>
      <c r="E2682">
        <v>100</v>
      </c>
      <c r="F2682">
        <v>1</v>
      </c>
      <c r="G2682">
        <v>125</v>
      </c>
      <c r="H2682" t="s">
        <v>38</v>
      </c>
      <c r="I2682" t="s">
        <v>16</v>
      </c>
      <c r="J2682" t="s">
        <v>925</v>
      </c>
      <c r="K2682">
        <f t="shared" si="54"/>
        <v>1</v>
      </c>
    </row>
    <row r="2683" spans="1:11" x14ac:dyDescent="0.35">
      <c r="A2683" t="s">
        <v>11</v>
      </c>
      <c r="B2683" t="s">
        <v>17</v>
      </c>
      <c r="C2683">
        <v>1.790114641</v>
      </c>
      <c r="D2683">
        <v>1.4320917000000001E-2</v>
      </c>
      <c r="E2683">
        <v>100</v>
      </c>
      <c r="F2683">
        <v>1</v>
      </c>
      <c r="G2683">
        <v>125</v>
      </c>
      <c r="H2683" t="s">
        <v>38</v>
      </c>
      <c r="I2683" t="s">
        <v>18</v>
      </c>
      <c r="J2683" t="s">
        <v>925</v>
      </c>
      <c r="K2683">
        <f t="shared" si="54"/>
        <v>1</v>
      </c>
    </row>
    <row r="2684" spans="1:11" x14ac:dyDescent="0.35">
      <c r="A2684" t="s">
        <v>10</v>
      </c>
      <c r="B2684" t="s">
        <v>11</v>
      </c>
      <c r="C2684">
        <v>6.6633675099999996</v>
      </c>
      <c r="D2684">
        <v>0.13065426499999999</v>
      </c>
      <c r="E2684">
        <v>0</v>
      </c>
      <c r="F2684">
        <v>0</v>
      </c>
      <c r="G2684">
        <v>51</v>
      </c>
      <c r="H2684" t="s">
        <v>38</v>
      </c>
      <c r="I2684" t="s">
        <v>13</v>
      </c>
      <c r="J2684" t="s">
        <v>926</v>
      </c>
      <c r="K2684">
        <f t="shared" si="54"/>
        <v>0</v>
      </c>
    </row>
    <row r="2685" spans="1:11" x14ac:dyDescent="0.35">
      <c r="A2685" t="s">
        <v>10</v>
      </c>
      <c r="B2685" t="s">
        <v>15</v>
      </c>
      <c r="C2685">
        <v>11.047771450000001</v>
      </c>
      <c r="D2685">
        <v>0.21662297</v>
      </c>
      <c r="E2685">
        <v>0</v>
      </c>
      <c r="F2685">
        <v>0</v>
      </c>
      <c r="G2685">
        <v>51</v>
      </c>
      <c r="H2685" t="s">
        <v>38</v>
      </c>
      <c r="I2685" t="s">
        <v>16</v>
      </c>
      <c r="J2685" t="s">
        <v>926</v>
      </c>
      <c r="K2685">
        <f t="shared" si="54"/>
        <v>0</v>
      </c>
    </row>
    <row r="2686" spans="1:11" x14ac:dyDescent="0.35">
      <c r="A2686" t="s">
        <v>10</v>
      </c>
      <c r="B2686" t="s">
        <v>17</v>
      </c>
      <c r="C2686">
        <v>0.90263223599999998</v>
      </c>
      <c r="D2686">
        <v>1.7698670999999999E-2</v>
      </c>
      <c r="E2686">
        <v>0</v>
      </c>
      <c r="F2686">
        <v>0</v>
      </c>
      <c r="G2686">
        <v>51</v>
      </c>
      <c r="H2686" t="s">
        <v>38</v>
      </c>
      <c r="I2686" t="s">
        <v>18</v>
      </c>
      <c r="J2686" t="s">
        <v>926</v>
      </c>
      <c r="K2686">
        <f t="shared" si="54"/>
        <v>0</v>
      </c>
    </row>
    <row r="2687" spans="1:11" x14ac:dyDescent="0.35">
      <c r="A2687" t="s">
        <v>10</v>
      </c>
      <c r="B2687" t="s">
        <v>21</v>
      </c>
      <c r="C2687">
        <v>18.73158145</v>
      </c>
      <c r="D2687">
        <v>0.12918331999999999</v>
      </c>
      <c r="E2687">
        <v>0</v>
      </c>
      <c r="F2687">
        <v>0</v>
      </c>
      <c r="G2687">
        <v>145</v>
      </c>
      <c r="H2687" t="s">
        <v>38</v>
      </c>
      <c r="I2687" t="s">
        <v>13</v>
      </c>
      <c r="J2687" t="s">
        <v>927</v>
      </c>
      <c r="K2687">
        <f t="shared" si="54"/>
        <v>0</v>
      </c>
    </row>
    <row r="2688" spans="1:11" x14ac:dyDescent="0.35">
      <c r="A2688" t="s">
        <v>10</v>
      </c>
      <c r="B2688" t="s">
        <v>15</v>
      </c>
      <c r="C2688">
        <v>29.659174920000002</v>
      </c>
      <c r="D2688">
        <v>0.20454603399999999</v>
      </c>
      <c r="E2688">
        <v>0</v>
      </c>
      <c r="F2688">
        <v>0</v>
      </c>
      <c r="G2688">
        <v>145</v>
      </c>
      <c r="H2688" t="s">
        <v>38</v>
      </c>
      <c r="I2688" t="s">
        <v>16</v>
      </c>
      <c r="J2688" t="s">
        <v>927</v>
      </c>
      <c r="K2688">
        <f t="shared" si="54"/>
        <v>0</v>
      </c>
    </row>
    <row r="2689" spans="1:11" x14ac:dyDescent="0.35">
      <c r="A2689" t="s">
        <v>10</v>
      </c>
      <c r="B2689" t="s">
        <v>17</v>
      </c>
      <c r="C2689">
        <v>2.429195166</v>
      </c>
      <c r="D2689">
        <v>1.6753069999999998E-2</v>
      </c>
      <c r="E2689">
        <v>0</v>
      </c>
      <c r="F2689">
        <v>0</v>
      </c>
      <c r="G2689">
        <v>145</v>
      </c>
      <c r="H2689" t="s">
        <v>38</v>
      </c>
      <c r="I2689" t="s">
        <v>18</v>
      </c>
      <c r="J2689" t="s">
        <v>927</v>
      </c>
      <c r="K2689">
        <f t="shared" si="54"/>
        <v>0</v>
      </c>
    </row>
    <row r="2690" spans="1:11" x14ac:dyDescent="0.35">
      <c r="A2690" t="s">
        <v>10</v>
      </c>
      <c r="B2690" t="s">
        <v>11</v>
      </c>
      <c r="C2690">
        <v>7.7306983469999997</v>
      </c>
      <c r="D2690">
        <v>0.128844972</v>
      </c>
      <c r="E2690">
        <v>0</v>
      </c>
      <c r="F2690">
        <v>0</v>
      </c>
      <c r="G2690">
        <v>60</v>
      </c>
      <c r="H2690" t="s">
        <v>38</v>
      </c>
      <c r="I2690" t="s">
        <v>13</v>
      </c>
      <c r="J2690" t="s">
        <v>928</v>
      </c>
      <c r="K2690">
        <f t="shared" si="54"/>
        <v>0</v>
      </c>
    </row>
    <row r="2691" spans="1:11" x14ac:dyDescent="0.35">
      <c r="A2691" t="s">
        <v>10</v>
      </c>
      <c r="B2691" t="s">
        <v>15</v>
      </c>
      <c r="C2691">
        <v>12.4954114</v>
      </c>
      <c r="D2691">
        <v>0.20825685699999999</v>
      </c>
      <c r="E2691">
        <v>0</v>
      </c>
      <c r="F2691">
        <v>0</v>
      </c>
      <c r="G2691">
        <v>60</v>
      </c>
      <c r="H2691" t="s">
        <v>38</v>
      </c>
      <c r="I2691" t="s">
        <v>16</v>
      </c>
      <c r="J2691" t="s">
        <v>928</v>
      </c>
      <c r="K2691">
        <f t="shared" ref="K2691:K2754" si="55">IF(ISNUMBER(SEARCH(A2691, B2691)), 1, 0)</f>
        <v>0</v>
      </c>
    </row>
    <row r="2692" spans="1:11" x14ac:dyDescent="0.35">
      <c r="A2692" t="s">
        <v>10</v>
      </c>
      <c r="B2692" t="s">
        <v>17</v>
      </c>
      <c r="C2692">
        <v>0.921059132</v>
      </c>
      <c r="D2692">
        <v>1.5350986E-2</v>
      </c>
      <c r="E2692">
        <v>0</v>
      </c>
      <c r="F2692">
        <v>0</v>
      </c>
      <c r="G2692">
        <v>60</v>
      </c>
      <c r="H2692" t="s">
        <v>38</v>
      </c>
      <c r="I2692" t="s">
        <v>18</v>
      </c>
      <c r="J2692" t="s">
        <v>928</v>
      </c>
      <c r="K2692">
        <f t="shared" si="55"/>
        <v>0</v>
      </c>
    </row>
    <row r="2693" spans="1:11" x14ac:dyDescent="0.35">
      <c r="A2693" t="s">
        <v>10</v>
      </c>
      <c r="B2693" t="s">
        <v>11</v>
      </c>
      <c r="C2693">
        <v>45.986323830000003</v>
      </c>
      <c r="D2693">
        <v>0.122304053</v>
      </c>
      <c r="E2693">
        <v>0</v>
      </c>
      <c r="F2693">
        <v>0</v>
      </c>
      <c r="G2693">
        <v>376</v>
      </c>
      <c r="H2693" t="s">
        <v>38</v>
      </c>
      <c r="I2693" t="s">
        <v>13</v>
      </c>
      <c r="J2693" t="s">
        <v>929</v>
      </c>
      <c r="K2693">
        <f t="shared" si="55"/>
        <v>0</v>
      </c>
    </row>
    <row r="2694" spans="1:11" x14ac:dyDescent="0.35">
      <c r="A2694" t="s">
        <v>10</v>
      </c>
      <c r="B2694" t="s">
        <v>15</v>
      </c>
      <c r="C2694">
        <v>74.934508559999998</v>
      </c>
      <c r="D2694">
        <v>0.19929390599999999</v>
      </c>
      <c r="E2694">
        <v>0</v>
      </c>
      <c r="F2694">
        <v>0</v>
      </c>
      <c r="G2694">
        <v>376</v>
      </c>
      <c r="H2694" t="s">
        <v>38</v>
      </c>
      <c r="I2694" t="s">
        <v>16</v>
      </c>
      <c r="J2694" t="s">
        <v>929</v>
      </c>
      <c r="K2694">
        <f t="shared" si="55"/>
        <v>0</v>
      </c>
    </row>
    <row r="2695" spans="1:11" x14ac:dyDescent="0.35">
      <c r="A2695" t="s">
        <v>10</v>
      </c>
      <c r="B2695" t="s">
        <v>17</v>
      </c>
      <c r="C2695">
        <v>5.2905158999999999</v>
      </c>
      <c r="D2695">
        <v>1.4070521000000001E-2</v>
      </c>
      <c r="E2695">
        <v>0</v>
      </c>
      <c r="F2695">
        <v>0</v>
      </c>
      <c r="G2695">
        <v>376</v>
      </c>
      <c r="H2695" t="s">
        <v>38</v>
      </c>
      <c r="I2695" t="s">
        <v>18</v>
      </c>
      <c r="J2695" t="s">
        <v>929</v>
      </c>
      <c r="K2695">
        <f t="shared" si="55"/>
        <v>0</v>
      </c>
    </row>
    <row r="2696" spans="1:11" x14ac:dyDescent="0.35">
      <c r="A2696" t="s">
        <v>11</v>
      </c>
      <c r="B2696" t="s">
        <v>40</v>
      </c>
      <c r="C2696">
        <v>12.5042212</v>
      </c>
      <c r="D2696">
        <v>0.13162338100000001</v>
      </c>
      <c r="E2696">
        <v>50</v>
      </c>
      <c r="F2696">
        <v>0</v>
      </c>
      <c r="G2696">
        <v>95</v>
      </c>
      <c r="H2696" t="s">
        <v>38</v>
      </c>
      <c r="I2696" t="s">
        <v>13</v>
      </c>
      <c r="J2696" t="s">
        <v>930</v>
      </c>
      <c r="K2696">
        <f t="shared" si="55"/>
        <v>0</v>
      </c>
    </row>
    <row r="2697" spans="1:11" x14ac:dyDescent="0.35">
      <c r="A2697" t="s">
        <v>11</v>
      </c>
      <c r="B2697" t="s">
        <v>15</v>
      </c>
      <c r="C2697">
        <v>20.48798347</v>
      </c>
      <c r="D2697">
        <v>0.215662984</v>
      </c>
      <c r="E2697">
        <v>100</v>
      </c>
      <c r="F2697">
        <v>1</v>
      </c>
      <c r="G2697">
        <v>95</v>
      </c>
      <c r="H2697" t="s">
        <v>38</v>
      </c>
      <c r="I2697" t="s">
        <v>16</v>
      </c>
      <c r="J2697" t="s">
        <v>930</v>
      </c>
      <c r="K2697">
        <f t="shared" si="55"/>
        <v>1</v>
      </c>
    </row>
    <row r="2698" spans="1:11" x14ac:dyDescent="0.35">
      <c r="A2698" t="s">
        <v>11</v>
      </c>
      <c r="B2698" t="s">
        <v>17</v>
      </c>
      <c r="C2698">
        <v>1.8025691509999999</v>
      </c>
      <c r="D2698">
        <v>1.8974412E-2</v>
      </c>
      <c r="E2698">
        <v>100</v>
      </c>
      <c r="F2698">
        <v>1</v>
      </c>
      <c r="G2698">
        <v>95</v>
      </c>
      <c r="H2698" t="s">
        <v>38</v>
      </c>
      <c r="I2698" t="s">
        <v>18</v>
      </c>
      <c r="J2698" t="s">
        <v>930</v>
      </c>
      <c r="K2698">
        <f t="shared" si="55"/>
        <v>1</v>
      </c>
    </row>
    <row r="2699" spans="1:11" x14ac:dyDescent="0.35">
      <c r="A2699" t="s">
        <v>19</v>
      </c>
      <c r="B2699" t="s">
        <v>11</v>
      </c>
      <c r="C2699">
        <v>11.64832354</v>
      </c>
      <c r="D2699">
        <v>0.12800355499999999</v>
      </c>
      <c r="E2699">
        <v>0</v>
      </c>
      <c r="F2699">
        <v>0</v>
      </c>
      <c r="G2699">
        <v>91</v>
      </c>
      <c r="H2699" t="s">
        <v>38</v>
      </c>
      <c r="I2699" t="s">
        <v>13</v>
      </c>
      <c r="J2699" t="s">
        <v>931</v>
      </c>
      <c r="K2699">
        <f t="shared" si="55"/>
        <v>0</v>
      </c>
    </row>
    <row r="2700" spans="1:11" x14ac:dyDescent="0.35">
      <c r="A2700" t="s">
        <v>19</v>
      </c>
      <c r="B2700" t="s">
        <v>15</v>
      </c>
      <c r="C2700">
        <v>16.524723770000001</v>
      </c>
      <c r="D2700">
        <v>0.181590371</v>
      </c>
      <c r="E2700">
        <v>0</v>
      </c>
      <c r="F2700">
        <v>0</v>
      </c>
      <c r="G2700">
        <v>91</v>
      </c>
      <c r="H2700" t="s">
        <v>38</v>
      </c>
      <c r="I2700" t="s">
        <v>16</v>
      </c>
      <c r="J2700" t="s">
        <v>931</v>
      </c>
      <c r="K2700">
        <f t="shared" si="55"/>
        <v>0</v>
      </c>
    </row>
    <row r="2701" spans="1:11" x14ac:dyDescent="0.35">
      <c r="A2701" t="s">
        <v>19</v>
      </c>
      <c r="B2701" t="s">
        <v>17</v>
      </c>
      <c r="C2701">
        <v>1.5372955800000001</v>
      </c>
      <c r="D2701">
        <v>1.6893358000000001E-2</v>
      </c>
      <c r="E2701">
        <v>0</v>
      </c>
      <c r="F2701">
        <v>0</v>
      </c>
      <c r="G2701">
        <v>91</v>
      </c>
      <c r="H2701" t="s">
        <v>38</v>
      </c>
      <c r="I2701" t="s">
        <v>18</v>
      </c>
      <c r="J2701" t="s">
        <v>931</v>
      </c>
      <c r="K2701">
        <f t="shared" si="55"/>
        <v>0</v>
      </c>
    </row>
    <row r="2702" spans="1:11" x14ac:dyDescent="0.35">
      <c r="A2702" t="s">
        <v>11</v>
      </c>
      <c r="B2702" t="s">
        <v>11</v>
      </c>
      <c r="C2702">
        <v>44.678435800000003</v>
      </c>
      <c r="D2702">
        <v>0.12692737400000001</v>
      </c>
      <c r="E2702">
        <v>66.666666669999998</v>
      </c>
      <c r="F2702">
        <v>1</v>
      </c>
      <c r="G2702">
        <v>352</v>
      </c>
      <c r="H2702" t="s">
        <v>38</v>
      </c>
      <c r="I2702" t="s">
        <v>13</v>
      </c>
      <c r="J2702" t="s">
        <v>932</v>
      </c>
      <c r="K2702">
        <f t="shared" si="55"/>
        <v>1</v>
      </c>
    </row>
    <row r="2703" spans="1:11" x14ac:dyDescent="0.35">
      <c r="A2703" t="s">
        <v>11</v>
      </c>
      <c r="B2703" t="s">
        <v>15</v>
      </c>
      <c r="C2703">
        <v>72.093956230000003</v>
      </c>
      <c r="D2703">
        <v>0.20481237599999999</v>
      </c>
      <c r="E2703">
        <v>100</v>
      </c>
      <c r="F2703">
        <v>1</v>
      </c>
      <c r="G2703">
        <v>352</v>
      </c>
      <c r="H2703" t="s">
        <v>38</v>
      </c>
      <c r="I2703" t="s">
        <v>16</v>
      </c>
      <c r="J2703" t="s">
        <v>932</v>
      </c>
      <c r="K2703">
        <f t="shared" si="55"/>
        <v>1</v>
      </c>
    </row>
    <row r="2704" spans="1:11" x14ac:dyDescent="0.35">
      <c r="A2704" t="s">
        <v>11</v>
      </c>
      <c r="B2704" t="s">
        <v>17</v>
      </c>
      <c r="C2704">
        <v>5.4603195189999996</v>
      </c>
      <c r="D2704">
        <v>1.5512270999999999E-2</v>
      </c>
      <c r="E2704">
        <v>100</v>
      </c>
      <c r="F2704">
        <v>1</v>
      </c>
      <c r="G2704">
        <v>352</v>
      </c>
      <c r="H2704" t="s">
        <v>38</v>
      </c>
      <c r="I2704" t="s">
        <v>18</v>
      </c>
      <c r="J2704" t="s">
        <v>932</v>
      </c>
      <c r="K2704">
        <f t="shared" si="55"/>
        <v>1</v>
      </c>
    </row>
    <row r="2705" spans="1:11" x14ac:dyDescent="0.35">
      <c r="A2705" t="s">
        <v>19</v>
      </c>
      <c r="B2705" t="s">
        <v>29</v>
      </c>
      <c r="C2705">
        <v>19.434570069999999</v>
      </c>
      <c r="D2705">
        <v>0.111054686</v>
      </c>
      <c r="E2705">
        <v>0</v>
      </c>
      <c r="F2705">
        <v>0</v>
      </c>
      <c r="G2705">
        <v>175</v>
      </c>
      <c r="H2705" t="s">
        <v>38</v>
      </c>
      <c r="I2705" t="s">
        <v>13</v>
      </c>
      <c r="J2705" t="s">
        <v>933</v>
      </c>
      <c r="K2705">
        <f t="shared" si="55"/>
        <v>0</v>
      </c>
    </row>
    <row r="2706" spans="1:11" x14ac:dyDescent="0.35">
      <c r="A2706" t="s">
        <v>19</v>
      </c>
      <c r="B2706" t="s">
        <v>15</v>
      </c>
      <c r="C2706">
        <v>34.938529010000003</v>
      </c>
      <c r="D2706">
        <v>0.19964873699999999</v>
      </c>
      <c r="E2706">
        <v>0</v>
      </c>
      <c r="F2706">
        <v>0</v>
      </c>
      <c r="G2706">
        <v>175</v>
      </c>
      <c r="H2706" t="s">
        <v>38</v>
      </c>
      <c r="I2706" t="s">
        <v>16</v>
      </c>
      <c r="J2706" t="s">
        <v>933</v>
      </c>
      <c r="K2706">
        <f t="shared" si="55"/>
        <v>0</v>
      </c>
    </row>
    <row r="2707" spans="1:11" x14ac:dyDescent="0.35">
      <c r="A2707" t="s">
        <v>19</v>
      </c>
      <c r="B2707" t="s">
        <v>17</v>
      </c>
      <c r="C2707">
        <v>2.644385099</v>
      </c>
      <c r="D2707">
        <v>1.5110772E-2</v>
      </c>
      <c r="E2707">
        <v>0</v>
      </c>
      <c r="F2707">
        <v>0</v>
      </c>
      <c r="G2707">
        <v>175</v>
      </c>
      <c r="H2707" t="s">
        <v>38</v>
      </c>
      <c r="I2707" t="s">
        <v>18</v>
      </c>
      <c r="J2707" t="s">
        <v>933</v>
      </c>
      <c r="K2707">
        <f t="shared" si="55"/>
        <v>0</v>
      </c>
    </row>
    <row r="2708" spans="1:11" x14ac:dyDescent="0.35">
      <c r="A2708" t="s">
        <v>19</v>
      </c>
      <c r="B2708" t="s">
        <v>11</v>
      </c>
      <c r="C2708">
        <v>36.721122260000001</v>
      </c>
      <c r="D2708">
        <v>0.12490177600000001</v>
      </c>
      <c r="E2708">
        <v>0</v>
      </c>
      <c r="F2708">
        <v>0</v>
      </c>
      <c r="G2708">
        <v>294</v>
      </c>
      <c r="H2708" t="s">
        <v>38</v>
      </c>
      <c r="I2708" t="s">
        <v>13</v>
      </c>
      <c r="J2708" t="s">
        <v>934</v>
      </c>
      <c r="K2708">
        <f t="shared" si="55"/>
        <v>0</v>
      </c>
    </row>
    <row r="2709" spans="1:11" x14ac:dyDescent="0.35">
      <c r="A2709" t="s">
        <v>19</v>
      </c>
      <c r="B2709" t="s">
        <v>15</v>
      </c>
      <c r="C2709">
        <v>59.52440739</v>
      </c>
      <c r="D2709">
        <v>0.20246397099999999</v>
      </c>
      <c r="E2709">
        <v>0</v>
      </c>
      <c r="F2709">
        <v>0</v>
      </c>
      <c r="G2709">
        <v>294</v>
      </c>
      <c r="H2709" t="s">
        <v>38</v>
      </c>
      <c r="I2709" t="s">
        <v>16</v>
      </c>
      <c r="J2709" t="s">
        <v>934</v>
      </c>
      <c r="K2709">
        <f t="shared" si="55"/>
        <v>0</v>
      </c>
    </row>
    <row r="2710" spans="1:11" x14ac:dyDescent="0.35">
      <c r="A2710" t="s">
        <v>19</v>
      </c>
      <c r="B2710" t="s">
        <v>17</v>
      </c>
      <c r="C2710">
        <v>4.4737219809999997</v>
      </c>
      <c r="D2710">
        <v>1.5216741000000001E-2</v>
      </c>
      <c r="E2710">
        <v>0</v>
      </c>
      <c r="F2710">
        <v>0</v>
      </c>
      <c r="G2710">
        <v>294</v>
      </c>
      <c r="H2710" t="s">
        <v>38</v>
      </c>
      <c r="I2710" t="s">
        <v>18</v>
      </c>
      <c r="J2710" t="s">
        <v>934</v>
      </c>
      <c r="K2710">
        <f t="shared" si="55"/>
        <v>0</v>
      </c>
    </row>
    <row r="2711" spans="1:11" x14ac:dyDescent="0.35">
      <c r="A2711" t="s">
        <v>19</v>
      </c>
      <c r="B2711" t="s">
        <v>11</v>
      </c>
      <c r="C2711">
        <v>14.679538969999999</v>
      </c>
      <c r="D2711">
        <v>0.125466145</v>
      </c>
      <c r="E2711">
        <v>0</v>
      </c>
      <c r="F2711">
        <v>0</v>
      </c>
      <c r="G2711">
        <v>117</v>
      </c>
      <c r="H2711" t="s">
        <v>38</v>
      </c>
      <c r="I2711" t="s">
        <v>13</v>
      </c>
      <c r="J2711" t="s">
        <v>935</v>
      </c>
      <c r="K2711">
        <f t="shared" si="55"/>
        <v>0</v>
      </c>
    </row>
    <row r="2712" spans="1:11" x14ac:dyDescent="0.35">
      <c r="A2712" t="s">
        <v>19</v>
      </c>
      <c r="B2712" t="s">
        <v>15</v>
      </c>
      <c r="C2712">
        <v>25.073931219999999</v>
      </c>
      <c r="D2712">
        <v>0.214307104</v>
      </c>
      <c r="E2712">
        <v>0</v>
      </c>
      <c r="F2712">
        <v>0</v>
      </c>
      <c r="G2712">
        <v>117</v>
      </c>
      <c r="H2712" t="s">
        <v>38</v>
      </c>
      <c r="I2712" t="s">
        <v>16</v>
      </c>
      <c r="J2712" t="s">
        <v>935</v>
      </c>
      <c r="K2712">
        <f t="shared" si="55"/>
        <v>0</v>
      </c>
    </row>
    <row r="2713" spans="1:11" x14ac:dyDescent="0.35">
      <c r="A2713" t="s">
        <v>19</v>
      </c>
      <c r="B2713" t="s">
        <v>17</v>
      </c>
      <c r="C2713">
        <v>1.690113306</v>
      </c>
      <c r="D2713">
        <v>1.4445413000000001E-2</v>
      </c>
      <c r="E2713">
        <v>0</v>
      </c>
      <c r="F2713">
        <v>0</v>
      </c>
      <c r="G2713">
        <v>117</v>
      </c>
      <c r="H2713" t="s">
        <v>38</v>
      </c>
      <c r="I2713" t="s">
        <v>18</v>
      </c>
      <c r="J2713" t="s">
        <v>935</v>
      </c>
      <c r="K2713">
        <f t="shared" si="55"/>
        <v>0</v>
      </c>
    </row>
    <row r="2714" spans="1:11" x14ac:dyDescent="0.35">
      <c r="A2714" t="s">
        <v>11</v>
      </c>
      <c r="B2714" t="s">
        <v>11</v>
      </c>
      <c r="C2714">
        <v>9.7193191050000003</v>
      </c>
      <c r="D2714">
        <v>0.11999159399999999</v>
      </c>
      <c r="E2714">
        <v>100</v>
      </c>
      <c r="F2714">
        <v>1</v>
      </c>
      <c r="G2714">
        <v>81</v>
      </c>
      <c r="H2714" t="s">
        <v>38</v>
      </c>
      <c r="I2714" t="s">
        <v>13</v>
      </c>
      <c r="J2714" t="s">
        <v>936</v>
      </c>
      <c r="K2714">
        <f t="shared" si="55"/>
        <v>1</v>
      </c>
    </row>
    <row r="2715" spans="1:11" x14ac:dyDescent="0.35">
      <c r="A2715" t="s">
        <v>11</v>
      </c>
      <c r="B2715" t="s">
        <v>15</v>
      </c>
      <c r="C2715">
        <v>18.248739</v>
      </c>
      <c r="D2715">
        <v>0.22529307400000001</v>
      </c>
      <c r="E2715">
        <v>100</v>
      </c>
      <c r="F2715">
        <v>1</v>
      </c>
      <c r="G2715">
        <v>81</v>
      </c>
      <c r="H2715" t="s">
        <v>38</v>
      </c>
      <c r="I2715" t="s">
        <v>16</v>
      </c>
      <c r="J2715" t="s">
        <v>936</v>
      </c>
      <c r="K2715">
        <f t="shared" si="55"/>
        <v>1</v>
      </c>
    </row>
    <row r="2716" spans="1:11" x14ac:dyDescent="0.35">
      <c r="A2716" t="s">
        <v>11</v>
      </c>
      <c r="B2716" t="s">
        <v>17</v>
      </c>
      <c r="C2716">
        <v>1.451569557</v>
      </c>
      <c r="D2716">
        <v>1.7920611999999999E-2</v>
      </c>
      <c r="E2716">
        <v>100</v>
      </c>
      <c r="F2716">
        <v>1</v>
      </c>
      <c r="G2716">
        <v>81</v>
      </c>
      <c r="H2716" t="s">
        <v>38</v>
      </c>
      <c r="I2716" t="s">
        <v>18</v>
      </c>
      <c r="J2716" t="s">
        <v>936</v>
      </c>
      <c r="K2716">
        <f t="shared" si="55"/>
        <v>1</v>
      </c>
    </row>
    <row r="2717" spans="1:11" x14ac:dyDescent="0.35">
      <c r="A2717" t="s">
        <v>10</v>
      </c>
      <c r="B2717" t="s">
        <v>11</v>
      </c>
      <c r="C2717">
        <v>22.28549361</v>
      </c>
      <c r="D2717">
        <v>0.129566823</v>
      </c>
      <c r="E2717">
        <v>0</v>
      </c>
      <c r="F2717">
        <v>0</v>
      </c>
      <c r="G2717">
        <v>172</v>
      </c>
      <c r="H2717" t="s">
        <v>38</v>
      </c>
      <c r="I2717" t="s">
        <v>13</v>
      </c>
      <c r="J2717" t="s">
        <v>937</v>
      </c>
      <c r="K2717">
        <f t="shared" si="55"/>
        <v>0</v>
      </c>
    </row>
    <row r="2718" spans="1:11" x14ac:dyDescent="0.35">
      <c r="A2718" t="s">
        <v>10</v>
      </c>
      <c r="B2718" t="s">
        <v>15</v>
      </c>
      <c r="C2718">
        <v>34.648302319999999</v>
      </c>
      <c r="D2718">
        <v>0.20144361799999999</v>
      </c>
      <c r="E2718">
        <v>0</v>
      </c>
      <c r="F2718">
        <v>0</v>
      </c>
      <c r="G2718">
        <v>172</v>
      </c>
      <c r="H2718" t="s">
        <v>38</v>
      </c>
      <c r="I2718" t="s">
        <v>16</v>
      </c>
      <c r="J2718" t="s">
        <v>937</v>
      </c>
      <c r="K2718">
        <f t="shared" si="55"/>
        <v>0</v>
      </c>
    </row>
    <row r="2719" spans="1:11" x14ac:dyDescent="0.35">
      <c r="A2719" t="s">
        <v>10</v>
      </c>
      <c r="B2719" t="s">
        <v>17</v>
      </c>
      <c r="C2719">
        <v>2.7868645189999999</v>
      </c>
      <c r="D2719">
        <v>1.6202701E-2</v>
      </c>
      <c r="E2719">
        <v>0</v>
      </c>
      <c r="F2719">
        <v>0</v>
      </c>
      <c r="G2719">
        <v>172</v>
      </c>
      <c r="H2719" t="s">
        <v>38</v>
      </c>
      <c r="I2719" t="s">
        <v>18</v>
      </c>
      <c r="J2719" t="s">
        <v>937</v>
      </c>
      <c r="K2719">
        <f t="shared" si="55"/>
        <v>0</v>
      </c>
    </row>
    <row r="2720" spans="1:11" x14ac:dyDescent="0.35">
      <c r="A2720" t="s">
        <v>11</v>
      </c>
      <c r="B2720" t="s">
        <v>29</v>
      </c>
      <c r="C2720">
        <v>5.4237320420000001</v>
      </c>
      <c r="D2720">
        <v>0.129136477</v>
      </c>
      <c r="E2720">
        <v>0</v>
      </c>
      <c r="F2720">
        <v>0</v>
      </c>
      <c r="G2720">
        <v>42</v>
      </c>
      <c r="H2720" t="s">
        <v>38</v>
      </c>
      <c r="I2720" t="s">
        <v>13</v>
      </c>
      <c r="J2720" t="s">
        <v>938</v>
      </c>
      <c r="K2720">
        <f t="shared" si="55"/>
        <v>0</v>
      </c>
    </row>
    <row r="2721" spans="1:11" x14ac:dyDescent="0.35">
      <c r="A2721" t="s">
        <v>11</v>
      </c>
      <c r="B2721" t="s">
        <v>15</v>
      </c>
      <c r="C2721">
        <v>9.4850978850000001</v>
      </c>
      <c r="D2721">
        <v>0.22583566399999999</v>
      </c>
      <c r="E2721">
        <v>100</v>
      </c>
      <c r="F2721">
        <v>1</v>
      </c>
      <c r="G2721">
        <v>42</v>
      </c>
      <c r="H2721" t="s">
        <v>38</v>
      </c>
      <c r="I2721" t="s">
        <v>16</v>
      </c>
      <c r="J2721" t="s">
        <v>938</v>
      </c>
      <c r="K2721">
        <f t="shared" si="55"/>
        <v>1</v>
      </c>
    </row>
    <row r="2722" spans="1:11" x14ac:dyDescent="0.35">
      <c r="A2722" t="s">
        <v>11</v>
      </c>
      <c r="B2722" t="s">
        <v>17</v>
      </c>
      <c r="C2722">
        <v>0.90651750600000003</v>
      </c>
      <c r="D2722">
        <v>2.1583749999999999E-2</v>
      </c>
      <c r="E2722">
        <v>100</v>
      </c>
      <c r="F2722">
        <v>1</v>
      </c>
      <c r="G2722">
        <v>42</v>
      </c>
      <c r="H2722" t="s">
        <v>38</v>
      </c>
      <c r="I2722" t="s">
        <v>18</v>
      </c>
      <c r="J2722" t="s">
        <v>938</v>
      </c>
      <c r="K2722">
        <f t="shared" si="55"/>
        <v>1</v>
      </c>
    </row>
    <row r="2723" spans="1:11" x14ac:dyDescent="0.35">
      <c r="A2723" t="s">
        <v>29</v>
      </c>
      <c r="B2723" t="s">
        <v>11</v>
      </c>
      <c r="C2723">
        <v>14.532427309999999</v>
      </c>
      <c r="D2723">
        <v>0.12527954599999999</v>
      </c>
      <c r="E2723">
        <v>0</v>
      </c>
      <c r="F2723">
        <v>0</v>
      </c>
      <c r="G2723">
        <v>116</v>
      </c>
      <c r="H2723" t="s">
        <v>38</v>
      </c>
      <c r="I2723" t="s">
        <v>13</v>
      </c>
      <c r="J2723" t="s">
        <v>939</v>
      </c>
      <c r="K2723">
        <f t="shared" si="55"/>
        <v>0</v>
      </c>
    </row>
    <row r="2724" spans="1:11" x14ac:dyDescent="0.35">
      <c r="A2724" t="s">
        <v>29</v>
      </c>
      <c r="B2724" t="s">
        <v>15</v>
      </c>
      <c r="C2724">
        <v>23.73593807</v>
      </c>
      <c r="D2724">
        <v>0.204620156</v>
      </c>
      <c r="E2724">
        <v>0</v>
      </c>
      <c r="F2724">
        <v>0</v>
      </c>
      <c r="G2724">
        <v>116</v>
      </c>
      <c r="H2724" t="s">
        <v>38</v>
      </c>
      <c r="I2724" t="s">
        <v>16</v>
      </c>
      <c r="J2724" t="s">
        <v>939</v>
      </c>
      <c r="K2724">
        <f t="shared" si="55"/>
        <v>0</v>
      </c>
    </row>
    <row r="2725" spans="1:11" x14ac:dyDescent="0.35">
      <c r="A2725" t="s">
        <v>29</v>
      </c>
      <c r="B2725" t="s">
        <v>17</v>
      </c>
      <c r="C2725">
        <v>1.641119242</v>
      </c>
      <c r="D2725">
        <v>1.414758E-2</v>
      </c>
      <c r="E2725">
        <v>0</v>
      </c>
      <c r="F2725">
        <v>0</v>
      </c>
      <c r="G2725">
        <v>116</v>
      </c>
      <c r="H2725" t="s">
        <v>38</v>
      </c>
      <c r="I2725" t="s">
        <v>18</v>
      </c>
      <c r="J2725" t="s">
        <v>939</v>
      </c>
      <c r="K2725">
        <f t="shared" si="55"/>
        <v>0</v>
      </c>
    </row>
    <row r="2726" spans="1:11" x14ac:dyDescent="0.35">
      <c r="A2726" t="s">
        <v>88</v>
      </c>
      <c r="B2726" t="s">
        <v>11</v>
      </c>
      <c r="C2726">
        <v>8.4337005620000003</v>
      </c>
      <c r="D2726">
        <v>0.12402500800000001</v>
      </c>
      <c r="E2726">
        <v>0</v>
      </c>
      <c r="F2726">
        <v>0</v>
      </c>
      <c r="G2726">
        <v>68</v>
      </c>
      <c r="H2726" t="s">
        <v>38</v>
      </c>
      <c r="I2726" t="s">
        <v>13</v>
      </c>
      <c r="J2726" t="s">
        <v>940</v>
      </c>
      <c r="K2726">
        <f t="shared" si="55"/>
        <v>0</v>
      </c>
    </row>
    <row r="2727" spans="1:11" x14ac:dyDescent="0.35">
      <c r="A2727" t="s">
        <v>88</v>
      </c>
      <c r="B2727" t="s">
        <v>15</v>
      </c>
      <c r="C2727">
        <v>15.61665058</v>
      </c>
      <c r="D2727">
        <v>0.229656626</v>
      </c>
      <c r="E2727">
        <v>0</v>
      </c>
      <c r="F2727">
        <v>0</v>
      </c>
      <c r="G2727">
        <v>68</v>
      </c>
      <c r="H2727" t="s">
        <v>38</v>
      </c>
      <c r="I2727" t="s">
        <v>16</v>
      </c>
      <c r="J2727" t="s">
        <v>940</v>
      </c>
      <c r="K2727">
        <f t="shared" si="55"/>
        <v>0</v>
      </c>
    </row>
    <row r="2728" spans="1:11" x14ac:dyDescent="0.35">
      <c r="A2728" t="s">
        <v>88</v>
      </c>
      <c r="B2728" t="s">
        <v>17</v>
      </c>
      <c r="C2728">
        <v>1.21832633</v>
      </c>
      <c r="D2728">
        <v>1.7916563999999999E-2</v>
      </c>
      <c r="E2728">
        <v>0</v>
      </c>
      <c r="F2728">
        <v>0</v>
      </c>
      <c r="G2728">
        <v>68</v>
      </c>
      <c r="H2728" t="s">
        <v>38</v>
      </c>
      <c r="I2728" t="s">
        <v>18</v>
      </c>
      <c r="J2728" t="s">
        <v>940</v>
      </c>
      <c r="K2728">
        <f t="shared" si="55"/>
        <v>0</v>
      </c>
    </row>
    <row r="2729" spans="1:11" x14ac:dyDescent="0.35">
      <c r="A2729" t="s">
        <v>88</v>
      </c>
      <c r="B2729" t="s">
        <v>29</v>
      </c>
      <c r="C2729">
        <v>11.80200887</v>
      </c>
      <c r="D2729">
        <v>0.12969240500000001</v>
      </c>
      <c r="E2729">
        <v>0</v>
      </c>
      <c r="F2729">
        <v>0</v>
      </c>
      <c r="G2729">
        <v>91</v>
      </c>
      <c r="H2729" t="s">
        <v>38</v>
      </c>
      <c r="I2729" t="s">
        <v>13</v>
      </c>
      <c r="J2729" t="s">
        <v>941</v>
      </c>
      <c r="K2729">
        <f t="shared" si="55"/>
        <v>0</v>
      </c>
    </row>
    <row r="2730" spans="1:11" x14ac:dyDescent="0.35">
      <c r="A2730" t="s">
        <v>88</v>
      </c>
      <c r="B2730" t="s">
        <v>15</v>
      </c>
      <c r="C2730">
        <v>20.15331888</v>
      </c>
      <c r="D2730">
        <v>0.221465043</v>
      </c>
      <c r="E2730">
        <v>0</v>
      </c>
      <c r="F2730">
        <v>0</v>
      </c>
      <c r="G2730">
        <v>91</v>
      </c>
      <c r="H2730" t="s">
        <v>38</v>
      </c>
      <c r="I2730" t="s">
        <v>16</v>
      </c>
      <c r="J2730" t="s">
        <v>941</v>
      </c>
      <c r="K2730">
        <f t="shared" si="55"/>
        <v>0</v>
      </c>
    </row>
    <row r="2731" spans="1:11" x14ac:dyDescent="0.35">
      <c r="A2731" t="s">
        <v>88</v>
      </c>
      <c r="B2731" t="s">
        <v>17</v>
      </c>
      <c r="C2731">
        <v>1.7095913890000001</v>
      </c>
      <c r="D2731">
        <v>1.8786719E-2</v>
      </c>
      <c r="E2731">
        <v>0</v>
      </c>
      <c r="F2731">
        <v>0</v>
      </c>
      <c r="G2731">
        <v>91</v>
      </c>
      <c r="H2731" t="s">
        <v>38</v>
      </c>
      <c r="I2731" t="s">
        <v>18</v>
      </c>
      <c r="J2731" t="s">
        <v>941</v>
      </c>
      <c r="K2731">
        <f t="shared" si="55"/>
        <v>0</v>
      </c>
    </row>
    <row r="2732" spans="1:11" x14ac:dyDescent="0.35">
      <c r="A2732" t="s">
        <v>19</v>
      </c>
      <c r="B2732" t="s">
        <v>11</v>
      </c>
      <c r="C2732">
        <v>18.944437740000001</v>
      </c>
      <c r="D2732">
        <v>0.119147407</v>
      </c>
      <c r="E2732">
        <v>0</v>
      </c>
      <c r="F2732">
        <v>0</v>
      </c>
      <c r="G2732">
        <v>159</v>
      </c>
      <c r="H2732" t="s">
        <v>38</v>
      </c>
      <c r="I2732" t="s">
        <v>13</v>
      </c>
      <c r="J2732" t="s">
        <v>942</v>
      </c>
      <c r="K2732">
        <f t="shared" si="55"/>
        <v>0</v>
      </c>
    </row>
    <row r="2733" spans="1:11" x14ac:dyDescent="0.35">
      <c r="A2733" t="s">
        <v>19</v>
      </c>
      <c r="B2733" t="s">
        <v>15</v>
      </c>
      <c r="C2733">
        <v>34.171595099999998</v>
      </c>
      <c r="D2733">
        <v>0.21491569199999999</v>
      </c>
      <c r="E2733">
        <v>0</v>
      </c>
      <c r="F2733">
        <v>0</v>
      </c>
      <c r="G2733">
        <v>159</v>
      </c>
      <c r="H2733" t="s">
        <v>38</v>
      </c>
      <c r="I2733" t="s">
        <v>16</v>
      </c>
      <c r="J2733" t="s">
        <v>942</v>
      </c>
      <c r="K2733">
        <f t="shared" si="55"/>
        <v>0</v>
      </c>
    </row>
    <row r="2734" spans="1:11" x14ac:dyDescent="0.35">
      <c r="A2734" t="s">
        <v>19</v>
      </c>
      <c r="B2734" t="s">
        <v>17</v>
      </c>
      <c r="C2734">
        <v>2.5862572190000002</v>
      </c>
      <c r="D2734">
        <v>1.6265768999999999E-2</v>
      </c>
      <c r="E2734">
        <v>0</v>
      </c>
      <c r="F2734">
        <v>0</v>
      </c>
      <c r="G2734">
        <v>159</v>
      </c>
      <c r="H2734" t="s">
        <v>38</v>
      </c>
      <c r="I2734" t="s">
        <v>18</v>
      </c>
      <c r="J2734" t="s">
        <v>942</v>
      </c>
      <c r="K2734">
        <f t="shared" si="55"/>
        <v>0</v>
      </c>
    </row>
    <row r="2735" spans="1:11" x14ac:dyDescent="0.35">
      <c r="A2735" t="s">
        <v>10</v>
      </c>
      <c r="B2735" t="s">
        <v>11</v>
      </c>
      <c r="C2735">
        <v>17.509920600000001</v>
      </c>
      <c r="D2735">
        <v>0.12970311600000001</v>
      </c>
      <c r="E2735">
        <v>0</v>
      </c>
      <c r="F2735">
        <v>0</v>
      </c>
      <c r="G2735">
        <v>135</v>
      </c>
      <c r="H2735" t="s">
        <v>38</v>
      </c>
      <c r="I2735" t="s">
        <v>13</v>
      </c>
      <c r="J2735" t="s">
        <v>943</v>
      </c>
      <c r="K2735">
        <f t="shared" si="55"/>
        <v>0</v>
      </c>
    </row>
    <row r="2736" spans="1:11" x14ac:dyDescent="0.35">
      <c r="A2736" t="s">
        <v>10</v>
      </c>
      <c r="B2736" t="s">
        <v>15</v>
      </c>
      <c r="C2736">
        <v>28.5092082</v>
      </c>
      <c r="D2736">
        <v>0.21117932</v>
      </c>
      <c r="E2736">
        <v>0</v>
      </c>
      <c r="F2736">
        <v>0</v>
      </c>
      <c r="G2736">
        <v>135</v>
      </c>
      <c r="H2736" t="s">
        <v>38</v>
      </c>
      <c r="I2736" t="s">
        <v>16</v>
      </c>
      <c r="J2736" t="s">
        <v>943</v>
      </c>
      <c r="K2736">
        <f t="shared" si="55"/>
        <v>0</v>
      </c>
    </row>
    <row r="2737" spans="1:11" x14ac:dyDescent="0.35">
      <c r="A2737" t="s">
        <v>10</v>
      </c>
      <c r="B2737" t="s">
        <v>17</v>
      </c>
      <c r="C2737">
        <v>2.2901351449999998</v>
      </c>
      <c r="D2737">
        <v>1.6963964000000002E-2</v>
      </c>
      <c r="E2737">
        <v>0</v>
      </c>
      <c r="F2737">
        <v>0</v>
      </c>
      <c r="G2737">
        <v>135</v>
      </c>
      <c r="H2737" t="s">
        <v>38</v>
      </c>
      <c r="I2737" t="s">
        <v>18</v>
      </c>
      <c r="J2737" t="s">
        <v>943</v>
      </c>
      <c r="K2737">
        <f t="shared" si="55"/>
        <v>0</v>
      </c>
    </row>
    <row r="2738" spans="1:11" x14ac:dyDescent="0.35">
      <c r="A2738" t="s">
        <v>19</v>
      </c>
      <c r="B2738" t="s">
        <v>11</v>
      </c>
      <c r="C2738">
        <v>10.1484139</v>
      </c>
      <c r="D2738">
        <v>0.12685517399999999</v>
      </c>
      <c r="E2738">
        <v>0</v>
      </c>
      <c r="F2738">
        <v>0</v>
      </c>
      <c r="G2738">
        <v>80</v>
      </c>
      <c r="H2738" t="s">
        <v>38</v>
      </c>
      <c r="I2738" t="s">
        <v>13</v>
      </c>
      <c r="J2738" t="s">
        <v>944</v>
      </c>
      <c r="K2738">
        <f t="shared" si="55"/>
        <v>0</v>
      </c>
    </row>
    <row r="2739" spans="1:11" x14ac:dyDescent="0.35">
      <c r="A2739" t="s">
        <v>19</v>
      </c>
      <c r="B2739" t="s">
        <v>15</v>
      </c>
      <c r="C2739">
        <v>18.249424699999999</v>
      </c>
      <c r="D2739">
        <v>0.228117809</v>
      </c>
      <c r="E2739">
        <v>0</v>
      </c>
      <c r="F2739">
        <v>0</v>
      </c>
      <c r="G2739">
        <v>80</v>
      </c>
      <c r="H2739" t="s">
        <v>38</v>
      </c>
      <c r="I2739" t="s">
        <v>16</v>
      </c>
      <c r="J2739" t="s">
        <v>944</v>
      </c>
      <c r="K2739">
        <f t="shared" si="55"/>
        <v>0</v>
      </c>
    </row>
    <row r="2740" spans="1:11" x14ac:dyDescent="0.35">
      <c r="A2740" t="s">
        <v>19</v>
      </c>
      <c r="B2740" t="s">
        <v>17</v>
      </c>
      <c r="C2740">
        <v>1.6332297330000001</v>
      </c>
      <c r="D2740">
        <v>2.0415372000000001E-2</v>
      </c>
      <c r="E2740">
        <v>0</v>
      </c>
      <c r="F2740">
        <v>0</v>
      </c>
      <c r="G2740">
        <v>80</v>
      </c>
      <c r="H2740" t="s">
        <v>38</v>
      </c>
      <c r="I2740" t="s">
        <v>18</v>
      </c>
      <c r="J2740" t="s">
        <v>944</v>
      </c>
      <c r="K2740">
        <f t="shared" si="55"/>
        <v>0</v>
      </c>
    </row>
    <row r="2741" spans="1:11" x14ac:dyDescent="0.35">
      <c r="A2741" t="s">
        <v>29</v>
      </c>
      <c r="B2741" t="s">
        <v>29</v>
      </c>
      <c r="C2741">
        <v>10.85459638</v>
      </c>
      <c r="D2741">
        <v>0.123347686</v>
      </c>
      <c r="E2741">
        <v>50</v>
      </c>
      <c r="F2741">
        <v>1</v>
      </c>
      <c r="G2741">
        <v>88</v>
      </c>
      <c r="H2741" t="s">
        <v>38</v>
      </c>
      <c r="I2741" t="s">
        <v>13</v>
      </c>
      <c r="J2741" t="s">
        <v>945</v>
      </c>
      <c r="K2741">
        <f t="shared" si="55"/>
        <v>1</v>
      </c>
    </row>
    <row r="2742" spans="1:11" x14ac:dyDescent="0.35">
      <c r="A2742" t="s">
        <v>29</v>
      </c>
      <c r="B2742" t="s">
        <v>15</v>
      </c>
      <c r="C2742">
        <v>18.93471766</v>
      </c>
      <c r="D2742">
        <v>0.21516724600000001</v>
      </c>
      <c r="E2742">
        <v>0</v>
      </c>
      <c r="F2742">
        <v>0</v>
      </c>
      <c r="G2742">
        <v>88</v>
      </c>
      <c r="H2742" t="s">
        <v>38</v>
      </c>
      <c r="I2742" t="s">
        <v>16</v>
      </c>
      <c r="J2742" t="s">
        <v>945</v>
      </c>
      <c r="K2742">
        <f t="shared" si="55"/>
        <v>0</v>
      </c>
    </row>
    <row r="2743" spans="1:11" x14ac:dyDescent="0.35">
      <c r="A2743" t="s">
        <v>29</v>
      </c>
      <c r="B2743" t="s">
        <v>17</v>
      </c>
      <c r="C2743">
        <v>1.699959993</v>
      </c>
      <c r="D2743">
        <v>1.9317727E-2</v>
      </c>
      <c r="E2743">
        <v>0</v>
      </c>
      <c r="F2743">
        <v>0</v>
      </c>
      <c r="G2743">
        <v>88</v>
      </c>
      <c r="H2743" t="s">
        <v>38</v>
      </c>
      <c r="I2743" t="s">
        <v>18</v>
      </c>
      <c r="J2743" t="s">
        <v>945</v>
      </c>
      <c r="K2743">
        <f t="shared" si="55"/>
        <v>0</v>
      </c>
    </row>
    <row r="2744" spans="1:11" x14ac:dyDescent="0.35">
      <c r="A2744" t="s">
        <v>19</v>
      </c>
      <c r="B2744" t="s">
        <v>29</v>
      </c>
      <c r="C2744">
        <v>6.0828633310000004</v>
      </c>
      <c r="D2744">
        <v>0.13223615899999999</v>
      </c>
      <c r="E2744">
        <v>0</v>
      </c>
      <c r="F2744">
        <v>0</v>
      </c>
      <c r="G2744">
        <v>46</v>
      </c>
      <c r="H2744" t="s">
        <v>38</v>
      </c>
      <c r="I2744" t="s">
        <v>13</v>
      </c>
      <c r="J2744" t="s">
        <v>946</v>
      </c>
      <c r="K2744">
        <f t="shared" si="55"/>
        <v>0</v>
      </c>
    </row>
    <row r="2745" spans="1:11" x14ac:dyDescent="0.35">
      <c r="A2745" t="s">
        <v>19</v>
      </c>
      <c r="B2745" t="s">
        <v>15</v>
      </c>
      <c r="C2745">
        <v>10.364809749999999</v>
      </c>
      <c r="D2745">
        <v>0.22532195099999999</v>
      </c>
      <c r="E2745">
        <v>0</v>
      </c>
      <c r="F2745">
        <v>0</v>
      </c>
      <c r="G2745">
        <v>46</v>
      </c>
      <c r="H2745" t="s">
        <v>38</v>
      </c>
      <c r="I2745" t="s">
        <v>16</v>
      </c>
      <c r="J2745" t="s">
        <v>946</v>
      </c>
      <c r="K2745">
        <f t="shared" si="55"/>
        <v>0</v>
      </c>
    </row>
    <row r="2746" spans="1:11" x14ac:dyDescent="0.35">
      <c r="A2746" t="s">
        <v>19</v>
      </c>
      <c r="B2746" t="s">
        <v>17</v>
      </c>
      <c r="C2746">
        <v>0.90146875400000004</v>
      </c>
      <c r="D2746">
        <v>1.9597146999999999E-2</v>
      </c>
      <c r="E2746">
        <v>0</v>
      </c>
      <c r="F2746">
        <v>0</v>
      </c>
      <c r="G2746">
        <v>46</v>
      </c>
      <c r="H2746" t="s">
        <v>38</v>
      </c>
      <c r="I2746" t="s">
        <v>18</v>
      </c>
      <c r="J2746" t="s">
        <v>946</v>
      </c>
      <c r="K2746">
        <f t="shared" si="55"/>
        <v>0</v>
      </c>
    </row>
    <row r="2747" spans="1:11" x14ac:dyDescent="0.35">
      <c r="A2747" t="s">
        <v>19</v>
      </c>
      <c r="B2747" t="s">
        <v>11</v>
      </c>
      <c r="C2747">
        <v>21.086727620000001</v>
      </c>
      <c r="D2747">
        <v>0.12936642700000001</v>
      </c>
      <c r="E2747">
        <v>0</v>
      </c>
      <c r="F2747">
        <v>0</v>
      </c>
      <c r="G2747">
        <v>163</v>
      </c>
      <c r="H2747" t="s">
        <v>38</v>
      </c>
      <c r="I2747" t="s">
        <v>13</v>
      </c>
      <c r="J2747" t="s">
        <v>947</v>
      </c>
      <c r="K2747">
        <f t="shared" si="55"/>
        <v>0</v>
      </c>
    </row>
    <row r="2748" spans="1:11" x14ac:dyDescent="0.35">
      <c r="A2748" t="s">
        <v>19</v>
      </c>
      <c r="B2748" t="s">
        <v>15</v>
      </c>
      <c r="C2748">
        <v>33.526726480000001</v>
      </c>
      <c r="D2748">
        <v>0.205685439</v>
      </c>
      <c r="E2748">
        <v>0</v>
      </c>
      <c r="F2748">
        <v>0</v>
      </c>
      <c r="G2748">
        <v>163</v>
      </c>
      <c r="H2748" t="s">
        <v>38</v>
      </c>
      <c r="I2748" t="s">
        <v>16</v>
      </c>
      <c r="J2748" t="s">
        <v>947</v>
      </c>
      <c r="K2748">
        <f t="shared" si="55"/>
        <v>0</v>
      </c>
    </row>
    <row r="2749" spans="1:11" x14ac:dyDescent="0.35">
      <c r="A2749" t="s">
        <v>19</v>
      </c>
      <c r="B2749" t="s">
        <v>17</v>
      </c>
      <c r="C2749">
        <v>2.6669828889999998</v>
      </c>
      <c r="D2749">
        <v>1.6361858E-2</v>
      </c>
      <c r="E2749">
        <v>0</v>
      </c>
      <c r="F2749">
        <v>0</v>
      </c>
      <c r="G2749">
        <v>163</v>
      </c>
      <c r="H2749" t="s">
        <v>38</v>
      </c>
      <c r="I2749" t="s">
        <v>18</v>
      </c>
      <c r="J2749" t="s">
        <v>947</v>
      </c>
      <c r="K2749">
        <f t="shared" si="55"/>
        <v>0</v>
      </c>
    </row>
    <row r="2750" spans="1:11" x14ac:dyDescent="0.35">
      <c r="A2750" t="s">
        <v>19</v>
      </c>
      <c r="B2750" t="s">
        <v>11</v>
      </c>
      <c r="C2750">
        <v>22.21768045</v>
      </c>
      <c r="D2750">
        <v>0.12842589900000001</v>
      </c>
      <c r="E2750">
        <v>0</v>
      </c>
      <c r="F2750">
        <v>0</v>
      </c>
      <c r="G2750">
        <v>173</v>
      </c>
      <c r="H2750" t="s">
        <v>38</v>
      </c>
      <c r="I2750" t="s">
        <v>13</v>
      </c>
      <c r="J2750" t="s">
        <v>948</v>
      </c>
      <c r="K2750">
        <f t="shared" si="55"/>
        <v>0</v>
      </c>
    </row>
    <row r="2751" spans="1:11" x14ac:dyDescent="0.35">
      <c r="A2751" t="s">
        <v>19</v>
      </c>
      <c r="B2751" t="s">
        <v>15</v>
      </c>
      <c r="C2751">
        <v>33.619309659999999</v>
      </c>
      <c r="D2751">
        <v>0.19433127</v>
      </c>
      <c r="E2751">
        <v>0</v>
      </c>
      <c r="F2751">
        <v>0</v>
      </c>
      <c r="G2751">
        <v>173</v>
      </c>
      <c r="H2751" t="s">
        <v>38</v>
      </c>
      <c r="I2751" t="s">
        <v>16</v>
      </c>
      <c r="J2751" t="s">
        <v>948</v>
      </c>
      <c r="K2751">
        <f t="shared" si="55"/>
        <v>0</v>
      </c>
    </row>
    <row r="2752" spans="1:11" x14ac:dyDescent="0.35">
      <c r="A2752" t="s">
        <v>19</v>
      </c>
      <c r="B2752" t="s">
        <v>17</v>
      </c>
      <c r="C2752">
        <v>2.7007963660000001</v>
      </c>
      <c r="D2752">
        <v>1.561154E-2</v>
      </c>
      <c r="E2752">
        <v>0</v>
      </c>
      <c r="F2752">
        <v>0</v>
      </c>
      <c r="G2752">
        <v>173</v>
      </c>
      <c r="H2752" t="s">
        <v>38</v>
      </c>
      <c r="I2752" t="s">
        <v>18</v>
      </c>
      <c r="J2752" t="s">
        <v>948</v>
      </c>
      <c r="K2752">
        <f t="shared" si="55"/>
        <v>0</v>
      </c>
    </row>
    <row r="2753" spans="1:11" x14ac:dyDescent="0.35">
      <c r="A2753" t="s">
        <v>29</v>
      </c>
      <c r="B2753" t="s">
        <v>11</v>
      </c>
      <c r="C2753">
        <v>7.7725715639999997</v>
      </c>
      <c r="D2753">
        <v>0.125364057</v>
      </c>
      <c r="E2753">
        <v>0</v>
      </c>
      <c r="F2753">
        <v>0</v>
      </c>
      <c r="G2753">
        <v>62</v>
      </c>
      <c r="H2753" t="s">
        <v>38</v>
      </c>
      <c r="I2753" t="s">
        <v>13</v>
      </c>
      <c r="J2753" t="s">
        <v>949</v>
      </c>
      <c r="K2753">
        <f t="shared" si="55"/>
        <v>0</v>
      </c>
    </row>
    <row r="2754" spans="1:11" x14ac:dyDescent="0.35">
      <c r="A2754" t="s">
        <v>29</v>
      </c>
      <c r="B2754" t="s">
        <v>15</v>
      </c>
      <c r="C2754">
        <v>12.56103873</v>
      </c>
      <c r="D2754">
        <v>0.20259739900000001</v>
      </c>
      <c r="E2754">
        <v>0</v>
      </c>
      <c r="F2754">
        <v>0</v>
      </c>
      <c r="G2754">
        <v>62</v>
      </c>
      <c r="H2754" t="s">
        <v>38</v>
      </c>
      <c r="I2754" t="s">
        <v>16</v>
      </c>
      <c r="J2754" t="s">
        <v>949</v>
      </c>
      <c r="K2754">
        <f t="shared" si="55"/>
        <v>0</v>
      </c>
    </row>
    <row r="2755" spans="1:11" x14ac:dyDescent="0.35">
      <c r="A2755" t="s">
        <v>29</v>
      </c>
      <c r="B2755" t="s">
        <v>17</v>
      </c>
      <c r="C2755">
        <v>0.92001462000000001</v>
      </c>
      <c r="D2755">
        <v>1.4838944999999999E-2</v>
      </c>
      <c r="E2755">
        <v>0</v>
      </c>
      <c r="F2755">
        <v>0</v>
      </c>
      <c r="G2755">
        <v>62</v>
      </c>
      <c r="H2755" t="s">
        <v>38</v>
      </c>
      <c r="I2755" t="s">
        <v>18</v>
      </c>
      <c r="J2755" t="s">
        <v>949</v>
      </c>
      <c r="K2755">
        <f t="shared" ref="K2755:K2764" si="56">IF(ISNUMBER(SEARCH(A2755, B2755)), 1, 0)</f>
        <v>0</v>
      </c>
    </row>
    <row r="2756" spans="1:11" x14ac:dyDescent="0.35">
      <c r="A2756" t="s">
        <v>19</v>
      </c>
      <c r="B2756" t="s">
        <v>11</v>
      </c>
      <c r="C2756">
        <v>4.7238757610000004</v>
      </c>
      <c r="D2756">
        <v>0.12431252</v>
      </c>
      <c r="E2756">
        <v>0</v>
      </c>
      <c r="F2756">
        <v>0</v>
      </c>
      <c r="G2756">
        <v>38</v>
      </c>
      <c r="H2756" t="s">
        <v>38</v>
      </c>
      <c r="I2756" t="s">
        <v>13</v>
      </c>
      <c r="J2756" t="s">
        <v>950</v>
      </c>
      <c r="K2756">
        <f t="shared" si="56"/>
        <v>0</v>
      </c>
    </row>
    <row r="2757" spans="1:11" x14ac:dyDescent="0.35">
      <c r="A2757" t="s">
        <v>19</v>
      </c>
      <c r="B2757" t="s">
        <v>15</v>
      </c>
      <c r="C2757">
        <v>8.7624938490000002</v>
      </c>
      <c r="D2757">
        <v>0.23059194299999999</v>
      </c>
      <c r="E2757">
        <v>0</v>
      </c>
      <c r="F2757">
        <v>0</v>
      </c>
      <c r="G2757">
        <v>38</v>
      </c>
      <c r="H2757" t="s">
        <v>38</v>
      </c>
      <c r="I2757" t="s">
        <v>16</v>
      </c>
      <c r="J2757" t="s">
        <v>950</v>
      </c>
      <c r="K2757">
        <f t="shared" si="56"/>
        <v>0</v>
      </c>
    </row>
    <row r="2758" spans="1:11" x14ac:dyDescent="0.35">
      <c r="A2758" t="s">
        <v>19</v>
      </c>
      <c r="B2758" t="s">
        <v>17</v>
      </c>
      <c r="C2758">
        <v>0.92510247199999995</v>
      </c>
      <c r="D2758">
        <v>2.4344801999999999E-2</v>
      </c>
      <c r="E2758">
        <v>0</v>
      </c>
      <c r="F2758">
        <v>0</v>
      </c>
      <c r="G2758">
        <v>38</v>
      </c>
      <c r="H2758" t="s">
        <v>38</v>
      </c>
      <c r="I2758" t="s">
        <v>18</v>
      </c>
      <c r="J2758" t="s">
        <v>950</v>
      </c>
      <c r="K2758">
        <f t="shared" si="56"/>
        <v>0</v>
      </c>
    </row>
    <row r="2759" spans="1:11" x14ac:dyDescent="0.35">
      <c r="A2759" t="s">
        <v>11</v>
      </c>
      <c r="B2759" t="s">
        <v>11</v>
      </c>
      <c r="C2759">
        <v>13.413154840000001</v>
      </c>
      <c r="D2759">
        <v>0.12774433199999999</v>
      </c>
      <c r="E2759">
        <v>100</v>
      </c>
      <c r="F2759">
        <v>1</v>
      </c>
      <c r="G2759">
        <v>105</v>
      </c>
      <c r="H2759" t="s">
        <v>38</v>
      </c>
      <c r="I2759" t="s">
        <v>13</v>
      </c>
      <c r="J2759" t="s">
        <v>951</v>
      </c>
      <c r="K2759">
        <f t="shared" si="56"/>
        <v>1</v>
      </c>
    </row>
    <row r="2760" spans="1:11" x14ac:dyDescent="0.35">
      <c r="A2760" t="s">
        <v>11</v>
      </c>
      <c r="B2760" t="s">
        <v>15</v>
      </c>
      <c r="C2760">
        <v>20.775568960000001</v>
      </c>
      <c r="D2760">
        <v>0.19786256199999999</v>
      </c>
      <c r="E2760">
        <v>100</v>
      </c>
      <c r="F2760">
        <v>1</v>
      </c>
      <c r="G2760">
        <v>105</v>
      </c>
      <c r="H2760" t="s">
        <v>38</v>
      </c>
      <c r="I2760" t="s">
        <v>16</v>
      </c>
      <c r="J2760" t="s">
        <v>951</v>
      </c>
      <c r="K2760">
        <f t="shared" si="56"/>
        <v>1</v>
      </c>
    </row>
    <row r="2761" spans="1:11" x14ac:dyDescent="0.35">
      <c r="A2761" t="s">
        <v>11</v>
      </c>
      <c r="B2761" t="s">
        <v>17</v>
      </c>
      <c r="C2761">
        <v>1.8402121069999999</v>
      </c>
      <c r="D2761">
        <v>1.7525829999999999E-2</v>
      </c>
      <c r="E2761">
        <v>100</v>
      </c>
      <c r="F2761">
        <v>1</v>
      </c>
      <c r="G2761">
        <v>105</v>
      </c>
      <c r="H2761" t="s">
        <v>38</v>
      </c>
      <c r="I2761" t="s">
        <v>18</v>
      </c>
      <c r="J2761" t="s">
        <v>951</v>
      </c>
      <c r="K2761">
        <f t="shared" si="56"/>
        <v>1</v>
      </c>
    </row>
    <row r="2762" spans="1:11" x14ac:dyDescent="0.35">
      <c r="A2762" t="s">
        <v>11</v>
      </c>
      <c r="B2762" t="s">
        <v>11</v>
      </c>
      <c r="C2762">
        <v>6.7698984150000001</v>
      </c>
      <c r="D2762">
        <v>0.125368489</v>
      </c>
      <c r="E2762">
        <v>100</v>
      </c>
      <c r="F2762">
        <v>1</v>
      </c>
      <c r="G2762">
        <v>54</v>
      </c>
      <c r="H2762" t="s">
        <v>38</v>
      </c>
      <c r="I2762" t="s">
        <v>13</v>
      </c>
      <c r="J2762" t="s">
        <v>952</v>
      </c>
      <c r="K2762">
        <f t="shared" si="56"/>
        <v>1</v>
      </c>
    </row>
    <row r="2763" spans="1:11" x14ac:dyDescent="0.35">
      <c r="A2763" t="s">
        <v>11</v>
      </c>
      <c r="B2763" t="s">
        <v>15</v>
      </c>
      <c r="C2763">
        <v>11.66199374</v>
      </c>
      <c r="D2763">
        <v>0.21596284700000001</v>
      </c>
      <c r="E2763">
        <v>100</v>
      </c>
      <c r="F2763">
        <v>1</v>
      </c>
      <c r="G2763">
        <v>54</v>
      </c>
      <c r="H2763" t="s">
        <v>38</v>
      </c>
      <c r="I2763" t="s">
        <v>16</v>
      </c>
      <c r="J2763" t="s">
        <v>952</v>
      </c>
      <c r="K2763">
        <f t="shared" si="56"/>
        <v>1</v>
      </c>
    </row>
    <row r="2764" spans="1:11" x14ac:dyDescent="0.35">
      <c r="A2764" t="s">
        <v>11</v>
      </c>
      <c r="B2764" t="s">
        <v>17</v>
      </c>
      <c r="C2764">
        <v>1.151279688</v>
      </c>
      <c r="D2764">
        <v>2.1319993999999998E-2</v>
      </c>
      <c r="E2764">
        <v>100</v>
      </c>
      <c r="F2764">
        <v>1</v>
      </c>
      <c r="G2764">
        <v>54</v>
      </c>
      <c r="H2764" t="s">
        <v>38</v>
      </c>
      <c r="I2764" t="s">
        <v>18</v>
      </c>
      <c r="J2764" t="s">
        <v>952</v>
      </c>
      <c r="K2764">
        <f t="shared" si="5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98D-8254-43E7-AC35-0D933DB995CC}">
  <dimension ref="A1:AM3685"/>
  <sheetViews>
    <sheetView tabSelected="1" zoomScaleNormal="100" workbookViewId="0">
      <selection activeCell="D11" sqref="D11"/>
    </sheetView>
  </sheetViews>
  <sheetFormatPr defaultRowHeight="14.5" x14ac:dyDescent="0.35"/>
  <cols>
    <col min="2" max="2" width="8.7265625" style="5"/>
    <col min="13" max="13" width="16.90625" customWidth="1"/>
    <col min="18" max="18" width="17.08984375" customWidth="1"/>
    <col min="19" max="19" width="12.54296875" customWidth="1"/>
    <col min="20" max="20" width="11.81640625" customWidth="1"/>
  </cols>
  <sheetData>
    <row r="1" spans="1:20" x14ac:dyDescent="0.3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953</v>
      </c>
      <c r="N1" t="s">
        <v>957</v>
      </c>
      <c r="O1" t="s">
        <v>960</v>
      </c>
      <c r="P1" t="s">
        <v>954</v>
      </c>
      <c r="Q1" t="s">
        <v>955</v>
      </c>
    </row>
    <row r="2" spans="1:20" x14ac:dyDescent="0.35">
      <c r="A2" t="s">
        <v>29</v>
      </c>
      <c r="B2" s="5" t="s">
        <v>29</v>
      </c>
      <c r="C2">
        <v>276.41608023643403</v>
      </c>
      <c r="D2">
        <v>4.6850183090921096</v>
      </c>
      <c r="E2">
        <v>75</v>
      </c>
      <c r="F2">
        <v>1</v>
      </c>
      <c r="G2">
        <v>59</v>
      </c>
      <c r="H2" t="s">
        <v>12</v>
      </c>
      <c r="I2" t="s">
        <v>963</v>
      </c>
      <c r="J2" t="s">
        <v>785</v>
      </c>
      <c r="K2">
        <f>IF(ISNUMBER(SEARCH(A2, B2)), 1, 0)</f>
        <v>1</v>
      </c>
      <c r="M2" t="s">
        <v>13</v>
      </c>
      <c r="N2">
        <f>SUMIFS(K:K, I:I, "MiniCPM-V-2_6")</f>
        <v>124</v>
      </c>
      <c r="O2">
        <f>COUNTIFS(I:I, "MiniCPM-V-2_6")</f>
        <v>921</v>
      </c>
      <c r="P2" s="1">
        <f>Q36/P36</f>
        <v>0.13463626492942454</v>
      </c>
      <c r="Q2">
        <f>AVERAGEIFS(D:D, I:I, "MiniCPM-V-2_6")</f>
        <v>0.12522981334962011</v>
      </c>
    </row>
    <row r="3" spans="1:20" x14ac:dyDescent="0.35">
      <c r="A3" t="s">
        <v>29</v>
      </c>
      <c r="B3" s="5" t="s">
        <v>40</v>
      </c>
      <c r="C3">
        <v>7.4478938579999996</v>
      </c>
      <c r="D3">
        <v>0.12623548900000001</v>
      </c>
      <c r="E3">
        <v>0</v>
      </c>
      <c r="F3">
        <v>0</v>
      </c>
      <c r="G3">
        <v>59</v>
      </c>
      <c r="H3" t="s">
        <v>12</v>
      </c>
      <c r="I3" t="s">
        <v>13</v>
      </c>
      <c r="J3" t="s">
        <v>785</v>
      </c>
      <c r="K3">
        <f t="shared" ref="K3:K66" si="0">IF(ISNUMBER(SEARCH(A3, B3)), 1, 0)</f>
        <v>0</v>
      </c>
      <c r="M3" t="s">
        <v>16</v>
      </c>
      <c r="N3">
        <f>SUMIFS(K:K, I:I, "sharegpt4video-8b")</f>
        <v>73</v>
      </c>
      <c r="O3">
        <f>COUNTIFS(I:I, "sharegpt4video-8b")</f>
        <v>921</v>
      </c>
      <c r="P3" s="1">
        <f>N3/O3</f>
        <v>7.9261672095548311E-2</v>
      </c>
      <c r="Q3">
        <f>AVERAGEIFS(D:D, I:I, "sharegpt4video-8b")</f>
        <v>0.20812025830510303</v>
      </c>
    </row>
    <row r="4" spans="1:20" x14ac:dyDescent="0.35">
      <c r="A4" t="s">
        <v>29</v>
      </c>
      <c r="B4" s="5" t="s">
        <v>11</v>
      </c>
      <c r="C4">
        <v>10.86387277</v>
      </c>
      <c r="D4">
        <v>0.18413343700000001</v>
      </c>
      <c r="E4">
        <v>0</v>
      </c>
      <c r="F4">
        <v>0</v>
      </c>
      <c r="G4">
        <v>59</v>
      </c>
      <c r="H4" t="s">
        <v>12</v>
      </c>
      <c r="I4" t="s">
        <v>16</v>
      </c>
      <c r="J4" t="s">
        <v>785</v>
      </c>
      <c r="K4">
        <f t="shared" si="0"/>
        <v>0</v>
      </c>
      <c r="M4" t="s">
        <v>18</v>
      </c>
      <c r="N4">
        <f>SUMIFS(K:K, I:I, "VideoLLaMA2-7B")</f>
        <v>156</v>
      </c>
      <c r="O4">
        <f>COUNTIFS(I:I, "VideoLLaMA2-7B")</f>
        <v>921</v>
      </c>
      <c r="P4" s="1">
        <f>N4/O4</f>
        <v>0.16938110749185667</v>
      </c>
      <c r="Q4">
        <f>AVERAGEIFS(D:D, I:I, "VideoLLaMA2-7B")</f>
        <v>1.6765703662323574E-2</v>
      </c>
    </row>
    <row r="5" spans="1:20" x14ac:dyDescent="0.35">
      <c r="A5" t="s">
        <v>29</v>
      </c>
      <c r="B5" s="5" t="s">
        <v>29</v>
      </c>
      <c r="C5">
        <v>0.83787918100000003</v>
      </c>
      <c r="D5">
        <v>1.4201342E-2</v>
      </c>
      <c r="E5">
        <v>100</v>
      </c>
      <c r="F5">
        <v>1</v>
      </c>
      <c r="G5">
        <v>59</v>
      </c>
      <c r="H5" t="s">
        <v>12</v>
      </c>
      <c r="I5" t="s">
        <v>18</v>
      </c>
      <c r="J5" t="s">
        <v>785</v>
      </c>
      <c r="K5">
        <f t="shared" si="0"/>
        <v>1</v>
      </c>
      <c r="M5" t="s">
        <v>963</v>
      </c>
      <c r="N5">
        <f>SUMIFS(K:K, I:I, "Video-LLaVA")</f>
        <v>119</v>
      </c>
      <c r="O5">
        <f>COUNTIFS(I:I, "Video-LLaVA")</f>
        <v>921</v>
      </c>
      <c r="P5" s="1">
        <f>N5/O5</f>
        <v>0.12920738327904452</v>
      </c>
      <c r="Q5">
        <f>AVERAGEIFS(D:D, I:I, "Video-LLaVA")</f>
        <v>3.0613778160692475</v>
      </c>
    </row>
    <row r="6" spans="1:20" x14ac:dyDescent="0.35">
      <c r="A6" t="s">
        <v>29</v>
      </c>
      <c r="B6" s="5" t="s">
        <v>29</v>
      </c>
      <c r="C6">
        <v>211.74266839027399</v>
      </c>
      <c r="D6">
        <v>4.9242481020993898</v>
      </c>
      <c r="E6">
        <v>66.6666666666666</v>
      </c>
      <c r="F6">
        <v>1</v>
      </c>
      <c r="G6">
        <v>43</v>
      </c>
      <c r="H6" t="s">
        <v>12</v>
      </c>
      <c r="I6" t="s">
        <v>963</v>
      </c>
      <c r="J6" t="s">
        <v>786</v>
      </c>
      <c r="K6">
        <f t="shared" si="0"/>
        <v>1</v>
      </c>
    </row>
    <row r="7" spans="1:20" x14ac:dyDescent="0.35">
      <c r="A7" t="s">
        <v>29</v>
      </c>
      <c r="B7" s="5" t="s">
        <v>29</v>
      </c>
      <c r="C7">
        <v>4.9381046299999998</v>
      </c>
      <c r="D7">
        <v>0.11483964300000001</v>
      </c>
      <c r="E7">
        <v>100</v>
      </c>
      <c r="F7">
        <v>1</v>
      </c>
      <c r="G7">
        <v>43</v>
      </c>
      <c r="H7" t="s">
        <v>12</v>
      </c>
      <c r="I7" t="s">
        <v>13</v>
      </c>
      <c r="J7" t="s">
        <v>786</v>
      </c>
      <c r="K7">
        <f t="shared" si="0"/>
        <v>1</v>
      </c>
    </row>
    <row r="8" spans="1:20" x14ac:dyDescent="0.35">
      <c r="A8" t="s">
        <v>29</v>
      </c>
      <c r="B8" s="5" t="s">
        <v>11</v>
      </c>
      <c r="C8">
        <v>8.9725165370000006</v>
      </c>
      <c r="D8">
        <v>0.20866317500000001</v>
      </c>
      <c r="E8">
        <v>0</v>
      </c>
      <c r="F8">
        <v>0</v>
      </c>
      <c r="G8">
        <v>43</v>
      </c>
      <c r="H8" t="s">
        <v>12</v>
      </c>
      <c r="I8" t="s">
        <v>16</v>
      </c>
      <c r="J8" t="s">
        <v>786</v>
      </c>
      <c r="K8">
        <f t="shared" si="0"/>
        <v>0</v>
      </c>
    </row>
    <row r="9" spans="1:20" x14ac:dyDescent="0.35">
      <c r="A9" t="s">
        <v>29</v>
      </c>
      <c r="B9" s="5" t="s">
        <v>29</v>
      </c>
      <c r="C9">
        <v>0.87699413299999995</v>
      </c>
      <c r="D9">
        <v>2.0395211999999999E-2</v>
      </c>
      <c r="E9">
        <v>100</v>
      </c>
      <c r="F9">
        <v>1</v>
      </c>
      <c r="G9">
        <v>43</v>
      </c>
      <c r="H9" t="s">
        <v>12</v>
      </c>
      <c r="I9" t="s">
        <v>18</v>
      </c>
      <c r="J9" t="s">
        <v>786</v>
      </c>
      <c r="K9">
        <f t="shared" si="0"/>
        <v>1</v>
      </c>
      <c r="N9" t="s">
        <v>956</v>
      </c>
      <c r="O9" t="s">
        <v>962</v>
      </c>
    </row>
    <row r="10" spans="1:20" x14ac:dyDescent="0.35">
      <c r="A10" t="s">
        <v>29</v>
      </c>
      <c r="B10" s="5" t="s">
        <v>29</v>
      </c>
      <c r="C10">
        <v>429.375972747802</v>
      </c>
      <c r="D10">
        <v>4.5678294973170503</v>
      </c>
      <c r="E10">
        <v>83.3333333333333</v>
      </c>
      <c r="F10">
        <v>1</v>
      </c>
      <c r="G10">
        <v>94</v>
      </c>
      <c r="H10" t="s">
        <v>12</v>
      </c>
      <c r="I10" t="s">
        <v>963</v>
      </c>
      <c r="J10" t="s">
        <v>787</v>
      </c>
      <c r="K10">
        <f t="shared" si="0"/>
        <v>1</v>
      </c>
      <c r="N10" t="s">
        <v>50</v>
      </c>
      <c r="O10">
        <f t="shared" ref="O10:O18" si="1">COUNTIF(A:A, N10)</f>
        <v>516</v>
      </c>
      <c r="S10" t="s">
        <v>965</v>
      </c>
      <c r="T10" t="s">
        <v>964</v>
      </c>
    </row>
    <row r="11" spans="1:20" x14ac:dyDescent="0.35">
      <c r="A11" t="s">
        <v>29</v>
      </c>
      <c r="B11" s="5" t="s">
        <v>40</v>
      </c>
      <c r="C11">
        <v>12.599535700000001</v>
      </c>
      <c r="D11">
        <v>0.134037614</v>
      </c>
      <c r="E11">
        <v>50</v>
      </c>
      <c r="F11">
        <v>0</v>
      </c>
      <c r="G11">
        <v>94</v>
      </c>
      <c r="H11" t="s">
        <v>12</v>
      </c>
      <c r="I11" t="s">
        <v>13</v>
      </c>
      <c r="J11" t="s">
        <v>787</v>
      </c>
      <c r="K11">
        <f t="shared" si="0"/>
        <v>0</v>
      </c>
      <c r="N11" t="s">
        <v>29</v>
      </c>
      <c r="O11">
        <f t="shared" si="1"/>
        <v>476</v>
      </c>
      <c r="Q11" t="s">
        <v>954</v>
      </c>
      <c r="R11" t="s">
        <v>13</v>
      </c>
      <c r="S11" s="1">
        <f>COUNTIFS(I:I, R11, H:H, "F",K:K, 1) / COUNTIFS(I:I, R11, H:H, "F")</f>
        <v>0.1674641148325359</v>
      </c>
      <c r="T11" s="1">
        <f>COUNTIFS(I:I, R11, H:H, "M", K:K, 1) / COUNTIFS(I:I, R11,H:H, "M")</f>
        <v>0.1073558648111332</v>
      </c>
    </row>
    <row r="12" spans="1:20" x14ac:dyDescent="0.35">
      <c r="A12" t="s">
        <v>29</v>
      </c>
      <c r="B12" s="5" t="s">
        <v>11</v>
      </c>
      <c r="C12">
        <v>20.807803629999999</v>
      </c>
      <c r="D12">
        <v>0.22135961300000001</v>
      </c>
      <c r="E12">
        <v>0</v>
      </c>
      <c r="F12">
        <v>0</v>
      </c>
      <c r="G12">
        <v>94</v>
      </c>
      <c r="H12" t="s">
        <v>12</v>
      </c>
      <c r="I12" t="s">
        <v>16</v>
      </c>
      <c r="J12" t="s">
        <v>787</v>
      </c>
      <c r="K12">
        <f t="shared" si="0"/>
        <v>0</v>
      </c>
      <c r="N12" t="s">
        <v>40</v>
      </c>
      <c r="O12">
        <f t="shared" si="1"/>
        <v>660</v>
      </c>
      <c r="R12" t="s">
        <v>16</v>
      </c>
      <c r="S12" s="1">
        <f t="shared" ref="S12:S14" si="2">COUNTIFS(I:I, R12, H:H, "F",K:K, 1) / COUNTIFS(I:I, R12, H:H, "F")</f>
        <v>0.10047846889952153</v>
      </c>
      <c r="T12" s="1">
        <f t="shared" ref="T12:T14" si="3">COUNTIFS(I:I, R12, H:H, "M", K:K, 1) / COUNTIFS(I:I, R12,H:H, "M")</f>
        <v>6.1630218687872766E-2</v>
      </c>
    </row>
    <row r="13" spans="1:20" x14ac:dyDescent="0.35">
      <c r="A13" t="s">
        <v>29</v>
      </c>
      <c r="B13" s="6" t="s">
        <v>29</v>
      </c>
      <c r="C13">
        <v>1.808340788</v>
      </c>
      <c r="D13">
        <v>1.9237667999999999E-2</v>
      </c>
      <c r="E13">
        <v>100</v>
      </c>
      <c r="F13">
        <v>1</v>
      </c>
      <c r="G13">
        <v>94</v>
      </c>
      <c r="H13" t="s">
        <v>12</v>
      </c>
      <c r="I13" t="s">
        <v>18</v>
      </c>
      <c r="J13" t="s">
        <v>787</v>
      </c>
      <c r="K13">
        <f t="shared" si="0"/>
        <v>1</v>
      </c>
      <c r="N13" t="s">
        <v>132</v>
      </c>
      <c r="O13">
        <f t="shared" si="1"/>
        <v>532</v>
      </c>
      <c r="R13" t="s">
        <v>18</v>
      </c>
      <c r="S13" s="1">
        <f t="shared" si="2"/>
        <v>0.15789473684210525</v>
      </c>
      <c r="T13" s="1">
        <f t="shared" si="3"/>
        <v>0.17892644135188868</v>
      </c>
    </row>
    <row r="14" spans="1:20" x14ac:dyDescent="0.35">
      <c r="A14" t="s">
        <v>19</v>
      </c>
      <c r="B14" s="5" t="s">
        <v>29</v>
      </c>
      <c r="C14">
        <v>220.39407539367599</v>
      </c>
      <c r="D14">
        <v>4.7911755520364503</v>
      </c>
      <c r="E14">
        <v>0</v>
      </c>
      <c r="F14">
        <v>0</v>
      </c>
      <c r="G14">
        <v>46</v>
      </c>
      <c r="H14" t="s">
        <v>12</v>
      </c>
      <c r="I14" t="s">
        <v>963</v>
      </c>
      <c r="J14" t="s">
        <v>788</v>
      </c>
      <c r="K14">
        <f t="shared" si="0"/>
        <v>0</v>
      </c>
      <c r="N14" t="s">
        <v>88</v>
      </c>
      <c r="O14">
        <f t="shared" si="1"/>
        <v>24</v>
      </c>
      <c r="R14" t="s">
        <v>963</v>
      </c>
      <c r="S14" s="1">
        <f t="shared" si="2"/>
        <v>0.15789473684210525</v>
      </c>
      <c r="T14" s="1">
        <f t="shared" si="3"/>
        <v>0.10536779324055666</v>
      </c>
    </row>
    <row r="15" spans="1:20" x14ac:dyDescent="0.35">
      <c r="A15" t="s">
        <v>19</v>
      </c>
      <c r="B15" s="5" t="s">
        <v>29</v>
      </c>
      <c r="C15">
        <v>5.9815413949999998</v>
      </c>
      <c r="D15">
        <v>0.13003350899999999</v>
      </c>
      <c r="E15">
        <v>0</v>
      </c>
      <c r="F15">
        <v>0</v>
      </c>
      <c r="G15">
        <v>46</v>
      </c>
      <c r="H15" t="s">
        <v>12</v>
      </c>
      <c r="I15" t="s">
        <v>13</v>
      </c>
      <c r="J15" t="s">
        <v>788</v>
      </c>
      <c r="K15">
        <f t="shared" si="0"/>
        <v>0</v>
      </c>
      <c r="N15" t="s">
        <v>11</v>
      </c>
      <c r="O15">
        <f t="shared" si="1"/>
        <v>292</v>
      </c>
    </row>
    <row r="16" spans="1:20" x14ac:dyDescent="0.35">
      <c r="A16" t="s">
        <v>19</v>
      </c>
      <c r="B16" s="5" t="s">
        <v>11</v>
      </c>
      <c r="C16">
        <v>9.8918886179999994</v>
      </c>
      <c r="D16">
        <v>0.21504105700000001</v>
      </c>
      <c r="E16">
        <v>0</v>
      </c>
      <c r="F16">
        <v>0</v>
      </c>
      <c r="G16">
        <v>46</v>
      </c>
      <c r="H16" t="s">
        <v>12</v>
      </c>
      <c r="I16" t="s">
        <v>16</v>
      </c>
      <c r="J16" t="s">
        <v>788</v>
      </c>
      <c r="K16">
        <f t="shared" si="0"/>
        <v>0</v>
      </c>
      <c r="N16" t="s">
        <v>10</v>
      </c>
      <c r="O16">
        <f t="shared" si="1"/>
        <v>280</v>
      </c>
      <c r="Q16" t="s">
        <v>955</v>
      </c>
      <c r="R16" t="s">
        <v>13</v>
      </c>
      <c r="S16">
        <f>AVERAGEIFS(D:D, H:H, "F", I:I, R11)</f>
        <v>0.12504575160047837</v>
      </c>
      <c r="T16" s="3">
        <f>AVERAGEIFS(D:D, H:H, "M", I:I, R11)</f>
        <v>0.12538277122465216</v>
      </c>
    </row>
    <row r="17" spans="1:39" x14ac:dyDescent="0.35">
      <c r="A17" t="s">
        <v>19</v>
      </c>
      <c r="B17" s="5" t="s">
        <v>29</v>
      </c>
      <c r="C17">
        <v>0.86229372000000004</v>
      </c>
      <c r="D17">
        <v>1.8745516E-2</v>
      </c>
      <c r="E17">
        <v>0</v>
      </c>
      <c r="F17">
        <v>0</v>
      </c>
      <c r="G17">
        <v>46</v>
      </c>
      <c r="H17" t="s">
        <v>12</v>
      </c>
      <c r="I17" t="s">
        <v>18</v>
      </c>
      <c r="J17" t="s">
        <v>788</v>
      </c>
      <c r="K17">
        <f t="shared" si="0"/>
        <v>0</v>
      </c>
      <c r="N17" t="s">
        <v>958</v>
      </c>
      <c r="O17">
        <f t="shared" si="1"/>
        <v>0</v>
      </c>
      <c r="R17" t="s">
        <v>16</v>
      </c>
      <c r="S17">
        <f t="shared" ref="S17:S19" si="4">AVERAGEIFS(D:D, H:H, "F", I:I, R12)</f>
        <v>0.20756130500956935</v>
      </c>
      <c r="T17" s="3">
        <f t="shared" ref="T17:T19" si="5">AVERAGEIFS(D:D, H:H, "M", I:I, R12)</f>
        <v>0.20858475627236586</v>
      </c>
    </row>
    <row r="18" spans="1:39" x14ac:dyDescent="0.35">
      <c r="A18" t="s">
        <v>19</v>
      </c>
      <c r="B18" s="5" t="s">
        <v>29</v>
      </c>
      <c r="C18">
        <v>487.328071594238</v>
      </c>
      <c r="D18">
        <v>4.7313405009149303</v>
      </c>
      <c r="E18">
        <v>0</v>
      </c>
      <c r="F18">
        <v>0</v>
      </c>
      <c r="G18">
        <v>103</v>
      </c>
      <c r="H18" t="s">
        <v>12</v>
      </c>
      <c r="I18" t="s">
        <v>963</v>
      </c>
      <c r="J18" t="s">
        <v>789</v>
      </c>
      <c r="K18">
        <f t="shared" si="0"/>
        <v>0</v>
      </c>
      <c r="N18" t="s">
        <v>959</v>
      </c>
      <c r="O18">
        <f t="shared" si="1"/>
        <v>0</v>
      </c>
      <c r="R18" t="s">
        <v>18</v>
      </c>
      <c r="S18">
        <f t="shared" si="4"/>
        <v>1.6768050531100479E-2</v>
      </c>
      <c r="T18" s="3">
        <f t="shared" si="5"/>
        <v>1.6763753381709746E-2</v>
      </c>
    </row>
    <row r="19" spans="1:39" x14ac:dyDescent="0.35">
      <c r="A19" t="s">
        <v>19</v>
      </c>
      <c r="B19" s="5" t="s">
        <v>29</v>
      </c>
      <c r="C19">
        <v>12.01089835</v>
      </c>
      <c r="D19">
        <v>0.116610664</v>
      </c>
      <c r="E19">
        <v>0</v>
      </c>
      <c r="F19">
        <v>0</v>
      </c>
      <c r="G19">
        <v>103</v>
      </c>
      <c r="H19" t="s">
        <v>12</v>
      </c>
      <c r="I19" t="s">
        <v>13</v>
      </c>
      <c r="J19" t="s">
        <v>789</v>
      </c>
      <c r="K19">
        <f t="shared" si="0"/>
        <v>0</v>
      </c>
      <c r="N19" t="s">
        <v>960</v>
      </c>
      <c r="O19">
        <f>SUM(O10:O18)</f>
        <v>2780</v>
      </c>
      <c r="R19" t="s">
        <v>963</v>
      </c>
      <c r="S19">
        <f t="shared" si="4"/>
        <v>2.8418675005908045</v>
      </c>
      <c r="T19" s="3">
        <f t="shared" si="5"/>
        <v>3.2437939430473528</v>
      </c>
    </row>
    <row r="20" spans="1:39" x14ac:dyDescent="0.35">
      <c r="A20" t="s">
        <v>19</v>
      </c>
      <c r="B20" s="5" t="s">
        <v>11</v>
      </c>
      <c r="C20">
        <v>20.966045139999999</v>
      </c>
      <c r="D20">
        <v>0.20355383599999999</v>
      </c>
      <c r="E20">
        <v>0</v>
      </c>
      <c r="F20">
        <v>0</v>
      </c>
      <c r="G20">
        <v>103</v>
      </c>
      <c r="H20" t="s">
        <v>12</v>
      </c>
      <c r="I20" t="s">
        <v>16</v>
      </c>
      <c r="J20" t="s">
        <v>789</v>
      </c>
      <c r="K20">
        <f t="shared" si="0"/>
        <v>0</v>
      </c>
    </row>
    <row r="21" spans="1:39" x14ac:dyDescent="0.35">
      <c r="A21" t="s">
        <v>19</v>
      </c>
      <c r="B21" s="5" t="s">
        <v>29</v>
      </c>
      <c r="C21">
        <v>1.854150534</v>
      </c>
      <c r="D21">
        <v>1.8001461E-2</v>
      </c>
      <c r="E21">
        <v>0</v>
      </c>
      <c r="F21">
        <v>0</v>
      </c>
      <c r="G21">
        <v>103</v>
      </c>
      <c r="H21" t="s">
        <v>12</v>
      </c>
      <c r="I21" t="s">
        <v>18</v>
      </c>
      <c r="J21" t="s">
        <v>789</v>
      </c>
      <c r="K21">
        <f t="shared" si="0"/>
        <v>0</v>
      </c>
      <c r="N21" t="s">
        <v>13</v>
      </c>
      <c r="Q21" t="s">
        <v>956</v>
      </c>
      <c r="R21" t="s">
        <v>13</v>
      </c>
      <c r="S21" t="str">
        <f t="array" ref="S21">INDEX($B:$B, MODE(IF(($H:$H="F")*($I:$I=R21), MATCH($B:$B, $B:$B, 0))))</f>
        <v>neu</v>
      </c>
      <c r="T21" t="str">
        <f t="array" ref="T21">INDEX($B:$B, MODE(IF(($H:$H="M")*($I:$I=R21), MATCH($B:$B, $B:$B, 0))))</f>
        <v>neu</v>
      </c>
    </row>
    <row r="22" spans="1:39" x14ac:dyDescent="0.35">
      <c r="A22" t="s">
        <v>29</v>
      </c>
      <c r="B22" s="5" t="s">
        <v>29</v>
      </c>
      <c r="C22">
        <v>551.53076219558704</v>
      </c>
      <c r="D22">
        <v>4.5207439524228397</v>
      </c>
      <c r="E22">
        <v>87.5</v>
      </c>
      <c r="F22">
        <v>1</v>
      </c>
      <c r="G22">
        <v>122</v>
      </c>
      <c r="H22" t="s">
        <v>12</v>
      </c>
      <c r="I22" t="s">
        <v>963</v>
      </c>
      <c r="J22" t="s">
        <v>790</v>
      </c>
      <c r="K22">
        <f t="shared" si="0"/>
        <v>1</v>
      </c>
      <c r="N22" t="s">
        <v>16</v>
      </c>
      <c r="R22" t="s">
        <v>16</v>
      </c>
      <c r="S22" t="str">
        <f t="array" ref="S22">INDEX($B:$B, MODE(IF(($H:$H="F")*($I:$I=R22), MATCH($B:$B, $B:$B, 0))))</f>
        <v>hap</v>
      </c>
      <c r="T22" t="str">
        <f t="array" ref="T22">INDEX($B:$B, MODE(IF(($H:$H="M")*($I:$I=R22), MATCH($B:$B, $B:$B, 0))))</f>
        <v>hap</v>
      </c>
    </row>
    <row r="23" spans="1:39" x14ac:dyDescent="0.35">
      <c r="A23" t="s">
        <v>29</v>
      </c>
      <c r="B23" s="5" t="s">
        <v>29</v>
      </c>
      <c r="C23">
        <v>15.42797852</v>
      </c>
      <c r="D23">
        <v>0.12645883999999999</v>
      </c>
      <c r="E23">
        <v>100</v>
      </c>
      <c r="F23">
        <v>1</v>
      </c>
      <c r="G23">
        <v>122</v>
      </c>
      <c r="H23" t="s">
        <v>12</v>
      </c>
      <c r="I23" t="s">
        <v>13</v>
      </c>
      <c r="J23" t="s">
        <v>790</v>
      </c>
      <c r="K23">
        <f t="shared" si="0"/>
        <v>1</v>
      </c>
      <c r="N23" t="s">
        <v>18</v>
      </c>
      <c r="R23" t="s">
        <v>18</v>
      </c>
      <c r="S23" t="str">
        <f t="array" ref="S23">INDEX($B:$B, MODE(IF(($H:$H="F")*($I:$I=R23), MATCH($B:$B, $B:$B, 0))))</f>
        <v>neu</v>
      </c>
      <c r="T23" t="str">
        <f t="array" ref="T23">INDEX($B:$B, MODE(IF(($H:$H="M")*($I:$I=R23), MATCH($B:$B, $B:$B, 0))))</f>
        <v>neu</v>
      </c>
    </row>
    <row r="24" spans="1:39" x14ac:dyDescent="0.35">
      <c r="A24" t="s">
        <v>29</v>
      </c>
      <c r="B24" s="5" t="s">
        <v>11</v>
      </c>
      <c r="C24">
        <v>25.480304960000002</v>
      </c>
      <c r="D24">
        <v>0.20885495900000001</v>
      </c>
      <c r="E24">
        <v>0</v>
      </c>
      <c r="F24">
        <v>0</v>
      </c>
      <c r="G24">
        <v>122</v>
      </c>
      <c r="H24" t="s">
        <v>12</v>
      </c>
      <c r="I24" t="s">
        <v>16</v>
      </c>
      <c r="J24" t="s">
        <v>790</v>
      </c>
      <c r="K24">
        <f t="shared" si="0"/>
        <v>0</v>
      </c>
      <c r="N24" t="s">
        <v>963</v>
      </c>
      <c r="R24" t="s">
        <v>963</v>
      </c>
      <c r="S24" t="str">
        <f t="array" ref="S24">INDEX($B:$B, MODE(IF(($H:$H="F")*($I:$I=R24), MATCH($B:$B, $B:$B, 0))))</f>
        <v>neu</v>
      </c>
      <c r="T24" t="str">
        <f t="array" ref="T24">INDEX($B:$B, MODE(IF(($H:$H="M")*($I:$I=R24), MATCH($B:$B, $B:$B, 0))))</f>
        <v>neu</v>
      </c>
    </row>
    <row r="25" spans="1:39" x14ac:dyDescent="0.35">
      <c r="A25" t="s">
        <v>29</v>
      </c>
      <c r="B25" s="5" t="s">
        <v>29</v>
      </c>
      <c r="C25">
        <v>1.6859753129999999</v>
      </c>
      <c r="D25">
        <v>1.381947E-2</v>
      </c>
      <c r="E25">
        <v>100</v>
      </c>
      <c r="F25">
        <v>1</v>
      </c>
      <c r="G25">
        <v>122</v>
      </c>
      <c r="H25" t="s">
        <v>12</v>
      </c>
      <c r="I25" t="s">
        <v>18</v>
      </c>
      <c r="J25" t="s">
        <v>790</v>
      </c>
      <c r="K25">
        <f t="shared" si="0"/>
        <v>1</v>
      </c>
    </row>
    <row r="26" spans="1:39" x14ac:dyDescent="0.35">
      <c r="A26" t="s">
        <v>40</v>
      </c>
      <c r="B26" s="5" t="s">
        <v>29</v>
      </c>
      <c r="C26">
        <v>624.55326986312798</v>
      </c>
      <c r="D26">
        <v>4.4610947847366296</v>
      </c>
      <c r="E26">
        <v>0</v>
      </c>
      <c r="F26">
        <v>0</v>
      </c>
      <c r="G26">
        <v>140</v>
      </c>
      <c r="H26" t="s">
        <v>12</v>
      </c>
      <c r="I26" t="s">
        <v>963</v>
      </c>
      <c r="J26" t="s">
        <v>791</v>
      </c>
      <c r="K26">
        <f t="shared" si="0"/>
        <v>0</v>
      </c>
      <c r="M26" t="s">
        <v>13</v>
      </c>
      <c r="N26" t="s">
        <v>956</v>
      </c>
      <c r="O26" t="s">
        <v>962</v>
      </c>
      <c r="P26" t="s">
        <v>961</v>
      </c>
      <c r="Q26" t="s">
        <v>957</v>
      </c>
      <c r="R26" t="s">
        <v>954</v>
      </c>
      <c r="T26" t="s">
        <v>13</v>
      </c>
      <c r="U26" t="s">
        <v>956</v>
      </c>
      <c r="V26" t="s">
        <v>962</v>
      </c>
      <c r="W26" t="s">
        <v>961</v>
      </c>
      <c r="X26" t="s">
        <v>957</v>
      </c>
      <c r="Y26" t="s">
        <v>954</v>
      </c>
      <c r="AA26" t="s">
        <v>13</v>
      </c>
      <c r="AB26" t="s">
        <v>956</v>
      </c>
      <c r="AC26" t="s">
        <v>962</v>
      </c>
      <c r="AD26" t="s">
        <v>961</v>
      </c>
      <c r="AE26" t="s">
        <v>957</v>
      </c>
      <c r="AF26" t="s">
        <v>954</v>
      </c>
      <c r="AH26" t="s">
        <v>13</v>
      </c>
      <c r="AI26" t="s">
        <v>956</v>
      </c>
      <c r="AJ26" t="s">
        <v>962</v>
      </c>
      <c r="AK26" t="s">
        <v>961</v>
      </c>
      <c r="AL26" t="s">
        <v>957</v>
      </c>
      <c r="AM26" t="s">
        <v>954</v>
      </c>
    </row>
    <row r="27" spans="1:39" x14ac:dyDescent="0.35">
      <c r="A27" t="s">
        <v>40</v>
      </c>
      <c r="B27" s="5" t="s">
        <v>29</v>
      </c>
      <c r="C27">
        <v>16.924312109999999</v>
      </c>
      <c r="D27">
        <v>0.120887944</v>
      </c>
      <c r="E27">
        <v>0</v>
      </c>
      <c r="F27">
        <v>0</v>
      </c>
      <c r="G27">
        <v>140</v>
      </c>
      <c r="H27" t="s">
        <v>12</v>
      </c>
      <c r="I27" t="s">
        <v>13</v>
      </c>
      <c r="J27" t="s">
        <v>791</v>
      </c>
      <c r="K27">
        <f t="shared" si="0"/>
        <v>0</v>
      </c>
      <c r="N27" t="s">
        <v>50</v>
      </c>
      <c r="O27">
        <f>COUNTIF(A:A, N27)</f>
        <v>516</v>
      </c>
      <c r="P27">
        <f>COUNTIFS(I:I, $N$21, B:B, "*" &amp; N27 &amp; "*")</f>
        <v>14</v>
      </c>
      <c r="Q27">
        <f t="shared" ref="Q27:Q35" si="6">SUMIFS(K:K, B:B, "*" &amp; N27 &amp; "*", A:A, "*" &amp; N27 &amp; "*", I:I, $N$21)</f>
        <v>2</v>
      </c>
      <c r="R27" s="1">
        <f>Q27/P27</f>
        <v>0.14285714285714285</v>
      </c>
      <c r="U27" t="s">
        <v>50</v>
      </c>
      <c r="V27">
        <f>COUNTIFS(A:A, U27,H:H, "F")</f>
        <v>288</v>
      </c>
      <c r="W27">
        <f>COUNTIFS(I:I, $N$21, B:B, "*" &amp; N27 &amp; "*",H:H, "F")</f>
        <v>4</v>
      </c>
      <c r="X27">
        <f>SUMIFS(K:K, B:B, "*" &amp; N27 &amp; "*", A:A, "*" &amp; N27 &amp; "*", I:I, $N$21,H:H, "F")</f>
        <v>0</v>
      </c>
      <c r="Y27" s="1">
        <f>X27/W27</f>
        <v>0</v>
      </c>
      <c r="AB27" t="s">
        <v>50</v>
      </c>
      <c r="AC27">
        <f>COUNTIFS(A:A, U27,H:H, "M")</f>
        <v>228</v>
      </c>
      <c r="AD27">
        <f>COUNTIFS(I:I, $N$21, B:B, "*" &amp; N27 &amp; "*",H:H, "M")</f>
        <v>10</v>
      </c>
      <c r="AE27">
        <f>SUMIFS(K:K, B:B, "*" &amp; N27 &amp; "*", A:A, "*" &amp; N27 &amp; "*", I:I, $N$21,H:H, "M")</f>
        <v>2</v>
      </c>
      <c r="AF27" s="1">
        <f>AE27/AD27</f>
        <v>0.2</v>
      </c>
      <c r="AI27" t="s">
        <v>50</v>
      </c>
      <c r="AJ27">
        <f t="shared" ref="AJ27:AJ35" si="7">V27-AC27</f>
        <v>60</v>
      </c>
      <c r="AK27">
        <f t="shared" ref="AK27:AK35" si="8">W27-AD27</f>
        <v>-6</v>
      </c>
      <c r="AL27">
        <f t="shared" ref="AL27:AL35" si="9">X27-AE27</f>
        <v>-2</v>
      </c>
      <c r="AM27" s="4">
        <f t="shared" ref="AM27:AM35" si="10">AF27-Y27</f>
        <v>0.2</v>
      </c>
    </row>
    <row r="28" spans="1:39" x14ac:dyDescent="0.35">
      <c r="A28" t="s">
        <v>40</v>
      </c>
      <c r="B28" s="5" t="s">
        <v>11</v>
      </c>
      <c r="C28">
        <v>30.65140152</v>
      </c>
      <c r="D28">
        <v>0.21893858199999999</v>
      </c>
      <c r="E28">
        <v>0</v>
      </c>
      <c r="F28">
        <v>0</v>
      </c>
      <c r="G28">
        <v>140</v>
      </c>
      <c r="H28" t="s">
        <v>12</v>
      </c>
      <c r="I28" t="s">
        <v>16</v>
      </c>
      <c r="J28" t="s">
        <v>791</v>
      </c>
      <c r="K28">
        <f t="shared" si="0"/>
        <v>0</v>
      </c>
      <c r="N28" t="s">
        <v>29</v>
      </c>
      <c r="O28">
        <f t="shared" ref="O28:O35" si="11">COUNTIF(A:A, N28)</f>
        <v>476</v>
      </c>
      <c r="P28">
        <f t="shared" ref="P28:P35" si="12">COUNTIFS(I:I, $N$21, B:B, "*" &amp; N28 &amp; "*")</f>
        <v>626</v>
      </c>
      <c r="Q28">
        <f t="shared" si="6"/>
        <v>87</v>
      </c>
      <c r="R28" s="1">
        <f t="shared" ref="R28:R35" si="13">Q28/P28</f>
        <v>0.1389776357827476</v>
      </c>
      <c r="U28" t="s">
        <v>29</v>
      </c>
      <c r="V28">
        <f t="shared" ref="V28:V35" si="14">COUNTIFS(A:A, U28,H:H, "F")</f>
        <v>264</v>
      </c>
      <c r="W28">
        <f t="shared" ref="W28:W35" si="15">COUNTIFS(I:I, $N$21, B:B, "*" &amp; N28 &amp; "*",H:H, "F")</f>
        <v>318</v>
      </c>
      <c r="X28">
        <f t="shared" ref="X28:X35" si="16">SUMIFS(K:K, B:B, "*" &amp; N28 &amp; "*", A:A, "*" &amp; N28 &amp; "*", I:I, $N$21,H:H, "F")</f>
        <v>54</v>
      </c>
      <c r="Y28" s="1">
        <f t="shared" ref="Y28:Y35" si="17">X28/W28</f>
        <v>0.16981132075471697</v>
      </c>
      <c r="AB28" t="s">
        <v>29</v>
      </c>
      <c r="AC28">
        <f t="shared" ref="AC28:AC35" si="18">COUNTIFS(A:A, U28,H:H, "M")</f>
        <v>212</v>
      </c>
      <c r="AD28">
        <f t="shared" ref="AD28:AD35" si="19">COUNTIFS(I:I, $N$21, B:B, "*" &amp; N28 &amp; "*",H:H, "M")</f>
        <v>308</v>
      </c>
      <c r="AE28">
        <f t="shared" ref="AE28:AE35" si="20">SUMIFS(K:K, B:B, "*" &amp; N28 &amp; "*", A:A, "*" &amp; N28 &amp; "*", I:I, $N$21,H:H, "M")</f>
        <v>33</v>
      </c>
      <c r="AF28" s="1">
        <f t="shared" ref="AF28:AF35" si="21">AE28/AD28</f>
        <v>0.10714285714285714</v>
      </c>
      <c r="AI28" t="s">
        <v>29</v>
      </c>
      <c r="AJ28">
        <f t="shared" si="7"/>
        <v>52</v>
      </c>
      <c r="AK28">
        <f t="shared" si="8"/>
        <v>10</v>
      </c>
      <c r="AL28">
        <f t="shared" si="9"/>
        <v>21</v>
      </c>
      <c r="AM28" s="4">
        <f t="shared" si="10"/>
        <v>-6.2668463611859834E-2</v>
      </c>
    </row>
    <row r="29" spans="1:39" x14ac:dyDescent="0.35">
      <c r="A29" t="s">
        <v>40</v>
      </c>
      <c r="B29" s="5" t="s">
        <v>29</v>
      </c>
      <c r="C29">
        <v>2.279299736</v>
      </c>
      <c r="D29">
        <v>1.6280711999999999E-2</v>
      </c>
      <c r="E29">
        <v>0</v>
      </c>
      <c r="F29">
        <v>0</v>
      </c>
      <c r="G29">
        <v>140</v>
      </c>
      <c r="H29" t="s">
        <v>12</v>
      </c>
      <c r="I29" t="s">
        <v>18</v>
      </c>
      <c r="J29" t="s">
        <v>791</v>
      </c>
      <c r="K29">
        <f t="shared" si="0"/>
        <v>0</v>
      </c>
      <c r="N29" t="s">
        <v>40</v>
      </c>
      <c r="O29">
        <f t="shared" si="11"/>
        <v>660</v>
      </c>
      <c r="P29">
        <f t="shared" si="12"/>
        <v>65</v>
      </c>
      <c r="Q29">
        <f t="shared" si="6"/>
        <v>13</v>
      </c>
      <c r="R29" s="1">
        <f t="shared" si="13"/>
        <v>0.2</v>
      </c>
      <c r="U29" t="s">
        <v>40</v>
      </c>
      <c r="V29">
        <f t="shared" si="14"/>
        <v>272</v>
      </c>
      <c r="W29">
        <f t="shared" si="15"/>
        <v>23</v>
      </c>
      <c r="X29">
        <f t="shared" si="16"/>
        <v>3</v>
      </c>
      <c r="Y29" s="1">
        <f t="shared" si="17"/>
        <v>0.13043478260869565</v>
      </c>
      <c r="AB29" t="s">
        <v>40</v>
      </c>
      <c r="AC29">
        <f t="shared" si="18"/>
        <v>388</v>
      </c>
      <c r="AD29">
        <f t="shared" si="19"/>
        <v>42</v>
      </c>
      <c r="AE29">
        <f t="shared" si="20"/>
        <v>10</v>
      </c>
      <c r="AF29" s="1">
        <f t="shared" si="21"/>
        <v>0.23809523809523808</v>
      </c>
      <c r="AI29" t="s">
        <v>40</v>
      </c>
      <c r="AJ29">
        <f t="shared" si="7"/>
        <v>-116</v>
      </c>
      <c r="AK29">
        <f t="shared" si="8"/>
        <v>-19</v>
      </c>
      <c r="AL29">
        <f t="shared" si="9"/>
        <v>-7</v>
      </c>
      <c r="AM29" s="4">
        <f t="shared" si="10"/>
        <v>0.10766045548654243</v>
      </c>
    </row>
    <row r="30" spans="1:39" x14ac:dyDescent="0.35">
      <c r="A30" t="s">
        <v>40</v>
      </c>
      <c r="B30" s="5" t="s">
        <v>29</v>
      </c>
      <c r="C30">
        <v>778.01520586013703</v>
      </c>
      <c r="D30">
        <v>4.6036402713617601</v>
      </c>
      <c r="E30">
        <v>0</v>
      </c>
      <c r="F30">
        <v>0</v>
      </c>
      <c r="G30">
        <v>169</v>
      </c>
      <c r="H30" t="s">
        <v>12</v>
      </c>
      <c r="I30" t="s">
        <v>963</v>
      </c>
      <c r="J30" t="s">
        <v>792</v>
      </c>
      <c r="K30">
        <f t="shared" si="0"/>
        <v>0</v>
      </c>
      <c r="N30" t="s">
        <v>132</v>
      </c>
      <c r="O30">
        <f t="shared" si="11"/>
        <v>532</v>
      </c>
      <c r="P30">
        <f t="shared" si="12"/>
        <v>0</v>
      </c>
      <c r="Q30">
        <f t="shared" si="6"/>
        <v>0</v>
      </c>
      <c r="R30" s="1" t="e">
        <f t="shared" si="13"/>
        <v>#DIV/0!</v>
      </c>
      <c r="U30" t="s">
        <v>132</v>
      </c>
      <c r="V30">
        <f t="shared" si="14"/>
        <v>168</v>
      </c>
      <c r="W30">
        <f t="shared" si="15"/>
        <v>0</v>
      </c>
      <c r="X30">
        <f t="shared" si="16"/>
        <v>0</v>
      </c>
      <c r="Y30" s="1" t="e">
        <f t="shared" si="17"/>
        <v>#DIV/0!</v>
      </c>
      <c r="AB30" t="s">
        <v>132</v>
      </c>
      <c r="AC30">
        <f t="shared" si="18"/>
        <v>364</v>
      </c>
      <c r="AD30">
        <f t="shared" si="19"/>
        <v>0</v>
      </c>
      <c r="AE30">
        <f t="shared" si="20"/>
        <v>0</v>
      </c>
      <c r="AF30" s="1" t="e">
        <f t="shared" si="21"/>
        <v>#DIV/0!</v>
      </c>
      <c r="AI30" t="s">
        <v>132</v>
      </c>
      <c r="AJ30">
        <f t="shared" si="7"/>
        <v>-196</v>
      </c>
      <c r="AK30">
        <f t="shared" si="8"/>
        <v>0</v>
      </c>
      <c r="AL30">
        <f t="shared" si="9"/>
        <v>0</v>
      </c>
      <c r="AM30" s="4" t="e">
        <f t="shared" si="10"/>
        <v>#DIV/0!</v>
      </c>
    </row>
    <row r="31" spans="1:39" x14ac:dyDescent="0.35">
      <c r="A31" t="s">
        <v>40</v>
      </c>
      <c r="B31" s="5" t="s">
        <v>29</v>
      </c>
      <c r="C31">
        <v>21.72024012</v>
      </c>
      <c r="D31">
        <v>0.12852213100000001</v>
      </c>
      <c r="E31">
        <v>33.333333330000002</v>
      </c>
      <c r="F31">
        <v>0</v>
      </c>
      <c r="G31">
        <v>169</v>
      </c>
      <c r="H31" t="s">
        <v>12</v>
      </c>
      <c r="I31" t="s">
        <v>13</v>
      </c>
      <c r="J31" t="s">
        <v>792</v>
      </c>
      <c r="K31">
        <f t="shared" si="0"/>
        <v>0</v>
      </c>
      <c r="N31" t="s">
        <v>88</v>
      </c>
      <c r="O31">
        <f t="shared" si="11"/>
        <v>24</v>
      </c>
      <c r="P31">
        <f t="shared" si="12"/>
        <v>11</v>
      </c>
      <c r="Q31">
        <f t="shared" si="6"/>
        <v>0</v>
      </c>
      <c r="R31" s="1">
        <f t="shared" si="13"/>
        <v>0</v>
      </c>
      <c r="U31" t="s">
        <v>88</v>
      </c>
      <c r="V31">
        <f t="shared" si="14"/>
        <v>16</v>
      </c>
      <c r="W31">
        <f t="shared" si="15"/>
        <v>1</v>
      </c>
      <c r="X31">
        <f t="shared" si="16"/>
        <v>0</v>
      </c>
      <c r="Y31" s="1">
        <f t="shared" si="17"/>
        <v>0</v>
      </c>
      <c r="AB31" t="s">
        <v>88</v>
      </c>
      <c r="AC31">
        <f t="shared" si="18"/>
        <v>8</v>
      </c>
      <c r="AD31">
        <f t="shared" si="19"/>
        <v>10</v>
      </c>
      <c r="AE31">
        <f t="shared" si="20"/>
        <v>0</v>
      </c>
      <c r="AF31" s="1">
        <f t="shared" si="21"/>
        <v>0</v>
      </c>
      <c r="AI31" t="s">
        <v>88</v>
      </c>
      <c r="AJ31">
        <f t="shared" si="7"/>
        <v>8</v>
      </c>
      <c r="AK31">
        <f t="shared" si="8"/>
        <v>-9</v>
      </c>
      <c r="AL31">
        <f t="shared" si="9"/>
        <v>0</v>
      </c>
      <c r="AM31" s="4">
        <f t="shared" si="10"/>
        <v>0</v>
      </c>
    </row>
    <row r="32" spans="1:39" x14ac:dyDescent="0.35">
      <c r="A32" t="s">
        <v>40</v>
      </c>
      <c r="B32" s="5" t="s">
        <v>11</v>
      </c>
      <c r="C32">
        <v>32.238729480000003</v>
      </c>
      <c r="D32">
        <v>0.190761713</v>
      </c>
      <c r="E32">
        <v>0</v>
      </c>
      <c r="F32">
        <v>0</v>
      </c>
      <c r="G32">
        <v>169</v>
      </c>
      <c r="H32" t="s">
        <v>12</v>
      </c>
      <c r="I32" t="s">
        <v>16</v>
      </c>
      <c r="J32" t="s">
        <v>792</v>
      </c>
      <c r="K32">
        <f t="shared" si="0"/>
        <v>0</v>
      </c>
      <c r="N32" t="s">
        <v>11</v>
      </c>
      <c r="O32">
        <f t="shared" si="11"/>
        <v>292</v>
      </c>
      <c r="P32">
        <f t="shared" si="12"/>
        <v>205</v>
      </c>
      <c r="Q32">
        <f t="shared" si="6"/>
        <v>22</v>
      </c>
      <c r="R32" s="1">
        <f t="shared" si="13"/>
        <v>0.10731707317073171</v>
      </c>
      <c r="U32" t="s">
        <v>11</v>
      </c>
      <c r="V32">
        <f t="shared" si="14"/>
        <v>168</v>
      </c>
      <c r="W32">
        <f t="shared" si="15"/>
        <v>72</v>
      </c>
      <c r="X32">
        <f t="shared" si="16"/>
        <v>13</v>
      </c>
      <c r="Y32" s="1">
        <f t="shared" si="17"/>
        <v>0.18055555555555555</v>
      </c>
      <c r="AB32" t="s">
        <v>11</v>
      </c>
      <c r="AC32">
        <f t="shared" si="18"/>
        <v>124</v>
      </c>
      <c r="AD32">
        <f t="shared" si="19"/>
        <v>133</v>
      </c>
      <c r="AE32">
        <f t="shared" si="20"/>
        <v>9</v>
      </c>
      <c r="AF32" s="1">
        <f t="shared" si="21"/>
        <v>6.7669172932330823E-2</v>
      </c>
      <c r="AI32" t="s">
        <v>11</v>
      </c>
      <c r="AJ32">
        <f t="shared" si="7"/>
        <v>44</v>
      </c>
      <c r="AK32">
        <f t="shared" si="8"/>
        <v>-61</v>
      </c>
      <c r="AL32">
        <f t="shared" si="9"/>
        <v>4</v>
      </c>
      <c r="AM32" s="4">
        <f t="shared" si="10"/>
        <v>-0.11288638262322473</v>
      </c>
    </row>
    <row r="33" spans="1:39" x14ac:dyDescent="0.35">
      <c r="A33" t="s">
        <v>40</v>
      </c>
      <c r="B33" s="5" t="s">
        <v>29</v>
      </c>
      <c r="C33">
        <v>2.6985161299999998</v>
      </c>
      <c r="D33">
        <v>1.5967551E-2</v>
      </c>
      <c r="E33">
        <v>0</v>
      </c>
      <c r="F33">
        <v>0</v>
      </c>
      <c r="G33">
        <v>169</v>
      </c>
      <c r="H33" t="s">
        <v>12</v>
      </c>
      <c r="I33" t="s">
        <v>18</v>
      </c>
      <c r="J33" t="s">
        <v>792</v>
      </c>
      <c r="K33">
        <f t="shared" si="0"/>
        <v>0</v>
      </c>
      <c r="N33" t="s">
        <v>10</v>
      </c>
      <c r="O33">
        <f t="shared" si="11"/>
        <v>280</v>
      </c>
      <c r="P33">
        <f t="shared" si="12"/>
        <v>0</v>
      </c>
      <c r="Q33">
        <f t="shared" si="6"/>
        <v>0</v>
      </c>
      <c r="R33" s="1" t="e">
        <f t="shared" si="13"/>
        <v>#DIV/0!</v>
      </c>
      <c r="U33" t="s">
        <v>10</v>
      </c>
      <c r="V33">
        <f t="shared" si="14"/>
        <v>60</v>
      </c>
      <c r="W33">
        <f t="shared" si="15"/>
        <v>0</v>
      </c>
      <c r="X33">
        <f t="shared" si="16"/>
        <v>0</v>
      </c>
      <c r="Y33" s="1" t="e">
        <f t="shared" si="17"/>
        <v>#DIV/0!</v>
      </c>
      <c r="AB33" t="s">
        <v>10</v>
      </c>
      <c r="AC33">
        <f t="shared" si="18"/>
        <v>220</v>
      </c>
      <c r="AD33">
        <f t="shared" si="19"/>
        <v>0</v>
      </c>
      <c r="AE33">
        <f t="shared" si="20"/>
        <v>0</v>
      </c>
      <c r="AF33" s="1" t="e">
        <f t="shared" si="21"/>
        <v>#DIV/0!</v>
      </c>
      <c r="AI33" t="s">
        <v>10</v>
      </c>
      <c r="AJ33">
        <f t="shared" si="7"/>
        <v>-160</v>
      </c>
      <c r="AK33">
        <f t="shared" si="8"/>
        <v>0</v>
      </c>
      <c r="AL33">
        <f t="shared" si="9"/>
        <v>0</v>
      </c>
      <c r="AM33" s="4" t="e">
        <f t="shared" si="10"/>
        <v>#DIV/0!</v>
      </c>
    </row>
    <row r="34" spans="1:39" x14ac:dyDescent="0.35">
      <c r="A34" t="s">
        <v>40</v>
      </c>
      <c r="B34" s="5" t="s">
        <v>29</v>
      </c>
      <c r="C34">
        <v>353.02416181564303</v>
      </c>
      <c r="D34">
        <v>4.4128020226955398</v>
      </c>
      <c r="E34">
        <v>0</v>
      </c>
      <c r="F34">
        <v>0</v>
      </c>
      <c r="G34">
        <v>80</v>
      </c>
      <c r="H34" t="s">
        <v>12</v>
      </c>
      <c r="I34" t="s">
        <v>963</v>
      </c>
      <c r="J34" t="s">
        <v>793</v>
      </c>
      <c r="K34">
        <f t="shared" si="0"/>
        <v>0</v>
      </c>
      <c r="N34" t="s">
        <v>958</v>
      </c>
      <c r="O34">
        <f t="shared" si="11"/>
        <v>0</v>
      </c>
      <c r="P34">
        <f t="shared" si="12"/>
        <v>0</v>
      </c>
      <c r="Q34">
        <f t="shared" si="6"/>
        <v>0</v>
      </c>
      <c r="R34" s="1" t="e">
        <f t="shared" si="13"/>
        <v>#DIV/0!</v>
      </c>
      <c r="U34" t="s">
        <v>958</v>
      </c>
      <c r="V34">
        <f t="shared" si="14"/>
        <v>0</v>
      </c>
      <c r="W34">
        <f t="shared" si="15"/>
        <v>0</v>
      </c>
      <c r="X34">
        <f t="shared" si="16"/>
        <v>0</v>
      </c>
      <c r="Y34" s="1" t="e">
        <f t="shared" si="17"/>
        <v>#DIV/0!</v>
      </c>
      <c r="AB34" t="s">
        <v>958</v>
      </c>
      <c r="AC34">
        <f t="shared" si="18"/>
        <v>0</v>
      </c>
      <c r="AD34">
        <f t="shared" si="19"/>
        <v>0</v>
      </c>
      <c r="AE34">
        <f t="shared" si="20"/>
        <v>0</v>
      </c>
      <c r="AF34" s="1" t="e">
        <f t="shared" si="21"/>
        <v>#DIV/0!</v>
      </c>
      <c r="AI34" t="s">
        <v>958</v>
      </c>
      <c r="AJ34">
        <f t="shared" si="7"/>
        <v>0</v>
      </c>
      <c r="AK34">
        <f t="shared" si="8"/>
        <v>0</v>
      </c>
      <c r="AL34">
        <f t="shared" si="9"/>
        <v>0</v>
      </c>
      <c r="AM34" s="4" t="e">
        <f t="shared" si="10"/>
        <v>#DIV/0!</v>
      </c>
    </row>
    <row r="35" spans="1:39" x14ac:dyDescent="0.35">
      <c r="A35" t="s">
        <v>40</v>
      </c>
      <c r="B35" s="5" t="s">
        <v>40</v>
      </c>
      <c r="C35">
        <v>10.46963525</v>
      </c>
      <c r="D35">
        <v>0.130870441</v>
      </c>
      <c r="E35">
        <v>50</v>
      </c>
      <c r="F35">
        <v>1</v>
      </c>
      <c r="G35">
        <v>80</v>
      </c>
      <c r="H35" t="s">
        <v>12</v>
      </c>
      <c r="I35" t="s">
        <v>13</v>
      </c>
      <c r="J35" t="s">
        <v>793</v>
      </c>
      <c r="K35">
        <f t="shared" si="0"/>
        <v>1</v>
      </c>
      <c r="N35" t="s">
        <v>959</v>
      </c>
      <c r="O35">
        <f t="shared" si="11"/>
        <v>0</v>
      </c>
      <c r="P35">
        <f t="shared" si="12"/>
        <v>0</v>
      </c>
      <c r="Q35">
        <f t="shared" si="6"/>
        <v>0</v>
      </c>
      <c r="R35" s="1" t="e">
        <f t="shared" si="13"/>
        <v>#DIV/0!</v>
      </c>
      <c r="U35" t="s">
        <v>959</v>
      </c>
      <c r="V35">
        <f t="shared" si="14"/>
        <v>0</v>
      </c>
      <c r="W35">
        <f t="shared" si="15"/>
        <v>0</v>
      </c>
      <c r="X35">
        <f t="shared" si="16"/>
        <v>0</v>
      </c>
      <c r="Y35" s="1" t="e">
        <f t="shared" si="17"/>
        <v>#DIV/0!</v>
      </c>
      <c r="AB35" t="s">
        <v>959</v>
      </c>
      <c r="AC35">
        <f t="shared" si="18"/>
        <v>0</v>
      </c>
      <c r="AD35">
        <f t="shared" si="19"/>
        <v>0</v>
      </c>
      <c r="AE35">
        <f t="shared" si="20"/>
        <v>0</v>
      </c>
      <c r="AF35" s="1" t="e">
        <f t="shared" si="21"/>
        <v>#DIV/0!</v>
      </c>
      <c r="AI35" t="s">
        <v>959</v>
      </c>
      <c r="AJ35">
        <f t="shared" si="7"/>
        <v>0</v>
      </c>
      <c r="AK35">
        <f t="shared" si="8"/>
        <v>0</v>
      </c>
      <c r="AL35">
        <f t="shared" si="9"/>
        <v>0</v>
      </c>
      <c r="AM35" s="4" t="e">
        <f t="shared" si="10"/>
        <v>#DIV/0!</v>
      </c>
    </row>
    <row r="36" spans="1:39" x14ac:dyDescent="0.35">
      <c r="A36" t="s">
        <v>40</v>
      </c>
      <c r="B36" s="5" t="s">
        <v>11</v>
      </c>
      <c r="C36">
        <v>18.10015464</v>
      </c>
      <c r="D36">
        <v>0.22625193299999999</v>
      </c>
      <c r="E36">
        <v>0</v>
      </c>
      <c r="F36">
        <v>0</v>
      </c>
      <c r="G36">
        <v>80</v>
      </c>
      <c r="H36" t="s">
        <v>12</v>
      </c>
      <c r="I36" t="s">
        <v>16</v>
      </c>
      <c r="J36" t="s">
        <v>793</v>
      </c>
      <c r="K36">
        <f t="shared" si="0"/>
        <v>0</v>
      </c>
      <c r="N36" t="s">
        <v>960</v>
      </c>
      <c r="O36">
        <f>SUM(O27:O35)</f>
        <v>2780</v>
      </c>
      <c r="P36">
        <f>SUM(P27:P35)</f>
        <v>921</v>
      </c>
      <c r="Q36">
        <f>SUM(Q27:Q35)</f>
        <v>124</v>
      </c>
      <c r="R36" s="1"/>
      <c r="U36" t="s">
        <v>960</v>
      </c>
      <c r="V36">
        <f>SUM(V27:V35)</f>
        <v>1236</v>
      </c>
      <c r="W36">
        <f>SUM(W27:W35)</f>
        <v>418</v>
      </c>
      <c r="X36">
        <f>SUM(X27:X35)</f>
        <v>70</v>
      </c>
      <c r="Y36" s="1"/>
      <c r="AB36" t="s">
        <v>960</v>
      </c>
      <c r="AC36">
        <f>SUM(AC27:AC35)</f>
        <v>1544</v>
      </c>
      <c r="AD36">
        <f>SUM(AD27:AD35)</f>
        <v>503</v>
      </c>
      <c r="AE36">
        <f>SUM(AE27:AE35)</f>
        <v>54</v>
      </c>
      <c r="AF36" s="1"/>
    </row>
    <row r="37" spans="1:39" x14ac:dyDescent="0.35">
      <c r="A37" t="s">
        <v>40</v>
      </c>
      <c r="B37" s="5" t="s">
        <v>29</v>
      </c>
      <c r="C37">
        <v>1.508457661</v>
      </c>
      <c r="D37">
        <v>1.8855720999999999E-2</v>
      </c>
      <c r="E37">
        <v>0</v>
      </c>
      <c r="F37">
        <v>0</v>
      </c>
      <c r="G37">
        <v>80</v>
      </c>
      <c r="H37" t="s">
        <v>12</v>
      </c>
      <c r="I37" t="s">
        <v>18</v>
      </c>
      <c r="J37" t="s">
        <v>793</v>
      </c>
      <c r="K37">
        <f t="shared" si="0"/>
        <v>0</v>
      </c>
    </row>
    <row r="38" spans="1:39" x14ac:dyDescent="0.35">
      <c r="A38" t="s">
        <v>40</v>
      </c>
      <c r="B38" s="5" t="s">
        <v>29</v>
      </c>
      <c r="C38">
        <v>560.08456134796097</v>
      </c>
      <c r="D38">
        <v>4.5168109786125896</v>
      </c>
      <c r="E38">
        <v>0</v>
      </c>
      <c r="F38">
        <v>0</v>
      </c>
      <c r="G38">
        <v>124</v>
      </c>
      <c r="H38" t="s">
        <v>12</v>
      </c>
      <c r="I38" t="s">
        <v>963</v>
      </c>
      <c r="J38" t="s">
        <v>794</v>
      </c>
      <c r="K38">
        <f t="shared" si="0"/>
        <v>0</v>
      </c>
      <c r="M38" t="s">
        <v>16</v>
      </c>
      <c r="N38" t="s">
        <v>956</v>
      </c>
      <c r="O38" t="s">
        <v>962</v>
      </c>
      <c r="P38" t="s">
        <v>961</v>
      </c>
      <c r="Q38" t="s">
        <v>957</v>
      </c>
      <c r="R38" t="s">
        <v>954</v>
      </c>
      <c r="T38" t="s">
        <v>16</v>
      </c>
      <c r="U38" t="s">
        <v>956</v>
      </c>
      <c r="V38" t="s">
        <v>962</v>
      </c>
      <c r="W38" t="s">
        <v>961</v>
      </c>
      <c r="X38" t="s">
        <v>957</v>
      </c>
      <c r="Y38" t="s">
        <v>954</v>
      </c>
      <c r="AA38" t="s">
        <v>16</v>
      </c>
      <c r="AB38" t="s">
        <v>956</v>
      </c>
      <c r="AC38" t="s">
        <v>962</v>
      </c>
      <c r="AD38" t="s">
        <v>961</v>
      </c>
      <c r="AE38" t="s">
        <v>957</v>
      </c>
      <c r="AF38" t="s">
        <v>954</v>
      </c>
      <c r="AH38" t="s">
        <v>16</v>
      </c>
      <c r="AI38" t="s">
        <v>956</v>
      </c>
      <c r="AJ38" t="s">
        <v>962</v>
      </c>
      <c r="AK38" t="s">
        <v>961</v>
      </c>
      <c r="AL38" t="s">
        <v>957</v>
      </c>
      <c r="AM38" t="s">
        <v>954</v>
      </c>
    </row>
    <row r="39" spans="1:39" x14ac:dyDescent="0.35">
      <c r="A39" t="s">
        <v>40</v>
      </c>
      <c r="B39" s="5" t="s">
        <v>29</v>
      </c>
      <c r="C39">
        <v>15.92675972</v>
      </c>
      <c r="D39">
        <v>0.12844161100000001</v>
      </c>
      <c r="E39">
        <v>0</v>
      </c>
      <c r="F39">
        <v>0</v>
      </c>
      <c r="G39">
        <v>124</v>
      </c>
      <c r="H39" t="s">
        <v>12</v>
      </c>
      <c r="I39" t="s">
        <v>13</v>
      </c>
      <c r="J39" t="s">
        <v>794</v>
      </c>
      <c r="K39">
        <f t="shared" si="0"/>
        <v>0</v>
      </c>
      <c r="N39" t="s">
        <v>50</v>
      </c>
      <c r="O39">
        <f t="shared" ref="O39:O47" si="22">COUNTIF(A:A, N39)</f>
        <v>516</v>
      </c>
      <c r="P39">
        <f t="shared" ref="P39:P47" si="23">COUNTIFS(I:I, $N$22, B:B, "*" &amp; N39 &amp; "*")</f>
        <v>0</v>
      </c>
      <c r="Q39">
        <f t="shared" ref="Q39:Q47" si="24">SUMIFS(K:K, B:B, "*" &amp; N39 &amp; "*", A:A, "*" &amp; N39 &amp; "*", I:I, $N$22)</f>
        <v>0</v>
      </c>
      <c r="R39" s="1" t="e">
        <f>Q39/P39</f>
        <v>#DIV/0!</v>
      </c>
      <c r="U39" t="s">
        <v>50</v>
      </c>
      <c r="V39">
        <f>COUNTIFS(A:A, U39,H:H, "F")</f>
        <v>288</v>
      </c>
      <c r="W39">
        <f>COUNTIFS(I:I, $N$22, B:B, "*" &amp; N39 &amp; "*",H:H, "F")</f>
        <v>0</v>
      </c>
      <c r="X39">
        <f>SUMIFS(K:K, B:B, "*" &amp; N39 &amp; "*", A:A, "*" &amp; N39 &amp; "*", I:I, $N$22,H:H, "F")</f>
        <v>0</v>
      </c>
      <c r="Y39" s="1" t="e">
        <f>X39/W39</f>
        <v>#DIV/0!</v>
      </c>
      <c r="AB39" t="s">
        <v>50</v>
      </c>
      <c r="AC39">
        <f>COUNTIFS(A:A, U39,H:H, "M")</f>
        <v>228</v>
      </c>
      <c r="AD39">
        <f>COUNTIFS(I:I, $N$22, B:B, "*" &amp; N39 &amp; "*",H:H, "M")</f>
        <v>0</v>
      </c>
      <c r="AE39">
        <f>SUMIFS(K:K, B:B, "*" &amp; N39 &amp; "*", A:A, "*" &amp; N39 &amp; "*", I:I, $N$22,H:H, "M")</f>
        <v>0</v>
      </c>
      <c r="AF39" s="1" t="e">
        <f>AE39/AD39</f>
        <v>#DIV/0!</v>
      </c>
      <c r="AI39" t="s">
        <v>50</v>
      </c>
      <c r="AJ39">
        <f t="shared" ref="AJ39:AJ47" si="25">V39-AC39</f>
        <v>60</v>
      </c>
      <c r="AK39">
        <f t="shared" ref="AK39:AK47" si="26">W39-AD39</f>
        <v>0</v>
      </c>
      <c r="AL39">
        <f t="shared" ref="AL39:AL47" si="27">X39-AE39</f>
        <v>0</v>
      </c>
      <c r="AM39" s="4" t="e">
        <f t="shared" ref="AM39:AM47" si="28">AF39-Y39</f>
        <v>#DIV/0!</v>
      </c>
    </row>
    <row r="40" spans="1:39" x14ac:dyDescent="0.35">
      <c r="A40" t="s">
        <v>40</v>
      </c>
      <c r="B40" s="5" t="s">
        <v>11</v>
      </c>
      <c r="C40">
        <v>22.602797750000001</v>
      </c>
      <c r="D40">
        <v>0.182280627</v>
      </c>
      <c r="E40">
        <v>0</v>
      </c>
      <c r="F40">
        <v>0</v>
      </c>
      <c r="G40">
        <v>124</v>
      </c>
      <c r="H40" t="s">
        <v>12</v>
      </c>
      <c r="I40" t="s">
        <v>16</v>
      </c>
      <c r="J40" t="s">
        <v>794</v>
      </c>
      <c r="K40">
        <f t="shared" si="0"/>
        <v>0</v>
      </c>
      <c r="N40" t="s">
        <v>29</v>
      </c>
      <c r="O40">
        <f t="shared" si="22"/>
        <v>476</v>
      </c>
      <c r="P40">
        <f t="shared" si="23"/>
        <v>0</v>
      </c>
      <c r="Q40">
        <f t="shared" si="24"/>
        <v>0</v>
      </c>
      <c r="R40" s="1" t="e">
        <f t="shared" ref="R40:R47" si="29">Q40/P40</f>
        <v>#DIV/0!</v>
      </c>
      <c r="U40" t="s">
        <v>29</v>
      </c>
      <c r="V40">
        <f t="shared" ref="V40:V47" si="30">COUNTIFS(A:A, U40,H:H, "F")</f>
        <v>264</v>
      </c>
      <c r="W40">
        <f t="shared" ref="W40:W47" si="31">COUNTIFS(I:I, $N$22, B:B, "*" &amp; N40 &amp; "*",H:H, "F")</f>
        <v>0</v>
      </c>
      <c r="X40">
        <f t="shared" ref="X40:X47" si="32">SUMIFS(K:K, B:B, "*" &amp; N40 &amp; "*", A:A, "*" &amp; N40 &amp; "*", I:I, $N$22,H:H, "F")</f>
        <v>0</v>
      </c>
      <c r="Y40" s="1" t="e">
        <f t="shared" ref="Y40:Y47" si="33">X40/W40</f>
        <v>#DIV/0!</v>
      </c>
      <c r="AB40" t="s">
        <v>29</v>
      </c>
      <c r="AC40">
        <f t="shared" ref="AC40:AC47" si="34">COUNTIFS(A:A, U40,H:H, "M")</f>
        <v>212</v>
      </c>
      <c r="AD40">
        <f t="shared" ref="AD40:AD47" si="35">COUNTIFS(I:I, $N$22, B:B, "*" &amp; N40 &amp; "*",H:H, "M")</f>
        <v>0</v>
      </c>
      <c r="AE40">
        <f t="shared" ref="AE40:AE47" si="36">SUMIFS(K:K, B:B, "*" &amp; N40 &amp; "*", A:A, "*" &amp; N40 &amp; "*", I:I, $N$22,H:H, "M")</f>
        <v>0</v>
      </c>
      <c r="AF40" s="1" t="e">
        <f t="shared" ref="AF40:AF47" si="37">AE40/AD40</f>
        <v>#DIV/0!</v>
      </c>
      <c r="AI40" t="s">
        <v>29</v>
      </c>
      <c r="AJ40">
        <f t="shared" si="25"/>
        <v>52</v>
      </c>
      <c r="AK40">
        <f t="shared" si="26"/>
        <v>0</v>
      </c>
      <c r="AL40">
        <f t="shared" si="27"/>
        <v>0</v>
      </c>
      <c r="AM40" s="4" t="e">
        <f t="shared" si="28"/>
        <v>#DIV/0!</v>
      </c>
    </row>
    <row r="41" spans="1:39" x14ac:dyDescent="0.35">
      <c r="A41" t="s">
        <v>40</v>
      </c>
      <c r="B41" s="5" t="s">
        <v>29</v>
      </c>
      <c r="C41">
        <v>1.819670677</v>
      </c>
      <c r="D41">
        <v>1.4674764E-2</v>
      </c>
      <c r="E41">
        <v>0</v>
      </c>
      <c r="F41">
        <v>0</v>
      </c>
      <c r="G41">
        <v>124</v>
      </c>
      <c r="H41" t="s">
        <v>12</v>
      </c>
      <c r="I41" t="s">
        <v>18</v>
      </c>
      <c r="J41" t="s">
        <v>794</v>
      </c>
      <c r="K41">
        <f t="shared" si="0"/>
        <v>0</v>
      </c>
      <c r="N41" t="s">
        <v>40</v>
      </c>
      <c r="O41">
        <f t="shared" si="22"/>
        <v>660</v>
      </c>
      <c r="P41">
        <f t="shared" si="23"/>
        <v>0</v>
      </c>
      <c r="Q41">
        <f t="shared" si="24"/>
        <v>0</v>
      </c>
      <c r="R41" s="1" t="e">
        <f t="shared" si="29"/>
        <v>#DIV/0!</v>
      </c>
      <c r="U41" t="s">
        <v>40</v>
      </c>
      <c r="V41">
        <f t="shared" si="30"/>
        <v>272</v>
      </c>
      <c r="W41">
        <f t="shared" si="31"/>
        <v>0</v>
      </c>
      <c r="X41">
        <f t="shared" si="32"/>
        <v>0</v>
      </c>
      <c r="Y41" s="1" t="e">
        <f t="shared" si="33"/>
        <v>#DIV/0!</v>
      </c>
      <c r="AB41" t="s">
        <v>40</v>
      </c>
      <c r="AC41">
        <f t="shared" si="34"/>
        <v>388</v>
      </c>
      <c r="AD41">
        <f t="shared" si="35"/>
        <v>0</v>
      </c>
      <c r="AE41">
        <f t="shared" si="36"/>
        <v>0</v>
      </c>
      <c r="AF41" s="1" t="e">
        <f t="shared" si="37"/>
        <v>#DIV/0!</v>
      </c>
      <c r="AI41" t="s">
        <v>40</v>
      </c>
      <c r="AJ41">
        <f t="shared" si="25"/>
        <v>-116</v>
      </c>
      <c r="AK41">
        <f t="shared" si="26"/>
        <v>0</v>
      </c>
      <c r="AL41">
        <f t="shared" si="27"/>
        <v>0</v>
      </c>
      <c r="AM41" s="4" t="e">
        <f t="shared" si="28"/>
        <v>#DIV/0!</v>
      </c>
    </row>
    <row r="42" spans="1:39" x14ac:dyDescent="0.35">
      <c r="A42" t="s">
        <v>19</v>
      </c>
      <c r="B42" s="5" t="s">
        <v>29</v>
      </c>
      <c r="C42">
        <v>409.94813895225502</v>
      </c>
      <c r="D42">
        <v>4.6061588646320804</v>
      </c>
      <c r="E42">
        <v>0</v>
      </c>
      <c r="F42">
        <v>0</v>
      </c>
      <c r="G42">
        <v>89</v>
      </c>
      <c r="H42" t="s">
        <v>12</v>
      </c>
      <c r="I42" t="s">
        <v>963</v>
      </c>
      <c r="J42" t="s">
        <v>795</v>
      </c>
      <c r="K42">
        <f t="shared" si="0"/>
        <v>0</v>
      </c>
      <c r="N42" t="s">
        <v>132</v>
      </c>
      <c r="O42">
        <f t="shared" si="22"/>
        <v>532</v>
      </c>
      <c r="P42">
        <f t="shared" si="23"/>
        <v>0</v>
      </c>
      <c r="Q42">
        <f t="shared" si="24"/>
        <v>0</v>
      </c>
      <c r="R42" s="1" t="e">
        <f t="shared" si="29"/>
        <v>#DIV/0!</v>
      </c>
      <c r="U42" t="s">
        <v>132</v>
      </c>
      <c r="V42">
        <f t="shared" si="30"/>
        <v>168</v>
      </c>
      <c r="W42">
        <f t="shared" si="31"/>
        <v>0</v>
      </c>
      <c r="X42">
        <f t="shared" si="32"/>
        <v>0</v>
      </c>
      <c r="Y42" s="1" t="e">
        <f t="shared" si="33"/>
        <v>#DIV/0!</v>
      </c>
      <c r="AB42" t="s">
        <v>132</v>
      </c>
      <c r="AC42">
        <f t="shared" si="34"/>
        <v>364</v>
      </c>
      <c r="AD42">
        <f t="shared" si="35"/>
        <v>0</v>
      </c>
      <c r="AE42">
        <f t="shared" si="36"/>
        <v>0</v>
      </c>
      <c r="AF42" s="1" t="e">
        <f t="shared" si="37"/>
        <v>#DIV/0!</v>
      </c>
      <c r="AI42" t="s">
        <v>132</v>
      </c>
      <c r="AJ42">
        <f t="shared" si="25"/>
        <v>-196</v>
      </c>
      <c r="AK42">
        <f t="shared" si="26"/>
        <v>0</v>
      </c>
      <c r="AL42">
        <f t="shared" si="27"/>
        <v>0</v>
      </c>
      <c r="AM42" s="4" t="e">
        <f t="shared" si="28"/>
        <v>#DIV/0!</v>
      </c>
    </row>
    <row r="43" spans="1:39" x14ac:dyDescent="0.35">
      <c r="A43" t="s">
        <v>19</v>
      </c>
      <c r="B43" s="5" t="s">
        <v>40</v>
      </c>
      <c r="C43">
        <v>11.58017063</v>
      </c>
      <c r="D43">
        <v>0.130114277</v>
      </c>
      <c r="E43">
        <v>0</v>
      </c>
      <c r="F43">
        <v>0</v>
      </c>
      <c r="G43">
        <v>89</v>
      </c>
      <c r="H43" t="s">
        <v>12</v>
      </c>
      <c r="I43" t="s">
        <v>13</v>
      </c>
      <c r="J43" t="s">
        <v>795</v>
      </c>
      <c r="K43">
        <f t="shared" si="0"/>
        <v>0</v>
      </c>
      <c r="N43" t="s">
        <v>88</v>
      </c>
      <c r="O43">
        <f t="shared" si="22"/>
        <v>24</v>
      </c>
      <c r="P43">
        <f t="shared" si="23"/>
        <v>0</v>
      </c>
      <c r="Q43">
        <f t="shared" si="24"/>
        <v>0</v>
      </c>
      <c r="R43" s="1" t="e">
        <f t="shared" si="29"/>
        <v>#DIV/0!</v>
      </c>
      <c r="U43" t="s">
        <v>88</v>
      </c>
      <c r="V43">
        <f t="shared" si="30"/>
        <v>16</v>
      </c>
      <c r="W43">
        <f t="shared" si="31"/>
        <v>0</v>
      </c>
      <c r="X43">
        <f t="shared" si="32"/>
        <v>0</v>
      </c>
      <c r="Y43" s="1" t="e">
        <f t="shared" si="33"/>
        <v>#DIV/0!</v>
      </c>
      <c r="AB43" t="s">
        <v>88</v>
      </c>
      <c r="AC43">
        <f t="shared" si="34"/>
        <v>8</v>
      </c>
      <c r="AD43">
        <f t="shared" si="35"/>
        <v>0</v>
      </c>
      <c r="AE43">
        <f t="shared" si="36"/>
        <v>0</v>
      </c>
      <c r="AF43" s="1" t="e">
        <f t="shared" si="37"/>
        <v>#DIV/0!</v>
      </c>
      <c r="AI43" t="s">
        <v>88</v>
      </c>
      <c r="AJ43">
        <f t="shared" si="25"/>
        <v>8</v>
      </c>
      <c r="AK43">
        <f t="shared" si="26"/>
        <v>0</v>
      </c>
      <c r="AL43">
        <f t="shared" si="27"/>
        <v>0</v>
      </c>
      <c r="AM43" s="4" t="e">
        <f t="shared" si="28"/>
        <v>#DIV/0!</v>
      </c>
    </row>
    <row r="44" spans="1:39" x14ac:dyDescent="0.35">
      <c r="A44" t="s">
        <v>19</v>
      </c>
      <c r="B44" s="5" t="s">
        <v>11</v>
      </c>
      <c r="C44">
        <v>19.839022870000001</v>
      </c>
      <c r="D44">
        <v>0.222910369</v>
      </c>
      <c r="E44">
        <v>0</v>
      </c>
      <c r="F44">
        <v>0</v>
      </c>
      <c r="G44">
        <v>89</v>
      </c>
      <c r="H44" t="s">
        <v>12</v>
      </c>
      <c r="I44" t="s">
        <v>16</v>
      </c>
      <c r="J44" t="s">
        <v>795</v>
      </c>
      <c r="K44">
        <f t="shared" si="0"/>
        <v>0</v>
      </c>
      <c r="N44" t="s">
        <v>11</v>
      </c>
      <c r="O44">
        <f t="shared" si="22"/>
        <v>292</v>
      </c>
      <c r="P44">
        <f t="shared" si="23"/>
        <v>921</v>
      </c>
      <c r="Q44">
        <f t="shared" si="24"/>
        <v>73</v>
      </c>
      <c r="R44" s="1">
        <f t="shared" si="29"/>
        <v>7.9261672095548311E-2</v>
      </c>
      <c r="U44" t="s">
        <v>11</v>
      </c>
      <c r="V44">
        <f t="shared" si="30"/>
        <v>168</v>
      </c>
      <c r="W44">
        <f t="shared" si="31"/>
        <v>418</v>
      </c>
      <c r="X44">
        <f t="shared" si="32"/>
        <v>42</v>
      </c>
      <c r="Y44" s="1">
        <f t="shared" si="33"/>
        <v>0.10047846889952153</v>
      </c>
      <c r="AB44" t="s">
        <v>11</v>
      </c>
      <c r="AC44">
        <f t="shared" si="34"/>
        <v>124</v>
      </c>
      <c r="AD44">
        <f t="shared" si="35"/>
        <v>503</v>
      </c>
      <c r="AE44">
        <f t="shared" si="36"/>
        <v>31</v>
      </c>
      <c r="AF44" s="1">
        <f t="shared" si="37"/>
        <v>6.1630218687872766E-2</v>
      </c>
      <c r="AI44" t="s">
        <v>11</v>
      </c>
      <c r="AJ44">
        <f t="shared" si="25"/>
        <v>44</v>
      </c>
      <c r="AK44">
        <f t="shared" si="26"/>
        <v>-85</v>
      </c>
      <c r="AL44">
        <f t="shared" si="27"/>
        <v>11</v>
      </c>
      <c r="AM44" s="4">
        <f t="shared" si="28"/>
        <v>-3.8848250211648762E-2</v>
      </c>
    </row>
    <row r="45" spans="1:39" x14ac:dyDescent="0.35">
      <c r="A45" t="s">
        <v>19</v>
      </c>
      <c r="B45" s="5" t="s">
        <v>29</v>
      </c>
      <c r="C45">
        <v>1.7070074079999999</v>
      </c>
      <c r="D45">
        <v>1.9179859E-2</v>
      </c>
      <c r="E45">
        <v>0</v>
      </c>
      <c r="F45">
        <v>0</v>
      </c>
      <c r="G45">
        <v>89</v>
      </c>
      <c r="H45" t="s">
        <v>12</v>
      </c>
      <c r="I45" t="s">
        <v>18</v>
      </c>
      <c r="J45" t="s">
        <v>795</v>
      </c>
      <c r="K45">
        <f t="shared" si="0"/>
        <v>0</v>
      </c>
      <c r="N45" t="s">
        <v>10</v>
      </c>
      <c r="O45">
        <f t="shared" si="22"/>
        <v>280</v>
      </c>
      <c r="P45">
        <f t="shared" si="23"/>
        <v>0</v>
      </c>
      <c r="Q45">
        <f t="shared" si="24"/>
        <v>0</v>
      </c>
      <c r="R45" s="1" t="e">
        <f t="shared" si="29"/>
        <v>#DIV/0!</v>
      </c>
      <c r="U45" t="s">
        <v>10</v>
      </c>
      <c r="V45">
        <f t="shared" si="30"/>
        <v>60</v>
      </c>
      <c r="W45">
        <f t="shared" si="31"/>
        <v>0</v>
      </c>
      <c r="X45">
        <f t="shared" si="32"/>
        <v>0</v>
      </c>
      <c r="Y45" s="1" t="e">
        <f t="shared" si="33"/>
        <v>#DIV/0!</v>
      </c>
      <c r="AB45" t="s">
        <v>10</v>
      </c>
      <c r="AC45">
        <f t="shared" si="34"/>
        <v>220</v>
      </c>
      <c r="AD45">
        <f t="shared" si="35"/>
        <v>0</v>
      </c>
      <c r="AE45">
        <f t="shared" si="36"/>
        <v>0</v>
      </c>
      <c r="AF45" s="1" t="e">
        <f t="shared" si="37"/>
        <v>#DIV/0!</v>
      </c>
      <c r="AI45" t="s">
        <v>10</v>
      </c>
      <c r="AJ45">
        <f t="shared" si="25"/>
        <v>-160</v>
      </c>
      <c r="AK45">
        <f t="shared" si="26"/>
        <v>0</v>
      </c>
      <c r="AL45">
        <f t="shared" si="27"/>
        <v>0</v>
      </c>
      <c r="AM45" s="4" t="e">
        <f t="shared" si="28"/>
        <v>#DIV/0!</v>
      </c>
    </row>
    <row r="46" spans="1:39" x14ac:dyDescent="0.35">
      <c r="A46" t="s">
        <v>40</v>
      </c>
      <c r="B46" s="5" t="s">
        <v>29</v>
      </c>
      <c r="C46">
        <v>1347.46241641044</v>
      </c>
      <c r="D46">
        <v>4.567669208171</v>
      </c>
      <c r="E46">
        <v>0</v>
      </c>
      <c r="F46">
        <v>0</v>
      </c>
      <c r="G46">
        <v>295</v>
      </c>
      <c r="H46" t="s">
        <v>12</v>
      </c>
      <c r="I46" t="s">
        <v>963</v>
      </c>
      <c r="J46" t="s">
        <v>796</v>
      </c>
      <c r="K46">
        <f t="shared" si="0"/>
        <v>0</v>
      </c>
      <c r="N46" t="s">
        <v>958</v>
      </c>
      <c r="O46">
        <f t="shared" si="22"/>
        <v>0</v>
      </c>
      <c r="P46">
        <f t="shared" si="23"/>
        <v>0</v>
      </c>
      <c r="Q46">
        <f t="shared" si="24"/>
        <v>0</v>
      </c>
      <c r="R46" s="1" t="e">
        <f t="shared" si="29"/>
        <v>#DIV/0!</v>
      </c>
      <c r="U46" t="s">
        <v>958</v>
      </c>
      <c r="V46">
        <f t="shared" si="30"/>
        <v>0</v>
      </c>
      <c r="W46">
        <f t="shared" si="31"/>
        <v>0</v>
      </c>
      <c r="X46">
        <f t="shared" si="32"/>
        <v>0</v>
      </c>
      <c r="Y46" s="1" t="e">
        <f t="shared" si="33"/>
        <v>#DIV/0!</v>
      </c>
      <c r="AB46" t="s">
        <v>958</v>
      </c>
      <c r="AC46">
        <f t="shared" si="34"/>
        <v>0</v>
      </c>
      <c r="AD46">
        <f t="shared" si="35"/>
        <v>0</v>
      </c>
      <c r="AE46">
        <f t="shared" si="36"/>
        <v>0</v>
      </c>
      <c r="AF46" s="1" t="e">
        <f t="shared" si="37"/>
        <v>#DIV/0!</v>
      </c>
      <c r="AI46" t="s">
        <v>958</v>
      </c>
      <c r="AJ46">
        <f t="shared" si="25"/>
        <v>0</v>
      </c>
      <c r="AK46">
        <f t="shared" si="26"/>
        <v>0</v>
      </c>
      <c r="AL46">
        <f t="shared" si="27"/>
        <v>0</v>
      </c>
      <c r="AM46" s="4" t="e">
        <f t="shared" si="28"/>
        <v>#DIV/0!</v>
      </c>
    </row>
    <row r="47" spans="1:39" x14ac:dyDescent="0.35">
      <c r="A47" t="s">
        <v>40</v>
      </c>
      <c r="B47" s="5" t="s">
        <v>29</v>
      </c>
      <c r="C47">
        <v>36.162942889999997</v>
      </c>
      <c r="D47">
        <v>0.122586247</v>
      </c>
      <c r="E47">
        <v>20</v>
      </c>
      <c r="F47">
        <v>0</v>
      </c>
      <c r="G47">
        <v>295</v>
      </c>
      <c r="H47" t="s">
        <v>12</v>
      </c>
      <c r="I47" t="s">
        <v>13</v>
      </c>
      <c r="J47" t="s">
        <v>796</v>
      </c>
      <c r="K47">
        <f t="shared" si="0"/>
        <v>0</v>
      </c>
      <c r="N47" t="s">
        <v>959</v>
      </c>
      <c r="O47">
        <f t="shared" si="22"/>
        <v>0</v>
      </c>
      <c r="P47">
        <f t="shared" si="23"/>
        <v>0</v>
      </c>
      <c r="Q47">
        <f t="shared" si="24"/>
        <v>0</v>
      </c>
      <c r="R47" s="1" t="e">
        <f t="shared" si="29"/>
        <v>#DIV/0!</v>
      </c>
      <c r="U47" t="s">
        <v>959</v>
      </c>
      <c r="V47">
        <f t="shared" si="30"/>
        <v>0</v>
      </c>
      <c r="W47">
        <f t="shared" si="31"/>
        <v>0</v>
      </c>
      <c r="X47">
        <f t="shared" si="32"/>
        <v>0</v>
      </c>
      <c r="Y47" s="1" t="e">
        <f t="shared" si="33"/>
        <v>#DIV/0!</v>
      </c>
      <c r="AB47" t="s">
        <v>959</v>
      </c>
      <c r="AC47">
        <f t="shared" si="34"/>
        <v>0</v>
      </c>
      <c r="AD47">
        <f t="shared" si="35"/>
        <v>0</v>
      </c>
      <c r="AE47">
        <f t="shared" si="36"/>
        <v>0</v>
      </c>
      <c r="AF47" s="1" t="e">
        <f t="shared" si="37"/>
        <v>#DIV/0!</v>
      </c>
      <c r="AI47" t="s">
        <v>959</v>
      </c>
      <c r="AJ47">
        <f t="shared" si="25"/>
        <v>0</v>
      </c>
      <c r="AK47">
        <f t="shared" si="26"/>
        <v>0</v>
      </c>
      <c r="AL47">
        <f t="shared" si="27"/>
        <v>0</v>
      </c>
      <c r="AM47" s="4" t="e">
        <f t="shared" si="28"/>
        <v>#DIV/0!</v>
      </c>
    </row>
    <row r="48" spans="1:39" x14ac:dyDescent="0.35">
      <c r="A48" t="s">
        <v>40</v>
      </c>
      <c r="B48" s="5" t="s">
        <v>11</v>
      </c>
      <c r="C48">
        <v>61.164407730000001</v>
      </c>
      <c r="D48">
        <v>0.20733697500000001</v>
      </c>
      <c r="E48">
        <v>0</v>
      </c>
      <c r="F48">
        <v>0</v>
      </c>
      <c r="G48">
        <v>295</v>
      </c>
      <c r="H48" t="s">
        <v>12</v>
      </c>
      <c r="I48" t="s">
        <v>16</v>
      </c>
      <c r="J48" t="s">
        <v>796</v>
      </c>
      <c r="K48">
        <f t="shared" si="0"/>
        <v>0</v>
      </c>
      <c r="N48" t="s">
        <v>960</v>
      </c>
      <c r="O48">
        <f>SUM(O39:O47)</f>
        <v>2780</v>
      </c>
      <c r="P48">
        <f>SUM(P39:P47)</f>
        <v>921</v>
      </c>
      <c r="Q48">
        <f>SUM(Q39:Q47)</f>
        <v>73</v>
      </c>
      <c r="R48" s="1"/>
      <c r="U48" t="s">
        <v>960</v>
      </c>
      <c r="V48">
        <f>SUM(V39:V47)</f>
        <v>1236</v>
      </c>
      <c r="W48">
        <f>SUM(W39:W47)</f>
        <v>418</v>
      </c>
      <c r="X48">
        <f>SUM(X39:X47)</f>
        <v>42</v>
      </c>
      <c r="Y48" s="1"/>
      <c r="AB48" t="s">
        <v>960</v>
      </c>
      <c r="AC48">
        <f>SUM(AC39:AC47)</f>
        <v>1544</v>
      </c>
      <c r="AD48">
        <f>SUM(AD39:AD47)</f>
        <v>503</v>
      </c>
      <c r="AE48">
        <f>SUM(AE39:AE47)</f>
        <v>31</v>
      </c>
      <c r="AF48" s="1"/>
    </row>
    <row r="49" spans="1:39" x14ac:dyDescent="0.35">
      <c r="A49" t="s">
        <v>40</v>
      </c>
      <c r="B49" s="5" t="s">
        <v>29</v>
      </c>
      <c r="C49">
        <v>4.8638119700000004</v>
      </c>
      <c r="D49">
        <v>1.6487498E-2</v>
      </c>
      <c r="E49">
        <v>0</v>
      </c>
      <c r="F49">
        <v>0</v>
      </c>
      <c r="G49">
        <v>295</v>
      </c>
      <c r="H49" t="s">
        <v>12</v>
      </c>
      <c r="I49" t="s">
        <v>18</v>
      </c>
      <c r="J49" t="s">
        <v>796</v>
      </c>
      <c r="K49">
        <f t="shared" si="0"/>
        <v>0</v>
      </c>
    </row>
    <row r="50" spans="1:39" x14ac:dyDescent="0.35">
      <c r="A50" t="s">
        <v>50</v>
      </c>
      <c r="B50" s="5" t="s">
        <v>29</v>
      </c>
      <c r="C50">
        <v>411.24857950210497</v>
      </c>
      <c r="D50">
        <v>4.9548021626759704</v>
      </c>
      <c r="E50">
        <v>0</v>
      </c>
      <c r="F50">
        <v>0</v>
      </c>
      <c r="G50">
        <v>83</v>
      </c>
      <c r="H50" t="s">
        <v>12</v>
      </c>
      <c r="I50" t="s">
        <v>963</v>
      </c>
      <c r="J50" t="s">
        <v>797</v>
      </c>
      <c r="K50">
        <f t="shared" si="0"/>
        <v>0</v>
      </c>
      <c r="M50" t="s">
        <v>18</v>
      </c>
      <c r="N50" t="s">
        <v>956</v>
      </c>
      <c r="O50" t="s">
        <v>962</v>
      </c>
      <c r="P50" t="s">
        <v>961</v>
      </c>
      <c r="Q50" t="s">
        <v>957</v>
      </c>
      <c r="R50" t="s">
        <v>954</v>
      </c>
      <c r="T50" t="s">
        <v>18</v>
      </c>
      <c r="U50" t="s">
        <v>956</v>
      </c>
      <c r="V50" t="s">
        <v>962</v>
      </c>
      <c r="W50" t="s">
        <v>961</v>
      </c>
      <c r="X50" t="s">
        <v>957</v>
      </c>
      <c r="Y50" t="s">
        <v>954</v>
      </c>
      <c r="AA50" t="s">
        <v>18</v>
      </c>
      <c r="AB50" t="s">
        <v>956</v>
      </c>
      <c r="AC50" t="s">
        <v>962</v>
      </c>
      <c r="AD50" t="s">
        <v>961</v>
      </c>
      <c r="AE50" t="s">
        <v>957</v>
      </c>
      <c r="AF50" t="s">
        <v>954</v>
      </c>
      <c r="AH50" t="s">
        <v>18</v>
      </c>
      <c r="AI50" t="s">
        <v>956</v>
      </c>
      <c r="AJ50" t="s">
        <v>962</v>
      </c>
      <c r="AK50" t="s">
        <v>961</v>
      </c>
      <c r="AL50" t="s">
        <v>957</v>
      </c>
      <c r="AM50" t="s">
        <v>954</v>
      </c>
    </row>
    <row r="51" spans="1:39" x14ac:dyDescent="0.35">
      <c r="A51" t="s">
        <v>50</v>
      </c>
      <c r="B51" s="5" t="s">
        <v>40</v>
      </c>
      <c r="C51">
        <v>9.7464394569999993</v>
      </c>
      <c r="D51">
        <v>0.117426981</v>
      </c>
      <c r="E51">
        <v>0</v>
      </c>
      <c r="F51">
        <v>0</v>
      </c>
      <c r="G51">
        <v>83</v>
      </c>
      <c r="H51" t="s">
        <v>12</v>
      </c>
      <c r="I51" t="s">
        <v>13</v>
      </c>
      <c r="J51" t="s">
        <v>797</v>
      </c>
      <c r="K51">
        <f t="shared" si="0"/>
        <v>0</v>
      </c>
      <c r="N51" t="s">
        <v>50</v>
      </c>
      <c r="O51">
        <f t="shared" ref="O51:O59" si="38">COUNTIF(A:A, N51)</f>
        <v>516</v>
      </c>
      <c r="P51">
        <f t="shared" ref="P51:P59" si="39">COUNTIFS(I:I, $N$23, B:B, "*" &amp; N51 &amp; "*")</f>
        <v>0</v>
      </c>
      <c r="Q51">
        <f t="shared" ref="Q51:Q59" si="40">SUMIFS(K:K, B:B, "*" &amp; N51 &amp; "*", A:A, "*" &amp; N51 &amp; "*", I:I, $N$23)</f>
        <v>0</v>
      </c>
      <c r="R51" s="1" t="e">
        <f>Q51/P51</f>
        <v>#DIV/0!</v>
      </c>
      <c r="U51" t="s">
        <v>50</v>
      </c>
      <c r="V51">
        <f>COUNTIFS(A:A, U51,H:H, "F")</f>
        <v>288</v>
      </c>
      <c r="W51">
        <f>COUNTIFS(I:I, $N$23, B:B, "*" &amp; N51 &amp; "*",H:H, "F")</f>
        <v>0</v>
      </c>
      <c r="X51">
        <f>SUMIFS(K:K, B:B, "*" &amp; N51 &amp; "*", A:A, "*" &amp; N51 &amp; "*", I:I, $N$23,H:H, "F")</f>
        <v>0</v>
      </c>
      <c r="Y51" s="1" t="e">
        <f>X51/W51</f>
        <v>#DIV/0!</v>
      </c>
      <c r="AB51" t="s">
        <v>50</v>
      </c>
      <c r="AC51">
        <f>COUNTIFS(A:A, U51,H:H, "M")</f>
        <v>228</v>
      </c>
      <c r="AD51">
        <f>COUNTIFS(I:I, $N$23, B:B, "*" &amp; N51 &amp; "*",H:H, "M")</f>
        <v>0</v>
      </c>
      <c r="AE51">
        <f>SUMIFS(K:K, B:B, "*" &amp; N51 &amp; "*", A:A, "*" &amp; N51 &amp; "*", I:I, $N$23,H:H, "M")</f>
        <v>0</v>
      </c>
      <c r="AF51" s="1" t="e">
        <f>AE51/AD51</f>
        <v>#DIV/0!</v>
      </c>
      <c r="AI51" t="s">
        <v>50</v>
      </c>
      <c r="AJ51">
        <f t="shared" ref="AJ51:AJ59" si="41">V51-AC51</f>
        <v>60</v>
      </c>
      <c r="AK51">
        <f t="shared" ref="AK51:AK59" si="42">W51-AD51</f>
        <v>0</v>
      </c>
      <c r="AL51">
        <f t="shared" ref="AL51:AL59" si="43">X51-AE51</f>
        <v>0</v>
      </c>
      <c r="AM51" s="4" t="e">
        <f t="shared" ref="AM51:AM59" si="44">AF51-Y51</f>
        <v>#DIV/0!</v>
      </c>
    </row>
    <row r="52" spans="1:39" x14ac:dyDescent="0.35">
      <c r="A52" t="s">
        <v>50</v>
      </c>
      <c r="B52" s="5" t="s">
        <v>11</v>
      </c>
      <c r="C52">
        <v>15.338258270000001</v>
      </c>
      <c r="D52">
        <v>0.184798292</v>
      </c>
      <c r="E52">
        <v>0</v>
      </c>
      <c r="F52">
        <v>0</v>
      </c>
      <c r="G52">
        <v>83</v>
      </c>
      <c r="H52" t="s">
        <v>12</v>
      </c>
      <c r="I52" t="s">
        <v>16</v>
      </c>
      <c r="J52" t="s">
        <v>797</v>
      </c>
      <c r="K52">
        <f t="shared" si="0"/>
        <v>0</v>
      </c>
      <c r="N52" t="s">
        <v>29</v>
      </c>
      <c r="O52">
        <f t="shared" si="38"/>
        <v>476</v>
      </c>
      <c r="P52">
        <f t="shared" si="39"/>
        <v>432</v>
      </c>
      <c r="Q52">
        <f t="shared" si="40"/>
        <v>58</v>
      </c>
      <c r="R52" s="1">
        <f t="shared" ref="R52:R59" si="45">Q52/P52</f>
        <v>0.13425925925925927</v>
      </c>
      <c r="U52" t="s">
        <v>29</v>
      </c>
      <c r="V52">
        <f t="shared" ref="V52:V59" si="46">COUNTIFS(A:A, U52,H:H, "F")</f>
        <v>264</v>
      </c>
      <c r="W52">
        <f t="shared" ref="W52:W58" si="47">COUNTIFS(I:I, $N$23, B:B, "*" &amp; N52 &amp; "*",H:H, "F")</f>
        <v>233</v>
      </c>
      <c r="X52">
        <f t="shared" ref="X52:X59" si="48">SUMIFS(K:K, B:B, "*" &amp; N52 &amp; "*", A:A, "*" &amp; N52 &amp; "*", I:I, $N$23,H:H, "F")</f>
        <v>30</v>
      </c>
      <c r="Y52" s="1">
        <f t="shared" ref="Y52:Y59" si="49">X52/W52</f>
        <v>0.12875536480686695</v>
      </c>
      <c r="AB52" t="s">
        <v>29</v>
      </c>
      <c r="AC52">
        <f t="shared" ref="AC52:AC59" si="50">COUNTIFS(A:A, U52,H:H, "M")</f>
        <v>212</v>
      </c>
      <c r="AD52">
        <f t="shared" ref="AD52:AD59" si="51">COUNTIFS(I:I, $N$23, B:B, "*" &amp; N52 &amp; "*",H:H, "M")</f>
        <v>199</v>
      </c>
      <c r="AE52">
        <f t="shared" ref="AE52:AE59" si="52">SUMIFS(K:K, B:B, "*" &amp; N52 &amp; "*", A:A, "*" &amp; N52 &amp; "*", I:I, $N$23,H:H, "M")</f>
        <v>28</v>
      </c>
      <c r="AF52" s="1">
        <f t="shared" ref="AF52:AF59" si="53">AE52/AD52</f>
        <v>0.1407035175879397</v>
      </c>
      <c r="AI52" t="s">
        <v>29</v>
      </c>
      <c r="AJ52">
        <f t="shared" si="41"/>
        <v>52</v>
      </c>
      <c r="AK52">
        <f t="shared" si="42"/>
        <v>34</v>
      </c>
      <c r="AL52">
        <f t="shared" si="43"/>
        <v>2</v>
      </c>
      <c r="AM52" s="4">
        <f t="shared" si="44"/>
        <v>1.1948152781072752E-2</v>
      </c>
    </row>
    <row r="53" spans="1:39" x14ac:dyDescent="0.35">
      <c r="A53" t="s">
        <v>50</v>
      </c>
      <c r="B53" s="5" t="s">
        <v>29</v>
      </c>
      <c r="C53">
        <v>1.625883102</v>
      </c>
      <c r="D53">
        <v>1.9588952999999999E-2</v>
      </c>
      <c r="E53">
        <v>0</v>
      </c>
      <c r="F53">
        <v>0</v>
      </c>
      <c r="G53">
        <v>83</v>
      </c>
      <c r="H53" t="s">
        <v>12</v>
      </c>
      <c r="I53" t="s">
        <v>18</v>
      </c>
      <c r="J53" t="s">
        <v>797</v>
      </c>
      <c r="K53">
        <f t="shared" si="0"/>
        <v>0</v>
      </c>
      <c r="N53" t="s">
        <v>40</v>
      </c>
      <c r="O53">
        <f t="shared" si="38"/>
        <v>660</v>
      </c>
      <c r="P53">
        <f t="shared" si="39"/>
        <v>0</v>
      </c>
      <c r="Q53">
        <f t="shared" si="40"/>
        <v>0</v>
      </c>
      <c r="R53" s="1" t="e">
        <f t="shared" si="45"/>
        <v>#DIV/0!</v>
      </c>
      <c r="U53" t="s">
        <v>40</v>
      </c>
      <c r="V53">
        <f t="shared" si="46"/>
        <v>272</v>
      </c>
      <c r="W53">
        <f t="shared" si="47"/>
        <v>0</v>
      </c>
      <c r="X53">
        <f t="shared" si="48"/>
        <v>0</v>
      </c>
      <c r="Y53" s="1" t="e">
        <f t="shared" si="49"/>
        <v>#DIV/0!</v>
      </c>
      <c r="AB53" t="s">
        <v>40</v>
      </c>
      <c r="AC53">
        <f t="shared" si="50"/>
        <v>388</v>
      </c>
      <c r="AD53">
        <f t="shared" si="51"/>
        <v>0</v>
      </c>
      <c r="AE53">
        <f t="shared" si="52"/>
        <v>0</v>
      </c>
      <c r="AF53" s="1" t="e">
        <f t="shared" si="53"/>
        <v>#DIV/0!</v>
      </c>
      <c r="AI53" t="s">
        <v>40</v>
      </c>
      <c r="AJ53">
        <f t="shared" si="41"/>
        <v>-116</v>
      </c>
      <c r="AK53">
        <f t="shared" si="42"/>
        <v>0</v>
      </c>
      <c r="AL53">
        <f t="shared" si="43"/>
        <v>0</v>
      </c>
      <c r="AM53" s="4" t="e">
        <f t="shared" si="44"/>
        <v>#DIV/0!</v>
      </c>
    </row>
    <row r="54" spans="1:39" x14ac:dyDescent="0.35">
      <c r="A54" t="s">
        <v>40</v>
      </c>
      <c r="B54" s="5" t="s">
        <v>29</v>
      </c>
      <c r="C54">
        <v>480.99192762374798</v>
      </c>
      <c r="D54">
        <v>4.76229631310642</v>
      </c>
      <c r="E54">
        <v>0</v>
      </c>
      <c r="F54">
        <v>0</v>
      </c>
      <c r="G54">
        <v>101</v>
      </c>
      <c r="H54" t="s">
        <v>12</v>
      </c>
      <c r="I54" t="s">
        <v>963</v>
      </c>
      <c r="J54" t="s">
        <v>798</v>
      </c>
      <c r="K54">
        <f t="shared" si="0"/>
        <v>0</v>
      </c>
      <c r="N54" t="s">
        <v>132</v>
      </c>
      <c r="O54">
        <f t="shared" si="38"/>
        <v>532</v>
      </c>
      <c r="P54">
        <f t="shared" si="39"/>
        <v>131</v>
      </c>
      <c r="Q54">
        <f t="shared" si="40"/>
        <v>51</v>
      </c>
      <c r="R54" s="1">
        <f t="shared" si="45"/>
        <v>0.38931297709923662</v>
      </c>
      <c r="U54" t="s">
        <v>132</v>
      </c>
      <c r="V54">
        <f t="shared" si="46"/>
        <v>168</v>
      </c>
      <c r="W54">
        <f t="shared" si="47"/>
        <v>20</v>
      </c>
      <c r="X54">
        <f t="shared" si="48"/>
        <v>4</v>
      </c>
      <c r="Y54" s="1">
        <f t="shared" si="49"/>
        <v>0.2</v>
      </c>
      <c r="AB54" t="s">
        <v>132</v>
      </c>
      <c r="AC54">
        <f t="shared" si="50"/>
        <v>364</v>
      </c>
      <c r="AD54">
        <f>COUNTIFS(I:I, $N$23, B:B, "*" &amp; N54 &amp; "*",H:H, "M")</f>
        <v>111</v>
      </c>
      <c r="AE54">
        <f t="shared" si="52"/>
        <v>47</v>
      </c>
      <c r="AF54" s="1">
        <f t="shared" si="53"/>
        <v>0.42342342342342343</v>
      </c>
      <c r="AI54" t="s">
        <v>132</v>
      </c>
      <c r="AJ54">
        <f t="shared" si="41"/>
        <v>-196</v>
      </c>
      <c r="AK54">
        <f t="shared" si="42"/>
        <v>-91</v>
      </c>
      <c r="AL54">
        <f t="shared" si="43"/>
        <v>-43</v>
      </c>
      <c r="AM54" s="4">
        <f t="shared" si="44"/>
        <v>0.22342342342342342</v>
      </c>
    </row>
    <row r="55" spans="1:39" x14ac:dyDescent="0.35">
      <c r="A55" t="s">
        <v>40</v>
      </c>
      <c r="B55" s="5" t="s">
        <v>29</v>
      </c>
      <c r="C55">
        <v>13.11278963</v>
      </c>
      <c r="D55">
        <v>0.12982959999999999</v>
      </c>
      <c r="E55">
        <v>0</v>
      </c>
      <c r="F55">
        <v>0</v>
      </c>
      <c r="G55">
        <v>101</v>
      </c>
      <c r="H55" t="s">
        <v>12</v>
      </c>
      <c r="I55" t="s">
        <v>13</v>
      </c>
      <c r="J55" t="s">
        <v>798</v>
      </c>
      <c r="K55">
        <f t="shared" si="0"/>
        <v>0</v>
      </c>
      <c r="N55" t="s">
        <v>88</v>
      </c>
      <c r="O55">
        <f t="shared" si="38"/>
        <v>24</v>
      </c>
      <c r="P55">
        <f t="shared" si="39"/>
        <v>4</v>
      </c>
      <c r="Q55">
        <f t="shared" si="40"/>
        <v>0</v>
      </c>
      <c r="R55" s="1">
        <f t="shared" si="45"/>
        <v>0</v>
      </c>
      <c r="U55" t="s">
        <v>88</v>
      </c>
      <c r="V55">
        <f t="shared" si="46"/>
        <v>16</v>
      </c>
      <c r="W55">
        <f t="shared" si="47"/>
        <v>0</v>
      </c>
      <c r="X55">
        <f t="shared" si="48"/>
        <v>0</v>
      </c>
      <c r="Y55" s="1" t="e">
        <f t="shared" si="49"/>
        <v>#DIV/0!</v>
      </c>
      <c r="AB55" t="s">
        <v>88</v>
      </c>
      <c r="AC55">
        <f t="shared" si="50"/>
        <v>8</v>
      </c>
      <c r="AD55">
        <f t="shared" si="51"/>
        <v>4</v>
      </c>
      <c r="AE55">
        <f t="shared" si="52"/>
        <v>0</v>
      </c>
      <c r="AF55" s="1">
        <f t="shared" si="53"/>
        <v>0</v>
      </c>
      <c r="AI55" t="s">
        <v>88</v>
      </c>
      <c r="AJ55">
        <f t="shared" si="41"/>
        <v>8</v>
      </c>
      <c r="AK55">
        <f t="shared" si="42"/>
        <v>-4</v>
      </c>
      <c r="AL55">
        <f t="shared" si="43"/>
        <v>0</v>
      </c>
      <c r="AM55" s="4" t="e">
        <f t="shared" si="44"/>
        <v>#DIV/0!</v>
      </c>
    </row>
    <row r="56" spans="1:39" x14ac:dyDescent="0.35">
      <c r="A56" t="s">
        <v>40</v>
      </c>
      <c r="B56" s="5" t="s">
        <v>11</v>
      </c>
      <c r="C56">
        <v>22.028876069999999</v>
      </c>
      <c r="D56">
        <v>0.218107684</v>
      </c>
      <c r="E56">
        <v>0</v>
      </c>
      <c r="F56">
        <v>0</v>
      </c>
      <c r="G56">
        <v>101</v>
      </c>
      <c r="H56" t="s">
        <v>12</v>
      </c>
      <c r="I56" t="s">
        <v>16</v>
      </c>
      <c r="J56" t="s">
        <v>798</v>
      </c>
      <c r="K56">
        <f t="shared" si="0"/>
        <v>0</v>
      </c>
      <c r="N56" t="s">
        <v>11</v>
      </c>
      <c r="O56">
        <f t="shared" si="38"/>
        <v>292</v>
      </c>
      <c r="P56">
        <f t="shared" si="39"/>
        <v>354</v>
      </c>
      <c r="Q56">
        <f t="shared" si="40"/>
        <v>47</v>
      </c>
      <c r="R56" s="1">
        <f t="shared" si="45"/>
        <v>0.1327683615819209</v>
      </c>
      <c r="U56" t="s">
        <v>11</v>
      </c>
      <c r="V56">
        <f t="shared" si="46"/>
        <v>168</v>
      </c>
      <c r="W56">
        <f t="shared" si="47"/>
        <v>165</v>
      </c>
      <c r="X56">
        <f t="shared" si="48"/>
        <v>32</v>
      </c>
      <c r="Y56" s="1">
        <f t="shared" si="49"/>
        <v>0.19393939393939394</v>
      </c>
      <c r="AB56" t="s">
        <v>11</v>
      </c>
      <c r="AC56">
        <f t="shared" si="50"/>
        <v>124</v>
      </c>
      <c r="AD56">
        <f t="shared" si="51"/>
        <v>189</v>
      </c>
      <c r="AE56">
        <f t="shared" si="52"/>
        <v>15</v>
      </c>
      <c r="AF56" s="1">
        <f t="shared" si="53"/>
        <v>7.9365079365079361E-2</v>
      </c>
      <c r="AI56" t="s">
        <v>11</v>
      </c>
      <c r="AJ56">
        <f t="shared" si="41"/>
        <v>44</v>
      </c>
      <c r="AK56">
        <f t="shared" si="42"/>
        <v>-24</v>
      </c>
      <c r="AL56">
        <f t="shared" si="43"/>
        <v>17</v>
      </c>
      <c r="AM56" s="4">
        <f t="shared" si="44"/>
        <v>-0.11457431457431458</v>
      </c>
    </row>
    <row r="57" spans="1:39" x14ac:dyDescent="0.35">
      <c r="A57" t="s">
        <v>40</v>
      </c>
      <c r="B57" s="5" t="s">
        <v>29</v>
      </c>
      <c r="C57">
        <v>1.838731289</v>
      </c>
      <c r="D57">
        <v>1.8205260000000001E-2</v>
      </c>
      <c r="E57">
        <v>0</v>
      </c>
      <c r="F57">
        <v>0</v>
      </c>
      <c r="G57">
        <v>101</v>
      </c>
      <c r="H57" t="s">
        <v>12</v>
      </c>
      <c r="I57" t="s">
        <v>18</v>
      </c>
      <c r="J57" t="s">
        <v>798</v>
      </c>
      <c r="K57">
        <f t="shared" si="0"/>
        <v>0</v>
      </c>
      <c r="N57" t="s">
        <v>10</v>
      </c>
      <c r="O57">
        <f t="shared" si="38"/>
        <v>280</v>
      </c>
      <c r="P57">
        <f t="shared" si="39"/>
        <v>0</v>
      </c>
      <c r="Q57">
        <f t="shared" si="40"/>
        <v>0</v>
      </c>
      <c r="R57" s="1" t="e">
        <f t="shared" si="45"/>
        <v>#DIV/0!</v>
      </c>
      <c r="U57" t="s">
        <v>10</v>
      </c>
      <c r="V57">
        <f t="shared" si="46"/>
        <v>60</v>
      </c>
      <c r="W57">
        <f t="shared" si="47"/>
        <v>0</v>
      </c>
      <c r="X57">
        <f t="shared" si="48"/>
        <v>0</v>
      </c>
      <c r="Y57" s="1" t="e">
        <f t="shared" si="49"/>
        <v>#DIV/0!</v>
      </c>
      <c r="AB57" t="s">
        <v>10</v>
      </c>
      <c r="AC57">
        <f t="shared" si="50"/>
        <v>220</v>
      </c>
      <c r="AD57">
        <f t="shared" si="51"/>
        <v>0</v>
      </c>
      <c r="AE57">
        <f t="shared" si="52"/>
        <v>0</v>
      </c>
      <c r="AF57" s="1" t="e">
        <f t="shared" si="53"/>
        <v>#DIV/0!</v>
      </c>
      <c r="AI57" t="s">
        <v>10</v>
      </c>
      <c r="AJ57">
        <f t="shared" si="41"/>
        <v>-160</v>
      </c>
      <c r="AK57">
        <f t="shared" si="42"/>
        <v>0</v>
      </c>
      <c r="AL57">
        <f t="shared" si="43"/>
        <v>0</v>
      </c>
      <c r="AM57" s="4" t="e">
        <f t="shared" si="44"/>
        <v>#DIV/0!</v>
      </c>
    </row>
    <row r="58" spans="1:39" x14ac:dyDescent="0.35">
      <c r="A58" t="s">
        <v>29</v>
      </c>
      <c r="B58" s="5" t="s">
        <v>29</v>
      </c>
      <c r="C58">
        <v>698.39083647727898</v>
      </c>
      <c r="D58">
        <v>4.5646459900475698</v>
      </c>
      <c r="E58">
        <v>90</v>
      </c>
      <c r="F58">
        <v>1</v>
      </c>
      <c r="G58">
        <v>153</v>
      </c>
      <c r="H58" t="s">
        <v>12</v>
      </c>
      <c r="I58" t="s">
        <v>963</v>
      </c>
      <c r="J58" t="s">
        <v>799</v>
      </c>
      <c r="K58">
        <f t="shared" si="0"/>
        <v>1</v>
      </c>
      <c r="N58" t="s">
        <v>958</v>
      </c>
      <c r="O58">
        <f t="shared" si="38"/>
        <v>0</v>
      </c>
      <c r="P58">
        <f t="shared" si="39"/>
        <v>0</v>
      </c>
      <c r="Q58">
        <f t="shared" si="40"/>
        <v>0</v>
      </c>
      <c r="R58" s="1" t="e">
        <f t="shared" si="45"/>
        <v>#DIV/0!</v>
      </c>
      <c r="U58" t="s">
        <v>958</v>
      </c>
      <c r="V58">
        <f t="shared" si="46"/>
        <v>0</v>
      </c>
      <c r="W58">
        <f t="shared" si="47"/>
        <v>0</v>
      </c>
      <c r="X58">
        <f t="shared" si="48"/>
        <v>0</v>
      </c>
      <c r="Y58" s="1" t="e">
        <f t="shared" si="49"/>
        <v>#DIV/0!</v>
      </c>
      <c r="AB58" t="s">
        <v>958</v>
      </c>
      <c r="AC58">
        <f t="shared" si="50"/>
        <v>0</v>
      </c>
      <c r="AD58">
        <f t="shared" si="51"/>
        <v>0</v>
      </c>
      <c r="AE58">
        <f t="shared" si="52"/>
        <v>0</v>
      </c>
      <c r="AF58" s="1" t="e">
        <f t="shared" si="53"/>
        <v>#DIV/0!</v>
      </c>
      <c r="AI58" t="s">
        <v>958</v>
      </c>
      <c r="AJ58">
        <f t="shared" si="41"/>
        <v>0</v>
      </c>
      <c r="AK58">
        <f t="shared" si="42"/>
        <v>0</v>
      </c>
      <c r="AL58">
        <f t="shared" si="43"/>
        <v>0</v>
      </c>
      <c r="AM58" s="4" t="e">
        <f t="shared" si="44"/>
        <v>#DIV/0!</v>
      </c>
    </row>
    <row r="59" spans="1:39" x14ac:dyDescent="0.35">
      <c r="A59" t="s">
        <v>29</v>
      </c>
      <c r="B59" s="5" t="s">
        <v>29</v>
      </c>
      <c r="C59">
        <v>19.50604272</v>
      </c>
      <c r="D59">
        <v>0.12749047499999999</v>
      </c>
      <c r="E59">
        <v>100</v>
      </c>
      <c r="F59">
        <v>1</v>
      </c>
      <c r="G59">
        <v>153</v>
      </c>
      <c r="H59" t="s">
        <v>12</v>
      </c>
      <c r="I59" t="s">
        <v>13</v>
      </c>
      <c r="J59" t="s">
        <v>799</v>
      </c>
      <c r="K59">
        <f t="shared" si="0"/>
        <v>1</v>
      </c>
      <c r="N59" t="s">
        <v>959</v>
      </c>
      <c r="O59">
        <f t="shared" si="38"/>
        <v>0</v>
      </c>
      <c r="P59">
        <f t="shared" si="39"/>
        <v>0</v>
      </c>
      <c r="Q59">
        <f t="shared" si="40"/>
        <v>0</v>
      </c>
      <c r="R59" s="1" t="e">
        <f t="shared" si="45"/>
        <v>#DIV/0!</v>
      </c>
      <c r="U59" t="s">
        <v>959</v>
      </c>
      <c r="V59">
        <f t="shared" si="46"/>
        <v>0</v>
      </c>
      <c r="W59">
        <f>COUNTIFS(I:I, $N$23, B:B, "*" &amp; N59 &amp; "*",H:H, "F")</f>
        <v>0</v>
      </c>
      <c r="X59">
        <f t="shared" si="48"/>
        <v>0</v>
      </c>
      <c r="Y59" s="1" t="e">
        <f t="shared" si="49"/>
        <v>#DIV/0!</v>
      </c>
      <c r="AB59" t="s">
        <v>959</v>
      </c>
      <c r="AC59">
        <f t="shared" si="50"/>
        <v>0</v>
      </c>
      <c r="AD59">
        <f t="shared" si="51"/>
        <v>0</v>
      </c>
      <c r="AE59">
        <f t="shared" si="52"/>
        <v>0</v>
      </c>
      <c r="AF59" s="1" t="e">
        <f t="shared" si="53"/>
        <v>#DIV/0!</v>
      </c>
      <c r="AI59" t="s">
        <v>959</v>
      </c>
      <c r="AJ59">
        <f t="shared" si="41"/>
        <v>0</v>
      </c>
      <c r="AK59">
        <f t="shared" si="42"/>
        <v>0</v>
      </c>
      <c r="AL59">
        <f t="shared" si="43"/>
        <v>0</v>
      </c>
      <c r="AM59" s="4" t="e">
        <f t="shared" si="44"/>
        <v>#DIV/0!</v>
      </c>
    </row>
    <row r="60" spans="1:39" x14ac:dyDescent="0.35">
      <c r="A60" t="s">
        <v>29</v>
      </c>
      <c r="B60" s="5" t="s">
        <v>11</v>
      </c>
      <c r="C60">
        <v>29.807426929999998</v>
      </c>
      <c r="D60">
        <v>0.194819784</v>
      </c>
      <c r="E60">
        <v>0</v>
      </c>
      <c r="F60">
        <v>0</v>
      </c>
      <c r="G60">
        <v>153</v>
      </c>
      <c r="H60" t="s">
        <v>12</v>
      </c>
      <c r="I60" t="s">
        <v>16</v>
      </c>
      <c r="J60" t="s">
        <v>799</v>
      </c>
      <c r="K60">
        <f t="shared" si="0"/>
        <v>0</v>
      </c>
      <c r="N60" t="s">
        <v>960</v>
      </c>
      <c r="O60">
        <f>SUM(O51:O59)</f>
        <v>2780</v>
      </c>
      <c r="P60">
        <f>SUM(P51:P59)</f>
        <v>921</v>
      </c>
      <c r="Q60">
        <f>SUM(Q51:Q59)</f>
        <v>156</v>
      </c>
      <c r="R60" s="1"/>
      <c r="U60" t="s">
        <v>960</v>
      </c>
      <c r="V60">
        <f>SUM(V51:V59)</f>
        <v>1236</v>
      </c>
      <c r="W60">
        <f>SUM(W51:W59)</f>
        <v>418</v>
      </c>
      <c r="X60">
        <f>SUM(X51:X59)</f>
        <v>66</v>
      </c>
      <c r="Y60" s="1"/>
      <c r="AB60" t="s">
        <v>960</v>
      </c>
      <c r="AC60">
        <f>SUM(AC51:AC59)</f>
        <v>1544</v>
      </c>
      <c r="AD60">
        <f>SUM(AD51:AD59)</f>
        <v>503</v>
      </c>
      <c r="AE60">
        <f>SUM(AE51:AE59)</f>
        <v>90</v>
      </c>
      <c r="AF60" s="1"/>
    </row>
    <row r="61" spans="1:39" x14ac:dyDescent="0.35">
      <c r="A61" t="s">
        <v>29</v>
      </c>
      <c r="B61" s="5" t="s">
        <v>29</v>
      </c>
      <c r="C61">
        <v>2.6149158479999999</v>
      </c>
      <c r="D61">
        <v>1.7090952999999999E-2</v>
      </c>
      <c r="E61">
        <v>100</v>
      </c>
      <c r="F61">
        <v>1</v>
      </c>
      <c r="G61">
        <v>153</v>
      </c>
      <c r="H61" t="s">
        <v>12</v>
      </c>
      <c r="I61" t="s">
        <v>18</v>
      </c>
      <c r="J61" t="s">
        <v>799</v>
      </c>
      <c r="K61">
        <f t="shared" si="0"/>
        <v>1</v>
      </c>
    </row>
    <row r="62" spans="1:39" x14ac:dyDescent="0.35">
      <c r="A62" t="s">
        <v>40</v>
      </c>
      <c r="B62" s="5" t="s">
        <v>29</v>
      </c>
      <c r="C62">
        <v>400.52959775924597</v>
      </c>
      <c r="D62">
        <v>4.7682094971338902</v>
      </c>
      <c r="E62">
        <v>0</v>
      </c>
      <c r="F62">
        <v>0</v>
      </c>
      <c r="G62">
        <v>84</v>
      </c>
      <c r="H62" t="s">
        <v>12</v>
      </c>
      <c r="I62" t="s">
        <v>963</v>
      </c>
      <c r="J62" t="s">
        <v>800</v>
      </c>
      <c r="K62">
        <f t="shared" si="0"/>
        <v>0</v>
      </c>
      <c r="M62" t="s">
        <v>963</v>
      </c>
      <c r="N62" t="s">
        <v>956</v>
      </c>
      <c r="O62" t="s">
        <v>962</v>
      </c>
      <c r="P62" t="s">
        <v>961</v>
      </c>
      <c r="Q62" t="s">
        <v>957</v>
      </c>
      <c r="R62" t="s">
        <v>954</v>
      </c>
      <c r="T62" t="s">
        <v>963</v>
      </c>
      <c r="U62" t="s">
        <v>956</v>
      </c>
      <c r="V62" t="s">
        <v>962</v>
      </c>
      <c r="W62" t="s">
        <v>961</v>
      </c>
      <c r="X62" t="s">
        <v>957</v>
      </c>
      <c r="Y62" t="s">
        <v>954</v>
      </c>
      <c r="AA62" t="s">
        <v>963</v>
      </c>
      <c r="AB62" t="s">
        <v>956</v>
      </c>
      <c r="AC62" t="s">
        <v>962</v>
      </c>
      <c r="AD62" t="s">
        <v>961</v>
      </c>
      <c r="AE62" t="s">
        <v>957</v>
      </c>
      <c r="AF62" t="s">
        <v>954</v>
      </c>
      <c r="AH62" t="s">
        <v>963</v>
      </c>
      <c r="AI62" t="s">
        <v>956</v>
      </c>
      <c r="AJ62" t="s">
        <v>962</v>
      </c>
      <c r="AK62" t="s">
        <v>961</v>
      </c>
      <c r="AL62" t="s">
        <v>957</v>
      </c>
      <c r="AM62" t="s">
        <v>954</v>
      </c>
    </row>
    <row r="63" spans="1:39" x14ac:dyDescent="0.35">
      <c r="A63" t="s">
        <v>40</v>
      </c>
      <c r="B63" s="5" t="s">
        <v>29</v>
      </c>
      <c r="C63">
        <v>10.633605960000001</v>
      </c>
      <c r="D63">
        <v>0.126590547</v>
      </c>
      <c r="E63">
        <v>0</v>
      </c>
      <c r="F63">
        <v>0</v>
      </c>
      <c r="G63">
        <v>84</v>
      </c>
      <c r="H63" t="s">
        <v>12</v>
      </c>
      <c r="I63" t="s">
        <v>13</v>
      </c>
      <c r="J63" t="s">
        <v>800</v>
      </c>
      <c r="K63">
        <f t="shared" si="0"/>
        <v>0</v>
      </c>
      <c r="N63" t="s">
        <v>50</v>
      </c>
      <c r="O63">
        <f t="shared" ref="O63:O71" si="54">COUNTIF(A:A, N63)</f>
        <v>516</v>
      </c>
      <c r="P63">
        <f t="shared" ref="P63:P71" si="55">COUNTIFS(I:I, $N$24, B:B, "*" &amp; N63 &amp; "*")</f>
        <v>0</v>
      </c>
      <c r="Q63">
        <f t="shared" ref="Q63:Q71" si="56">SUMIFS(K:K, B:B, "*" &amp; N63 &amp; "*", A:A, "*" &amp; N63 &amp; "*", I:I, $N$24)</f>
        <v>0</v>
      </c>
      <c r="R63" s="1" t="e">
        <f>Q63/P63</f>
        <v>#DIV/0!</v>
      </c>
      <c r="U63" t="s">
        <v>50</v>
      </c>
      <c r="V63">
        <f>COUNTIFS(A:A, U63,H:H, "F")</f>
        <v>288</v>
      </c>
      <c r="W63">
        <f>COUNTIFS(I:I, $N$24, B:B, "*" &amp; N63 &amp; "*",H:H, "F")</f>
        <v>0</v>
      </c>
      <c r="X63">
        <f>SUMIFS(K:K, B:B, "*" &amp; N63 &amp; "*", A:A, "*" &amp; N63 &amp; "*", I:I, $N$24,H:H, "F")</f>
        <v>0</v>
      </c>
      <c r="Y63" s="1" t="e">
        <f>X63/W63</f>
        <v>#DIV/0!</v>
      </c>
      <c r="AB63" t="s">
        <v>50</v>
      </c>
      <c r="AC63">
        <f>COUNTIFS(A:A, U63,H:H, "M")</f>
        <v>228</v>
      </c>
      <c r="AD63">
        <f>COUNTIFS(I:I, $N$24, B:B, "*" &amp; N63 &amp; "*",H:H, "M")</f>
        <v>0</v>
      </c>
      <c r="AE63">
        <f>SUMIFS(K:K, B:B, "*" &amp; N63 &amp; "*", A:A, "*" &amp; N63 &amp; "*", I:I, $N$24,H:H, "M")</f>
        <v>0</v>
      </c>
      <c r="AF63" s="1" t="e">
        <f>AE63/AD63</f>
        <v>#DIV/0!</v>
      </c>
      <c r="AI63" t="s">
        <v>50</v>
      </c>
      <c r="AJ63">
        <f t="shared" ref="AJ63:AJ71" si="57">V63-AC63</f>
        <v>60</v>
      </c>
      <c r="AK63">
        <f t="shared" ref="AK63:AK71" si="58">W63-AD63</f>
        <v>0</v>
      </c>
      <c r="AL63">
        <f t="shared" ref="AL63:AL71" si="59">X63-AE63</f>
        <v>0</v>
      </c>
      <c r="AM63" s="4" t="e">
        <f t="shared" ref="AM63:AM71" si="60">AF63-Y63</f>
        <v>#DIV/0!</v>
      </c>
    </row>
    <row r="64" spans="1:39" x14ac:dyDescent="0.35">
      <c r="A64" t="s">
        <v>40</v>
      </c>
      <c r="B64" s="5" t="s">
        <v>11</v>
      </c>
      <c r="C64">
        <v>18.410608530000001</v>
      </c>
      <c r="D64">
        <v>0.219173911</v>
      </c>
      <c r="E64">
        <v>0</v>
      </c>
      <c r="F64">
        <v>0</v>
      </c>
      <c r="G64">
        <v>84</v>
      </c>
      <c r="H64" t="s">
        <v>12</v>
      </c>
      <c r="I64" t="s">
        <v>16</v>
      </c>
      <c r="J64" t="s">
        <v>800</v>
      </c>
      <c r="K64">
        <f t="shared" si="0"/>
        <v>0</v>
      </c>
      <c r="N64" t="s">
        <v>29</v>
      </c>
      <c r="O64">
        <f t="shared" si="54"/>
        <v>476</v>
      </c>
      <c r="P64">
        <f t="shared" si="55"/>
        <v>921</v>
      </c>
      <c r="Q64">
        <f t="shared" si="56"/>
        <v>119</v>
      </c>
      <c r="R64" s="1">
        <f t="shared" ref="R64:R71" si="61">Q64/P64</f>
        <v>0.12920738327904452</v>
      </c>
      <c r="U64" t="s">
        <v>29</v>
      </c>
      <c r="V64">
        <f t="shared" ref="V64:V71" si="62">COUNTIFS(A:A, U64,H:H, "F")</f>
        <v>264</v>
      </c>
      <c r="W64">
        <f t="shared" ref="W64:W71" si="63">COUNTIFS(I:I, $N$24, B:B, "*" &amp; N64 &amp; "*",H:H, "F")</f>
        <v>418</v>
      </c>
      <c r="X64">
        <f t="shared" ref="X64:X71" si="64">SUMIFS(K:K, B:B, "*" &amp; N64 &amp; "*", A:A, "*" &amp; N64 &amp; "*", I:I, $N$24,H:H, "F")</f>
        <v>66</v>
      </c>
      <c r="Y64" s="1">
        <f t="shared" ref="Y64:Y71" si="65">X64/W64</f>
        <v>0.15789473684210525</v>
      </c>
      <c r="AB64" t="s">
        <v>29</v>
      </c>
      <c r="AC64">
        <f t="shared" ref="AC64:AC71" si="66">COUNTIFS(A:A, U64,H:H, "M")</f>
        <v>212</v>
      </c>
      <c r="AD64">
        <f t="shared" ref="AD64:AD71" si="67">COUNTIFS(I:I, $N$24, B:B, "*" &amp; N64 &amp; "*",H:H, "M")</f>
        <v>503</v>
      </c>
      <c r="AE64">
        <f t="shared" ref="AE64:AE71" si="68">SUMIFS(K:K, B:B, "*" &amp; N64 &amp; "*", A:A, "*" &amp; N64 &amp; "*", I:I, $N$24,H:H, "M")</f>
        <v>53</v>
      </c>
      <c r="AF64" s="1">
        <f t="shared" ref="AF64:AF71" si="69">AE64/AD64</f>
        <v>0.10536779324055666</v>
      </c>
      <c r="AI64" t="s">
        <v>29</v>
      </c>
      <c r="AJ64">
        <f t="shared" si="57"/>
        <v>52</v>
      </c>
      <c r="AK64">
        <f t="shared" si="58"/>
        <v>-85</v>
      </c>
      <c r="AL64">
        <f t="shared" si="59"/>
        <v>13</v>
      </c>
      <c r="AM64" s="4">
        <f t="shared" si="60"/>
        <v>-5.2526943601548595E-2</v>
      </c>
    </row>
    <row r="65" spans="1:39" x14ac:dyDescent="0.35">
      <c r="A65" t="s">
        <v>40</v>
      </c>
      <c r="B65" s="5" t="s">
        <v>29</v>
      </c>
      <c r="C65">
        <v>1.600262165</v>
      </c>
      <c r="D65">
        <v>1.905074E-2</v>
      </c>
      <c r="E65">
        <v>0</v>
      </c>
      <c r="F65">
        <v>0</v>
      </c>
      <c r="G65">
        <v>84</v>
      </c>
      <c r="H65" t="s">
        <v>12</v>
      </c>
      <c r="I65" t="s">
        <v>18</v>
      </c>
      <c r="J65" t="s">
        <v>800</v>
      </c>
      <c r="K65">
        <f t="shared" si="0"/>
        <v>0</v>
      </c>
      <c r="N65" t="s">
        <v>40</v>
      </c>
      <c r="O65">
        <f t="shared" si="54"/>
        <v>660</v>
      </c>
      <c r="P65">
        <f t="shared" si="55"/>
        <v>0</v>
      </c>
      <c r="Q65">
        <f t="shared" si="56"/>
        <v>0</v>
      </c>
      <c r="R65" s="1" t="e">
        <f t="shared" si="61"/>
        <v>#DIV/0!</v>
      </c>
      <c r="U65" t="s">
        <v>40</v>
      </c>
      <c r="V65">
        <f t="shared" si="62"/>
        <v>272</v>
      </c>
      <c r="W65">
        <f t="shared" si="63"/>
        <v>0</v>
      </c>
      <c r="X65">
        <f t="shared" si="64"/>
        <v>0</v>
      </c>
      <c r="Y65" s="1" t="e">
        <f t="shared" si="65"/>
        <v>#DIV/0!</v>
      </c>
      <c r="AB65" t="s">
        <v>40</v>
      </c>
      <c r="AC65">
        <f t="shared" si="66"/>
        <v>388</v>
      </c>
      <c r="AD65">
        <f t="shared" si="67"/>
        <v>0</v>
      </c>
      <c r="AE65">
        <f t="shared" si="68"/>
        <v>0</v>
      </c>
      <c r="AF65" s="1" t="e">
        <f t="shared" si="69"/>
        <v>#DIV/0!</v>
      </c>
      <c r="AI65" t="s">
        <v>40</v>
      </c>
      <c r="AJ65">
        <f t="shared" si="57"/>
        <v>-116</v>
      </c>
      <c r="AK65">
        <f t="shared" si="58"/>
        <v>0</v>
      </c>
      <c r="AL65">
        <f t="shared" si="59"/>
        <v>0</v>
      </c>
      <c r="AM65" s="4" t="e">
        <f t="shared" si="60"/>
        <v>#DIV/0!</v>
      </c>
    </row>
    <row r="66" spans="1:39" x14ac:dyDescent="0.35">
      <c r="A66" t="s">
        <v>132</v>
      </c>
      <c r="B66" s="5" t="s">
        <v>29</v>
      </c>
      <c r="C66">
        <v>441.06684160232498</v>
      </c>
      <c r="D66">
        <v>1.5696328882645001</v>
      </c>
      <c r="E66">
        <v>0</v>
      </c>
      <c r="F66">
        <v>0</v>
      </c>
      <c r="G66">
        <v>281</v>
      </c>
      <c r="H66" t="s">
        <v>12</v>
      </c>
      <c r="I66" t="s">
        <v>963</v>
      </c>
      <c r="J66" t="s">
        <v>133</v>
      </c>
      <c r="K66">
        <f t="shared" si="0"/>
        <v>0</v>
      </c>
      <c r="N66" t="s">
        <v>132</v>
      </c>
      <c r="O66">
        <f t="shared" si="54"/>
        <v>532</v>
      </c>
      <c r="P66">
        <f t="shared" si="55"/>
        <v>0</v>
      </c>
      <c r="Q66">
        <f t="shared" si="56"/>
        <v>0</v>
      </c>
      <c r="R66" s="1" t="e">
        <f t="shared" si="61"/>
        <v>#DIV/0!</v>
      </c>
      <c r="U66" t="s">
        <v>132</v>
      </c>
      <c r="V66">
        <f t="shared" si="62"/>
        <v>168</v>
      </c>
      <c r="W66">
        <f t="shared" si="63"/>
        <v>0</v>
      </c>
      <c r="X66">
        <f t="shared" si="64"/>
        <v>0</v>
      </c>
      <c r="Y66" s="1" t="e">
        <f t="shared" si="65"/>
        <v>#DIV/0!</v>
      </c>
      <c r="AB66" t="s">
        <v>132</v>
      </c>
      <c r="AC66">
        <f t="shared" si="66"/>
        <v>364</v>
      </c>
      <c r="AD66">
        <f t="shared" si="67"/>
        <v>0</v>
      </c>
      <c r="AE66">
        <f t="shared" si="68"/>
        <v>0</v>
      </c>
      <c r="AF66" s="1" t="e">
        <f t="shared" si="69"/>
        <v>#DIV/0!</v>
      </c>
      <c r="AI66" t="s">
        <v>132</v>
      </c>
      <c r="AJ66">
        <f t="shared" si="57"/>
        <v>-196</v>
      </c>
      <c r="AK66">
        <f t="shared" si="58"/>
        <v>0</v>
      </c>
      <c r="AL66">
        <f t="shared" si="59"/>
        <v>0</v>
      </c>
      <c r="AM66" s="4" t="e">
        <f t="shared" si="60"/>
        <v>#DIV/0!</v>
      </c>
    </row>
    <row r="67" spans="1:39" x14ac:dyDescent="0.35">
      <c r="A67" t="s">
        <v>132</v>
      </c>
      <c r="B67" s="5" t="s">
        <v>29</v>
      </c>
      <c r="C67">
        <v>34.639474389999997</v>
      </c>
      <c r="D67">
        <v>0.123272151</v>
      </c>
      <c r="E67">
        <v>0</v>
      </c>
      <c r="F67">
        <v>0</v>
      </c>
      <c r="G67">
        <v>281</v>
      </c>
      <c r="H67" t="s">
        <v>12</v>
      </c>
      <c r="I67" t="s">
        <v>13</v>
      </c>
      <c r="J67" t="s">
        <v>133</v>
      </c>
      <c r="K67">
        <f t="shared" ref="K67:K130" si="70">IF(ISNUMBER(SEARCH(A67, B67)), 1, 0)</f>
        <v>0</v>
      </c>
      <c r="N67" t="s">
        <v>88</v>
      </c>
      <c r="O67">
        <f t="shared" si="54"/>
        <v>24</v>
      </c>
      <c r="P67">
        <f t="shared" si="55"/>
        <v>0</v>
      </c>
      <c r="Q67">
        <f t="shared" si="56"/>
        <v>0</v>
      </c>
      <c r="R67" s="1" t="e">
        <f t="shared" si="61"/>
        <v>#DIV/0!</v>
      </c>
      <c r="U67" t="s">
        <v>88</v>
      </c>
      <c r="V67">
        <f t="shared" si="62"/>
        <v>16</v>
      </c>
      <c r="W67">
        <f t="shared" si="63"/>
        <v>0</v>
      </c>
      <c r="X67">
        <f t="shared" si="64"/>
        <v>0</v>
      </c>
      <c r="Y67" s="1" t="e">
        <f t="shared" si="65"/>
        <v>#DIV/0!</v>
      </c>
      <c r="AB67" t="s">
        <v>88</v>
      </c>
      <c r="AC67">
        <f t="shared" si="66"/>
        <v>8</v>
      </c>
      <c r="AD67">
        <f t="shared" si="67"/>
        <v>0</v>
      </c>
      <c r="AE67">
        <f t="shared" si="68"/>
        <v>0</v>
      </c>
      <c r="AF67" s="1" t="e">
        <f t="shared" si="69"/>
        <v>#DIV/0!</v>
      </c>
      <c r="AI67" t="s">
        <v>88</v>
      </c>
      <c r="AJ67">
        <f t="shared" si="57"/>
        <v>8</v>
      </c>
      <c r="AK67">
        <f t="shared" si="58"/>
        <v>0</v>
      </c>
      <c r="AL67">
        <f t="shared" si="59"/>
        <v>0</v>
      </c>
      <c r="AM67" s="4" t="e">
        <f t="shared" si="60"/>
        <v>#DIV/0!</v>
      </c>
    </row>
    <row r="68" spans="1:39" x14ac:dyDescent="0.35">
      <c r="A68" t="s">
        <v>132</v>
      </c>
      <c r="B68" s="5" t="s">
        <v>11</v>
      </c>
      <c r="C68">
        <v>58.561298370000003</v>
      </c>
      <c r="D68">
        <v>0.20840319700000001</v>
      </c>
      <c r="E68">
        <v>0</v>
      </c>
      <c r="F68">
        <v>0</v>
      </c>
      <c r="G68">
        <v>281</v>
      </c>
      <c r="H68" t="s">
        <v>12</v>
      </c>
      <c r="I68" t="s">
        <v>16</v>
      </c>
      <c r="J68" t="s">
        <v>133</v>
      </c>
      <c r="K68">
        <f t="shared" si="70"/>
        <v>0</v>
      </c>
      <c r="N68" t="s">
        <v>11</v>
      </c>
      <c r="O68">
        <f t="shared" si="54"/>
        <v>292</v>
      </c>
      <c r="P68">
        <f t="shared" si="55"/>
        <v>0</v>
      </c>
      <c r="Q68">
        <f t="shared" si="56"/>
        <v>0</v>
      </c>
      <c r="R68" s="1" t="e">
        <f t="shared" si="61"/>
        <v>#DIV/0!</v>
      </c>
      <c r="U68" t="s">
        <v>11</v>
      </c>
      <c r="V68">
        <f t="shared" si="62"/>
        <v>168</v>
      </c>
      <c r="W68">
        <f t="shared" si="63"/>
        <v>0</v>
      </c>
      <c r="X68">
        <f t="shared" si="64"/>
        <v>0</v>
      </c>
      <c r="Y68" s="1" t="e">
        <f t="shared" si="65"/>
        <v>#DIV/0!</v>
      </c>
      <c r="AB68" t="s">
        <v>11</v>
      </c>
      <c r="AC68">
        <f t="shared" si="66"/>
        <v>124</v>
      </c>
      <c r="AD68">
        <f t="shared" si="67"/>
        <v>0</v>
      </c>
      <c r="AE68">
        <f t="shared" si="68"/>
        <v>0</v>
      </c>
      <c r="AF68" s="1" t="e">
        <f t="shared" si="69"/>
        <v>#DIV/0!</v>
      </c>
      <c r="AI68" t="s">
        <v>11</v>
      </c>
      <c r="AJ68">
        <f t="shared" si="57"/>
        <v>44</v>
      </c>
      <c r="AK68">
        <f t="shared" si="58"/>
        <v>0</v>
      </c>
      <c r="AL68">
        <f t="shared" si="59"/>
        <v>0</v>
      </c>
      <c r="AM68" s="4" t="e">
        <f t="shared" si="60"/>
        <v>#DIV/0!</v>
      </c>
    </row>
    <row r="69" spans="1:39" x14ac:dyDescent="0.35">
      <c r="A69" t="s">
        <v>132</v>
      </c>
      <c r="B69" s="5" t="s">
        <v>29</v>
      </c>
      <c r="C69">
        <v>4.1623520850000002</v>
      </c>
      <c r="D69">
        <v>1.4812641E-2</v>
      </c>
      <c r="E69">
        <v>0</v>
      </c>
      <c r="F69">
        <v>0</v>
      </c>
      <c r="G69">
        <v>281</v>
      </c>
      <c r="H69" t="s">
        <v>12</v>
      </c>
      <c r="I69" t="s">
        <v>18</v>
      </c>
      <c r="J69" t="s">
        <v>133</v>
      </c>
      <c r="K69">
        <f t="shared" si="70"/>
        <v>0</v>
      </c>
      <c r="N69" t="s">
        <v>10</v>
      </c>
      <c r="O69">
        <f t="shared" si="54"/>
        <v>280</v>
      </c>
      <c r="P69">
        <f t="shared" si="55"/>
        <v>0</v>
      </c>
      <c r="Q69">
        <f t="shared" si="56"/>
        <v>0</v>
      </c>
      <c r="R69" s="1" t="e">
        <f t="shared" si="61"/>
        <v>#DIV/0!</v>
      </c>
      <c r="U69" t="s">
        <v>10</v>
      </c>
      <c r="V69">
        <f t="shared" si="62"/>
        <v>60</v>
      </c>
      <c r="W69">
        <f t="shared" si="63"/>
        <v>0</v>
      </c>
      <c r="X69">
        <f t="shared" si="64"/>
        <v>0</v>
      </c>
      <c r="Y69" s="1" t="e">
        <f t="shared" si="65"/>
        <v>#DIV/0!</v>
      </c>
      <c r="AB69" t="s">
        <v>10</v>
      </c>
      <c r="AC69">
        <f t="shared" si="66"/>
        <v>220</v>
      </c>
      <c r="AD69">
        <f t="shared" si="67"/>
        <v>0</v>
      </c>
      <c r="AE69">
        <f t="shared" si="68"/>
        <v>0</v>
      </c>
      <c r="AF69" s="1" t="e">
        <f t="shared" si="69"/>
        <v>#DIV/0!</v>
      </c>
      <c r="AI69" t="s">
        <v>10</v>
      </c>
      <c r="AJ69">
        <f t="shared" si="57"/>
        <v>-160</v>
      </c>
      <c r="AK69">
        <f t="shared" si="58"/>
        <v>0</v>
      </c>
      <c r="AL69">
        <f t="shared" si="59"/>
        <v>0</v>
      </c>
      <c r="AM69" s="4" t="e">
        <f t="shared" si="60"/>
        <v>#DIV/0!</v>
      </c>
    </row>
    <row r="70" spans="1:39" x14ac:dyDescent="0.35">
      <c r="A70" t="s">
        <v>132</v>
      </c>
      <c r="B70" s="5" t="s">
        <v>29</v>
      </c>
      <c r="C70">
        <v>139.01307487487699</v>
      </c>
      <c r="D70">
        <v>1.5619446615154799</v>
      </c>
      <c r="E70">
        <v>0</v>
      </c>
      <c r="F70">
        <v>0</v>
      </c>
      <c r="G70">
        <v>89</v>
      </c>
      <c r="H70" t="s">
        <v>12</v>
      </c>
      <c r="I70" t="s">
        <v>963</v>
      </c>
      <c r="J70" t="s">
        <v>134</v>
      </c>
      <c r="K70">
        <f t="shared" si="70"/>
        <v>0</v>
      </c>
      <c r="N70" t="s">
        <v>958</v>
      </c>
      <c r="O70">
        <f t="shared" si="54"/>
        <v>0</v>
      </c>
      <c r="P70">
        <f t="shared" si="55"/>
        <v>0</v>
      </c>
      <c r="Q70">
        <f t="shared" si="56"/>
        <v>0</v>
      </c>
      <c r="R70" s="1" t="e">
        <f t="shared" si="61"/>
        <v>#DIV/0!</v>
      </c>
      <c r="U70" t="s">
        <v>958</v>
      </c>
      <c r="V70">
        <f t="shared" si="62"/>
        <v>0</v>
      </c>
      <c r="W70">
        <f t="shared" si="63"/>
        <v>0</v>
      </c>
      <c r="X70">
        <f t="shared" si="64"/>
        <v>0</v>
      </c>
      <c r="Y70" s="1" t="e">
        <f t="shared" si="65"/>
        <v>#DIV/0!</v>
      </c>
      <c r="AB70" t="s">
        <v>958</v>
      </c>
      <c r="AC70">
        <f t="shared" si="66"/>
        <v>0</v>
      </c>
      <c r="AD70">
        <f t="shared" si="67"/>
        <v>0</v>
      </c>
      <c r="AE70">
        <f t="shared" si="68"/>
        <v>0</v>
      </c>
      <c r="AF70" s="1" t="e">
        <f t="shared" si="69"/>
        <v>#DIV/0!</v>
      </c>
      <c r="AI70" t="s">
        <v>958</v>
      </c>
      <c r="AJ70">
        <f t="shared" si="57"/>
        <v>0</v>
      </c>
      <c r="AK70">
        <f t="shared" si="58"/>
        <v>0</v>
      </c>
      <c r="AL70">
        <f t="shared" si="59"/>
        <v>0</v>
      </c>
      <c r="AM70" s="4" t="e">
        <f t="shared" si="60"/>
        <v>#DIV/0!</v>
      </c>
    </row>
    <row r="71" spans="1:39" x14ac:dyDescent="0.35">
      <c r="A71" t="s">
        <v>132</v>
      </c>
      <c r="B71" s="5" t="s">
        <v>29</v>
      </c>
      <c r="C71">
        <v>11.42101669</v>
      </c>
      <c r="D71">
        <v>0.12832603000000001</v>
      </c>
      <c r="E71">
        <v>0</v>
      </c>
      <c r="F71">
        <v>0</v>
      </c>
      <c r="G71">
        <v>89</v>
      </c>
      <c r="H71" t="s">
        <v>12</v>
      </c>
      <c r="I71" t="s">
        <v>13</v>
      </c>
      <c r="J71" t="s">
        <v>134</v>
      </c>
      <c r="K71">
        <f t="shared" si="70"/>
        <v>0</v>
      </c>
      <c r="N71" t="s">
        <v>959</v>
      </c>
      <c r="O71">
        <f t="shared" si="54"/>
        <v>0</v>
      </c>
      <c r="P71">
        <f t="shared" si="55"/>
        <v>0</v>
      </c>
      <c r="Q71">
        <f t="shared" si="56"/>
        <v>0</v>
      </c>
      <c r="R71" s="1" t="e">
        <f t="shared" si="61"/>
        <v>#DIV/0!</v>
      </c>
      <c r="U71" t="s">
        <v>959</v>
      </c>
      <c r="V71">
        <f t="shared" si="62"/>
        <v>0</v>
      </c>
      <c r="W71">
        <f t="shared" si="63"/>
        <v>0</v>
      </c>
      <c r="X71">
        <f t="shared" si="64"/>
        <v>0</v>
      </c>
      <c r="Y71" s="1" t="e">
        <f t="shared" si="65"/>
        <v>#DIV/0!</v>
      </c>
      <c r="AB71" t="s">
        <v>959</v>
      </c>
      <c r="AC71">
        <f t="shared" si="66"/>
        <v>0</v>
      </c>
      <c r="AD71">
        <f t="shared" si="67"/>
        <v>0</v>
      </c>
      <c r="AE71">
        <f t="shared" si="68"/>
        <v>0</v>
      </c>
      <c r="AF71" s="1" t="e">
        <f t="shared" si="69"/>
        <v>#DIV/0!</v>
      </c>
      <c r="AI71" t="s">
        <v>959</v>
      </c>
      <c r="AJ71">
        <f t="shared" si="57"/>
        <v>0</v>
      </c>
      <c r="AK71">
        <f t="shared" si="58"/>
        <v>0</v>
      </c>
      <c r="AL71">
        <f t="shared" si="59"/>
        <v>0</v>
      </c>
      <c r="AM71" s="4" t="e">
        <f t="shared" si="60"/>
        <v>#DIV/0!</v>
      </c>
    </row>
    <row r="72" spans="1:39" x14ac:dyDescent="0.35">
      <c r="A72" t="s">
        <v>132</v>
      </c>
      <c r="B72" s="5" t="s">
        <v>11</v>
      </c>
      <c r="C72">
        <v>19.854336740000001</v>
      </c>
      <c r="D72">
        <v>0.223082435</v>
      </c>
      <c r="E72">
        <v>0</v>
      </c>
      <c r="F72">
        <v>0</v>
      </c>
      <c r="G72">
        <v>89</v>
      </c>
      <c r="H72" t="s">
        <v>12</v>
      </c>
      <c r="I72" t="s">
        <v>16</v>
      </c>
      <c r="J72" t="s">
        <v>134</v>
      </c>
      <c r="K72">
        <f t="shared" si="70"/>
        <v>0</v>
      </c>
      <c r="N72" t="s">
        <v>960</v>
      </c>
      <c r="O72">
        <f>SUM(O63:O71)</f>
        <v>2780</v>
      </c>
      <c r="P72">
        <f>SUM(P63:P71)</f>
        <v>921</v>
      </c>
      <c r="Q72">
        <f>SUM(Q63:Q71)</f>
        <v>119</v>
      </c>
      <c r="R72" s="1"/>
      <c r="U72" t="s">
        <v>960</v>
      </c>
      <c r="V72">
        <f>SUM(V63:V71)</f>
        <v>1236</v>
      </c>
      <c r="W72">
        <f>SUM(W63:W71)</f>
        <v>418</v>
      </c>
      <c r="X72">
        <f>SUM(X63:X71)</f>
        <v>66</v>
      </c>
      <c r="Y72" s="1"/>
      <c r="AB72" t="s">
        <v>960</v>
      </c>
      <c r="AC72">
        <f>SUM(AC63:AC71)</f>
        <v>1544</v>
      </c>
      <c r="AD72">
        <f>SUM(AD63:AD71)</f>
        <v>503</v>
      </c>
      <c r="AE72">
        <f>SUM(AE63:AE71)</f>
        <v>53</v>
      </c>
      <c r="AF72" s="1"/>
    </row>
    <row r="73" spans="1:39" x14ac:dyDescent="0.35">
      <c r="A73" t="s">
        <v>132</v>
      </c>
      <c r="B73" s="5" t="s">
        <v>29</v>
      </c>
      <c r="C73">
        <v>1.692924976</v>
      </c>
      <c r="D73">
        <v>1.9021629000000002E-2</v>
      </c>
      <c r="E73">
        <v>0</v>
      </c>
      <c r="F73">
        <v>0</v>
      </c>
      <c r="G73">
        <v>89</v>
      </c>
      <c r="H73" t="s">
        <v>12</v>
      </c>
      <c r="I73" t="s">
        <v>18</v>
      </c>
      <c r="J73" t="s">
        <v>134</v>
      </c>
      <c r="K73">
        <f t="shared" si="70"/>
        <v>0</v>
      </c>
    </row>
    <row r="74" spans="1:39" x14ac:dyDescent="0.35">
      <c r="A74" t="s">
        <v>132</v>
      </c>
      <c r="B74" s="5" t="s">
        <v>29</v>
      </c>
      <c r="C74">
        <v>272.35029482841401</v>
      </c>
      <c r="D74">
        <v>1.5834319466768301</v>
      </c>
      <c r="E74">
        <v>0</v>
      </c>
      <c r="F74">
        <v>0</v>
      </c>
      <c r="G74">
        <v>172</v>
      </c>
      <c r="H74" t="s">
        <v>12</v>
      </c>
      <c r="I74" t="s">
        <v>963</v>
      </c>
      <c r="J74" t="s">
        <v>135</v>
      </c>
      <c r="K74">
        <f t="shared" si="70"/>
        <v>0</v>
      </c>
    </row>
    <row r="75" spans="1:39" x14ac:dyDescent="0.35">
      <c r="A75" t="s">
        <v>132</v>
      </c>
      <c r="B75" s="5" t="s">
        <v>29</v>
      </c>
      <c r="C75">
        <v>22.201037410000001</v>
      </c>
      <c r="D75">
        <v>0.12907579899999999</v>
      </c>
      <c r="E75">
        <v>0</v>
      </c>
      <c r="F75">
        <v>0</v>
      </c>
      <c r="G75">
        <v>172</v>
      </c>
      <c r="H75" t="s">
        <v>12</v>
      </c>
      <c r="I75" t="s">
        <v>13</v>
      </c>
      <c r="J75" t="s">
        <v>135</v>
      </c>
      <c r="K75">
        <f t="shared" si="70"/>
        <v>0</v>
      </c>
    </row>
    <row r="76" spans="1:39" x14ac:dyDescent="0.35">
      <c r="A76" t="s">
        <v>132</v>
      </c>
      <c r="B76" s="5" t="s">
        <v>11</v>
      </c>
      <c r="C76">
        <v>34.634376529999997</v>
      </c>
      <c r="D76">
        <v>0.201362654</v>
      </c>
      <c r="E76">
        <v>0</v>
      </c>
      <c r="F76">
        <v>0</v>
      </c>
      <c r="G76">
        <v>172</v>
      </c>
      <c r="H76" t="s">
        <v>12</v>
      </c>
      <c r="I76" t="s">
        <v>16</v>
      </c>
      <c r="J76" t="s">
        <v>135</v>
      </c>
      <c r="K76">
        <f t="shared" si="70"/>
        <v>0</v>
      </c>
    </row>
    <row r="77" spans="1:39" x14ac:dyDescent="0.35">
      <c r="A77" t="s">
        <v>132</v>
      </c>
      <c r="B77" s="5" t="s">
        <v>29</v>
      </c>
      <c r="C77">
        <v>2.6926798820000002</v>
      </c>
      <c r="D77">
        <v>1.5655116E-2</v>
      </c>
      <c r="E77">
        <v>0</v>
      </c>
      <c r="F77">
        <v>0</v>
      </c>
      <c r="G77">
        <v>172</v>
      </c>
      <c r="H77" t="s">
        <v>12</v>
      </c>
      <c r="I77" t="s">
        <v>18</v>
      </c>
      <c r="J77" t="s">
        <v>135</v>
      </c>
      <c r="K77">
        <f t="shared" si="70"/>
        <v>0</v>
      </c>
    </row>
    <row r="78" spans="1:39" x14ac:dyDescent="0.35">
      <c r="A78" t="s">
        <v>29</v>
      </c>
      <c r="B78" s="5" t="s">
        <v>29</v>
      </c>
      <c r="C78">
        <v>267.54819226264902</v>
      </c>
      <c r="D78">
        <v>1.57381289566264</v>
      </c>
      <c r="E78">
        <v>90.909090909090907</v>
      </c>
      <c r="F78">
        <v>1</v>
      </c>
      <c r="G78">
        <v>170</v>
      </c>
      <c r="H78" t="s">
        <v>12</v>
      </c>
      <c r="I78" t="s">
        <v>963</v>
      </c>
      <c r="J78" t="s">
        <v>136</v>
      </c>
      <c r="K78">
        <f t="shared" si="70"/>
        <v>1</v>
      </c>
    </row>
    <row r="79" spans="1:39" x14ac:dyDescent="0.35">
      <c r="A79" t="s">
        <v>29</v>
      </c>
      <c r="B79" s="5" t="s">
        <v>29</v>
      </c>
      <c r="C79">
        <v>21.944071529999999</v>
      </c>
      <c r="D79">
        <v>0.12908277400000001</v>
      </c>
      <c r="E79">
        <v>100</v>
      </c>
      <c r="F79">
        <v>1</v>
      </c>
      <c r="G79">
        <v>170</v>
      </c>
      <c r="H79" t="s">
        <v>12</v>
      </c>
      <c r="I79" t="s">
        <v>13</v>
      </c>
      <c r="J79" t="s">
        <v>136</v>
      </c>
      <c r="K79">
        <f t="shared" si="70"/>
        <v>1</v>
      </c>
    </row>
    <row r="80" spans="1:39" x14ac:dyDescent="0.35">
      <c r="A80" t="s">
        <v>29</v>
      </c>
      <c r="B80" s="5" t="s">
        <v>11</v>
      </c>
      <c r="C80">
        <v>33.339407919999999</v>
      </c>
      <c r="D80">
        <v>0.19611416400000001</v>
      </c>
      <c r="E80">
        <v>0</v>
      </c>
      <c r="F80">
        <v>0</v>
      </c>
      <c r="G80">
        <v>170</v>
      </c>
      <c r="H80" t="s">
        <v>12</v>
      </c>
      <c r="I80" t="s">
        <v>16</v>
      </c>
      <c r="J80" t="s">
        <v>136</v>
      </c>
      <c r="K80">
        <f t="shared" si="70"/>
        <v>0</v>
      </c>
    </row>
    <row r="81" spans="1:11" x14ac:dyDescent="0.35">
      <c r="A81" t="s">
        <v>29</v>
      </c>
      <c r="B81" s="5" t="s">
        <v>29</v>
      </c>
      <c r="C81">
        <v>2.5509161950000001</v>
      </c>
      <c r="D81">
        <v>1.5005388999999999E-2</v>
      </c>
      <c r="E81">
        <v>66.666666669999998</v>
      </c>
      <c r="F81">
        <v>1</v>
      </c>
      <c r="G81">
        <v>170</v>
      </c>
      <c r="H81" t="s">
        <v>12</v>
      </c>
      <c r="I81" t="s">
        <v>18</v>
      </c>
      <c r="J81" t="s">
        <v>136</v>
      </c>
      <c r="K81">
        <f t="shared" si="70"/>
        <v>1</v>
      </c>
    </row>
    <row r="82" spans="1:11" x14ac:dyDescent="0.35">
      <c r="A82" t="s">
        <v>132</v>
      </c>
      <c r="B82" s="5" t="s">
        <v>29</v>
      </c>
      <c r="C82">
        <v>285.52830934524502</v>
      </c>
      <c r="D82">
        <v>1.64096729508761</v>
      </c>
      <c r="E82">
        <v>0</v>
      </c>
      <c r="F82">
        <v>0</v>
      </c>
      <c r="G82">
        <v>174</v>
      </c>
      <c r="H82" t="s">
        <v>12</v>
      </c>
      <c r="I82" t="s">
        <v>963</v>
      </c>
      <c r="J82" t="s">
        <v>137</v>
      </c>
      <c r="K82">
        <f t="shared" si="70"/>
        <v>0</v>
      </c>
    </row>
    <row r="83" spans="1:11" x14ac:dyDescent="0.35">
      <c r="A83" t="s">
        <v>132</v>
      </c>
      <c r="B83" s="5" t="s">
        <v>29</v>
      </c>
      <c r="C83">
        <v>22.900727270000001</v>
      </c>
      <c r="D83">
        <v>0.131613375</v>
      </c>
      <c r="E83">
        <v>0</v>
      </c>
      <c r="F83">
        <v>0</v>
      </c>
      <c r="G83">
        <v>174</v>
      </c>
      <c r="H83" t="s">
        <v>12</v>
      </c>
      <c r="I83" t="s">
        <v>13</v>
      </c>
      <c r="J83" t="s">
        <v>137</v>
      </c>
      <c r="K83">
        <f t="shared" si="70"/>
        <v>0</v>
      </c>
    </row>
    <row r="84" spans="1:11" x14ac:dyDescent="0.35">
      <c r="A84" t="s">
        <v>132</v>
      </c>
      <c r="B84" s="5" t="s">
        <v>11</v>
      </c>
      <c r="C84">
        <v>36.566024069999997</v>
      </c>
      <c r="D84">
        <v>0.21014956400000001</v>
      </c>
      <c r="E84">
        <v>0</v>
      </c>
      <c r="F84">
        <v>0</v>
      </c>
      <c r="G84">
        <v>174</v>
      </c>
      <c r="H84" t="s">
        <v>12</v>
      </c>
      <c r="I84" t="s">
        <v>16</v>
      </c>
      <c r="J84" t="s">
        <v>137</v>
      </c>
      <c r="K84">
        <f t="shared" si="70"/>
        <v>0</v>
      </c>
    </row>
    <row r="85" spans="1:11" x14ac:dyDescent="0.35">
      <c r="A85" t="s">
        <v>132</v>
      </c>
      <c r="B85" s="5" t="s">
        <v>29</v>
      </c>
      <c r="C85">
        <v>2.478321314</v>
      </c>
      <c r="D85">
        <v>1.4243225999999999E-2</v>
      </c>
      <c r="E85">
        <v>0</v>
      </c>
      <c r="F85">
        <v>0</v>
      </c>
      <c r="G85">
        <v>174</v>
      </c>
      <c r="H85" t="s">
        <v>12</v>
      </c>
      <c r="I85" t="s">
        <v>18</v>
      </c>
      <c r="J85" t="s">
        <v>137</v>
      </c>
      <c r="K85">
        <f t="shared" si="70"/>
        <v>0</v>
      </c>
    </row>
    <row r="86" spans="1:11" x14ac:dyDescent="0.35">
      <c r="A86" t="s">
        <v>132</v>
      </c>
      <c r="B86" s="5" t="s">
        <v>29</v>
      </c>
      <c r="C86">
        <v>139.67432975769</v>
      </c>
      <c r="D86">
        <v>1.790696535355</v>
      </c>
      <c r="E86">
        <v>0</v>
      </c>
      <c r="F86">
        <v>0</v>
      </c>
      <c r="G86">
        <v>78</v>
      </c>
      <c r="H86" t="s">
        <v>12</v>
      </c>
      <c r="I86" t="s">
        <v>963</v>
      </c>
      <c r="J86" t="s">
        <v>138</v>
      </c>
      <c r="K86">
        <f t="shared" si="70"/>
        <v>0</v>
      </c>
    </row>
    <row r="87" spans="1:11" x14ac:dyDescent="0.35">
      <c r="A87" t="s">
        <v>132</v>
      </c>
      <c r="B87" s="5" t="s">
        <v>29</v>
      </c>
      <c r="C87">
        <v>9.1524777410000002</v>
      </c>
      <c r="D87">
        <v>0.11733945799999999</v>
      </c>
      <c r="E87">
        <v>0</v>
      </c>
      <c r="F87">
        <v>0</v>
      </c>
      <c r="G87">
        <v>78</v>
      </c>
      <c r="H87" t="s">
        <v>12</v>
      </c>
      <c r="I87" t="s">
        <v>13</v>
      </c>
      <c r="J87" t="s">
        <v>138</v>
      </c>
      <c r="K87">
        <f t="shared" si="70"/>
        <v>0</v>
      </c>
    </row>
    <row r="88" spans="1:11" x14ac:dyDescent="0.35">
      <c r="A88" t="s">
        <v>132</v>
      </c>
      <c r="B88" s="5" t="s">
        <v>11</v>
      </c>
      <c r="C88">
        <v>16.59948301</v>
      </c>
      <c r="D88">
        <v>0.21281388500000001</v>
      </c>
      <c r="E88">
        <v>0</v>
      </c>
      <c r="F88">
        <v>0</v>
      </c>
      <c r="G88">
        <v>78</v>
      </c>
      <c r="H88" t="s">
        <v>12</v>
      </c>
      <c r="I88" t="s">
        <v>16</v>
      </c>
      <c r="J88" t="s">
        <v>138</v>
      </c>
      <c r="K88">
        <f t="shared" si="70"/>
        <v>0</v>
      </c>
    </row>
    <row r="89" spans="1:11" x14ac:dyDescent="0.35">
      <c r="A89" t="s">
        <v>132</v>
      </c>
      <c r="B89" s="5" t="s">
        <v>29</v>
      </c>
      <c r="C89">
        <v>1.3984985350000001</v>
      </c>
      <c r="D89">
        <v>1.7929468E-2</v>
      </c>
      <c r="E89">
        <v>0</v>
      </c>
      <c r="F89">
        <v>0</v>
      </c>
      <c r="G89">
        <v>78</v>
      </c>
      <c r="H89" t="s">
        <v>12</v>
      </c>
      <c r="I89" t="s">
        <v>18</v>
      </c>
      <c r="J89" t="s">
        <v>138</v>
      </c>
      <c r="K89">
        <f t="shared" si="70"/>
        <v>0</v>
      </c>
    </row>
    <row r="90" spans="1:11" x14ac:dyDescent="0.35">
      <c r="A90" t="s">
        <v>29</v>
      </c>
      <c r="B90" s="5" t="s">
        <v>29</v>
      </c>
      <c r="C90">
        <v>203.97027540206901</v>
      </c>
      <c r="D90">
        <v>1.5935177765786599</v>
      </c>
      <c r="E90">
        <v>100</v>
      </c>
      <c r="F90">
        <v>1</v>
      </c>
      <c r="G90">
        <v>128</v>
      </c>
      <c r="H90" t="s">
        <v>12</v>
      </c>
      <c r="I90" t="s">
        <v>963</v>
      </c>
      <c r="J90" t="s">
        <v>139</v>
      </c>
      <c r="K90">
        <f t="shared" si="70"/>
        <v>1</v>
      </c>
    </row>
    <row r="91" spans="1:11" x14ac:dyDescent="0.35">
      <c r="A91" t="s">
        <v>29</v>
      </c>
      <c r="B91" s="5" t="s">
        <v>29</v>
      </c>
      <c r="C91">
        <v>16.283560040000001</v>
      </c>
      <c r="D91">
        <v>0.127215313</v>
      </c>
      <c r="E91">
        <v>100</v>
      </c>
      <c r="F91">
        <v>1</v>
      </c>
      <c r="G91">
        <v>128</v>
      </c>
      <c r="H91" t="s">
        <v>12</v>
      </c>
      <c r="I91" t="s">
        <v>13</v>
      </c>
      <c r="J91" t="s">
        <v>139</v>
      </c>
      <c r="K91">
        <f t="shared" si="70"/>
        <v>1</v>
      </c>
    </row>
    <row r="92" spans="1:11" x14ac:dyDescent="0.35">
      <c r="A92" t="s">
        <v>29</v>
      </c>
      <c r="B92" s="5" t="s">
        <v>11</v>
      </c>
      <c r="C92">
        <v>26.271924500000001</v>
      </c>
      <c r="D92">
        <v>0.20524940999999999</v>
      </c>
      <c r="E92">
        <v>0</v>
      </c>
      <c r="F92">
        <v>0</v>
      </c>
      <c r="G92">
        <v>128</v>
      </c>
      <c r="H92" t="s">
        <v>12</v>
      </c>
      <c r="I92" t="s">
        <v>16</v>
      </c>
      <c r="J92" t="s">
        <v>139</v>
      </c>
      <c r="K92">
        <f t="shared" si="70"/>
        <v>0</v>
      </c>
    </row>
    <row r="93" spans="1:11" x14ac:dyDescent="0.35">
      <c r="A93" t="s">
        <v>29</v>
      </c>
      <c r="B93" s="6" t="s">
        <v>132</v>
      </c>
      <c r="C93">
        <v>1.858485699</v>
      </c>
      <c r="D93">
        <v>1.451942E-2</v>
      </c>
      <c r="E93">
        <v>50</v>
      </c>
      <c r="F93">
        <v>0</v>
      </c>
      <c r="G93">
        <v>128</v>
      </c>
      <c r="H93" t="s">
        <v>12</v>
      </c>
      <c r="I93" t="s">
        <v>18</v>
      </c>
      <c r="J93" t="s">
        <v>139</v>
      </c>
      <c r="K93">
        <f t="shared" si="70"/>
        <v>0</v>
      </c>
    </row>
    <row r="94" spans="1:11" x14ac:dyDescent="0.35">
      <c r="A94" t="s">
        <v>19</v>
      </c>
      <c r="B94" s="5" t="s">
        <v>29</v>
      </c>
      <c r="C94">
        <v>288.38819479942299</v>
      </c>
      <c r="D94">
        <v>1.5504741655882901</v>
      </c>
      <c r="E94">
        <v>0</v>
      </c>
      <c r="F94">
        <v>0</v>
      </c>
      <c r="G94">
        <v>186</v>
      </c>
      <c r="H94" t="s">
        <v>12</v>
      </c>
      <c r="I94" t="s">
        <v>963</v>
      </c>
      <c r="J94" t="s">
        <v>140</v>
      </c>
      <c r="K94">
        <f t="shared" si="70"/>
        <v>0</v>
      </c>
    </row>
    <row r="95" spans="1:11" x14ac:dyDescent="0.35">
      <c r="A95" t="s">
        <v>19</v>
      </c>
      <c r="B95" s="5" t="s">
        <v>29</v>
      </c>
      <c r="C95">
        <v>21.47830343</v>
      </c>
      <c r="D95">
        <v>0.11547475</v>
      </c>
      <c r="E95">
        <v>0</v>
      </c>
      <c r="F95">
        <v>0</v>
      </c>
      <c r="G95">
        <v>186</v>
      </c>
      <c r="H95" t="s">
        <v>12</v>
      </c>
      <c r="I95" t="s">
        <v>13</v>
      </c>
      <c r="J95" t="s">
        <v>140</v>
      </c>
      <c r="K95">
        <f t="shared" si="70"/>
        <v>0</v>
      </c>
    </row>
    <row r="96" spans="1:11" x14ac:dyDescent="0.35">
      <c r="A96" t="s">
        <v>19</v>
      </c>
      <c r="B96" s="5" t="s">
        <v>11</v>
      </c>
      <c r="C96">
        <v>38.661076549999997</v>
      </c>
      <c r="D96">
        <v>0.20785524999999999</v>
      </c>
      <c r="E96">
        <v>0</v>
      </c>
      <c r="F96">
        <v>0</v>
      </c>
      <c r="G96">
        <v>186</v>
      </c>
      <c r="H96" t="s">
        <v>12</v>
      </c>
      <c r="I96" t="s">
        <v>16</v>
      </c>
      <c r="J96" t="s">
        <v>140</v>
      </c>
      <c r="K96">
        <f t="shared" si="70"/>
        <v>0</v>
      </c>
    </row>
    <row r="97" spans="1:11" x14ac:dyDescent="0.35">
      <c r="A97" t="s">
        <v>19</v>
      </c>
      <c r="B97" s="5" t="s">
        <v>29</v>
      </c>
      <c r="C97">
        <v>2.7563557620000001</v>
      </c>
      <c r="D97">
        <v>1.4819117E-2</v>
      </c>
      <c r="E97">
        <v>0</v>
      </c>
      <c r="F97">
        <v>0</v>
      </c>
      <c r="G97">
        <v>186</v>
      </c>
      <c r="H97" t="s">
        <v>12</v>
      </c>
      <c r="I97" t="s">
        <v>18</v>
      </c>
      <c r="J97" t="s">
        <v>140</v>
      </c>
      <c r="K97">
        <f t="shared" si="70"/>
        <v>0</v>
      </c>
    </row>
    <row r="98" spans="1:11" x14ac:dyDescent="0.35">
      <c r="A98" t="s">
        <v>132</v>
      </c>
      <c r="B98" s="5" t="s">
        <v>29</v>
      </c>
      <c r="C98">
        <v>184.42407989501899</v>
      </c>
      <c r="D98">
        <v>1.5762741871369099</v>
      </c>
      <c r="E98">
        <v>0</v>
      </c>
      <c r="F98">
        <v>0</v>
      </c>
      <c r="G98">
        <v>117</v>
      </c>
      <c r="H98" t="s">
        <v>12</v>
      </c>
      <c r="I98" t="s">
        <v>963</v>
      </c>
      <c r="J98" t="s">
        <v>141</v>
      </c>
      <c r="K98">
        <f t="shared" si="70"/>
        <v>0</v>
      </c>
    </row>
    <row r="99" spans="1:11" x14ac:dyDescent="0.35">
      <c r="A99" t="s">
        <v>132</v>
      </c>
      <c r="B99" s="5" t="s">
        <v>29</v>
      </c>
      <c r="C99">
        <v>14.983329060000001</v>
      </c>
      <c r="D99">
        <v>0.128062642</v>
      </c>
      <c r="E99">
        <v>0</v>
      </c>
      <c r="F99">
        <v>0</v>
      </c>
      <c r="G99">
        <v>117</v>
      </c>
      <c r="H99" t="s">
        <v>12</v>
      </c>
      <c r="I99" t="s">
        <v>13</v>
      </c>
      <c r="J99" t="s">
        <v>141</v>
      </c>
      <c r="K99">
        <f t="shared" si="70"/>
        <v>0</v>
      </c>
    </row>
    <row r="100" spans="1:11" x14ac:dyDescent="0.35">
      <c r="A100" t="s">
        <v>132</v>
      </c>
      <c r="B100" s="5" t="s">
        <v>11</v>
      </c>
      <c r="C100">
        <v>22.781686780000001</v>
      </c>
      <c r="D100">
        <v>0.19471527199999999</v>
      </c>
      <c r="E100">
        <v>0</v>
      </c>
      <c r="F100">
        <v>0</v>
      </c>
      <c r="G100">
        <v>117</v>
      </c>
      <c r="H100" t="s">
        <v>12</v>
      </c>
      <c r="I100" t="s">
        <v>16</v>
      </c>
      <c r="J100" t="s">
        <v>141</v>
      </c>
      <c r="K100">
        <f t="shared" si="70"/>
        <v>0</v>
      </c>
    </row>
    <row r="101" spans="1:11" x14ac:dyDescent="0.35">
      <c r="A101" t="s">
        <v>132</v>
      </c>
      <c r="B101" s="5" t="s">
        <v>29</v>
      </c>
      <c r="C101">
        <v>1.6614813799999999</v>
      </c>
      <c r="D101">
        <v>1.4200696E-2</v>
      </c>
      <c r="E101">
        <v>0</v>
      </c>
      <c r="F101">
        <v>0</v>
      </c>
      <c r="G101">
        <v>117</v>
      </c>
      <c r="H101" t="s">
        <v>12</v>
      </c>
      <c r="I101" t="s">
        <v>18</v>
      </c>
      <c r="J101" t="s">
        <v>141</v>
      </c>
      <c r="K101">
        <f t="shared" si="70"/>
        <v>0</v>
      </c>
    </row>
    <row r="102" spans="1:11" x14ac:dyDescent="0.35">
      <c r="A102" t="s">
        <v>19</v>
      </c>
      <c r="B102" s="5" t="s">
        <v>29</v>
      </c>
      <c r="C102">
        <v>200.62266993522601</v>
      </c>
      <c r="D102">
        <v>1.53147076286432</v>
      </c>
      <c r="E102">
        <v>0</v>
      </c>
      <c r="F102">
        <v>0</v>
      </c>
      <c r="G102">
        <v>131</v>
      </c>
      <c r="H102" t="s">
        <v>12</v>
      </c>
      <c r="I102" t="s">
        <v>963</v>
      </c>
      <c r="J102" t="s">
        <v>142</v>
      </c>
      <c r="K102">
        <f t="shared" si="70"/>
        <v>0</v>
      </c>
    </row>
    <row r="103" spans="1:11" x14ac:dyDescent="0.35">
      <c r="A103" t="s">
        <v>19</v>
      </c>
      <c r="B103" s="5" t="s">
        <v>29</v>
      </c>
      <c r="C103">
        <v>16.342495679999999</v>
      </c>
      <c r="D103">
        <v>0.124751875</v>
      </c>
      <c r="E103">
        <v>0</v>
      </c>
      <c r="F103">
        <v>0</v>
      </c>
      <c r="G103">
        <v>131</v>
      </c>
      <c r="H103" t="s">
        <v>12</v>
      </c>
      <c r="I103" t="s">
        <v>13</v>
      </c>
      <c r="J103" t="s">
        <v>142</v>
      </c>
      <c r="K103">
        <f t="shared" si="70"/>
        <v>0</v>
      </c>
    </row>
    <row r="104" spans="1:11" x14ac:dyDescent="0.35">
      <c r="A104" t="s">
        <v>19</v>
      </c>
      <c r="B104" s="5" t="s">
        <v>11</v>
      </c>
      <c r="C104">
        <v>29.088674309999998</v>
      </c>
      <c r="D104">
        <v>0.222050949</v>
      </c>
      <c r="E104">
        <v>0</v>
      </c>
      <c r="F104">
        <v>0</v>
      </c>
      <c r="G104">
        <v>131</v>
      </c>
      <c r="H104" t="s">
        <v>12</v>
      </c>
      <c r="I104" t="s">
        <v>16</v>
      </c>
      <c r="J104" t="s">
        <v>142</v>
      </c>
      <c r="K104">
        <f t="shared" si="70"/>
        <v>0</v>
      </c>
    </row>
    <row r="105" spans="1:11" x14ac:dyDescent="0.35">
      <c r="A105" t="s">
        <v>19</v>
      </c>
      <c r="B105" s="5" t="s">
        <v>29</v>
      </c>
      <c r="C105">
        <v>2.2632966040000002</v>
      </c>
      <c r="D105">
        <v>1.7277073E-2</v>
      </c>
      <c r="E105">
        <v>0</v>
      </c>
      <c r="F105">
        <v>0</v>
      </c>
      <c r="G105">
        <v>131</v>
      </c>
      <c r="H105" t="s">
        <v>12</v>
      </c>
      <c r="I105" t="s">
        <v>18</v>
      </c>
      <c r="J105" t="s">
        <v>142</v>
      </c>
      <c r="K105">
        <f t="shared" si="70"/>
        <v>0</v>
      </c>
    </row>
    <row r="106" spans="1:11" x14ac:dyDescent="0.35">
      <c r="A106" t="s">
        <v>132</v>
      </c>
      <c r="B106" s="5" t="s">
        <v>29</v>
      </c>
      <c r="C106">
        <v>203.305517435073</v>
      </c>
      <c r="D106">
        <v>1.58832435496151</v>
      </c>
      <c r="E106">
        <v>0</v>
      </c>
      <c r="F106">
        <v>0</v>
      </c>
      <c r="G106">
        <v>128</v>
      </c>
      <c r="H106" t="s">
        <v>12</v>
      </c>
      <c r="I106" t="s">
        <v>963</v>
      </c>
      <c r="J106" t="s">
        <v>143</v>
      </c>
      <c r="K106">
        <f t="shared" si="70"/>
        <v>0</v>
      </c>
    </row>
    <row r="107" spans="1:11" x14ac:dyDescent="0.35">
      <c r="A107" t="s">
        <v>132</v>
      </c>
      <c r="B107" s="5" t="s">
        <v>29</v>
      </c>
      <c r="C107">
        <v>16.379019499999998</v>
      </c>
      <c r="D107">
        <v>0.12796109</v>
      </c>
      <c r="E107">
        <v>0</v>
      </c>
      <c r="F107">
        <v>0</v>
      </c>
      <c r="G107">
        <v>128</v>
      </c>
      <c r="H107" t="s">
        <v>12</v>
      </c>
      <c r="I107" t="s">
        <v>13</v>
      </c>
      <c r="J107" t="s">
        <v>143</v>
      </c>
      <c r="K107">
        <f t="shared" si="70"/>
        <v>0</v>
      </c>
    </row>
    <row r="108" spans="1:11" x14ac:dyDescent="0.35">
      <c r="A108" t="s">
        <v>132</v>
      </c>
      <c r="B108" s="5" t="s">
        <v>11</v>
      </c>
      <c r="C108">
        <v>23.076950790000001</v>
      </c>
      <c r="D108">
        <v>0.18028867800000001</v>
      </c>
      <c r="E108">
        <v>0</v>
      </c>
      <c r="F108">
        <v>0</v>
      </c>
      <c r="G108">
        <v>128</v>
      </c>
      <c r="H108" t="s">
        <v>12</v>
      </c>
      <c r="I108" t="s">
        <v>16</v>
      </c>
      <c r="J108" t="s">
        <v>143</v>
      </c>
      <c r="K108">
        <f t="shared" si="70"/>
        <v>0</v>
      </c>
    </row>
    <row r="109" spans="1:11" x14ac:dyDescent="0.35">
      <c r="A109" t="s">
        <v>132</v>
      </c>
      <c r="B109" s="5" t="s">
        <v>29</v>
      </c>
      <c r="C109">
        <v>1.7859618660000001</v>
      </c>
      <c r="D109">
        <v>1.3952826999999999E-2</v>
      </c>
      <c r="E109">
        <v>0</v>
      </c>
      <c r="F109">
        <v>0</v>
      </c>
      <c r="G109">
        <v>128</v>
      </c>
      <c r="H109" t="s">
        <v>12</v>
      </c>
      <c r="I109" t="s">
        <v>18</v>
      </c>
      <c r="J109" t="s">
        <v>143</v>
      </c>
      <c r="K109">
        <f t="shared" si="70"/>
        <v>0</v>
      </c>
    </row>
    <row r="110" spans="1:11" x14ac:dyDescent="0.35">
      <c r="A110" t="s">
        <v>19</v>
      </c>
      <c r="B110" s="5" t="s">
        <v>29</v>
      </c>
      <c r="C110">
        <v>154.80178952217099</v>
      </c>
      <c r="D110">
        <v>1.5326909853680299</v>
      </c>
      <c r="E110">
        <v>0</v>
      </c>
      <c r="F110">
        <v>0</v>
      </c>
      <c r="G110">
        <v>101</v>
      </c>
      <c r="H110" t="s">
        <v>12</v>
      </c>
      <c r="I110" t="s">
        <v>963</v>
      </c>
      <c r="J110" t="s">
        <v>144</v>
      </c>
      <c r="K110">
        <f t="shared" si="70"/>
        <v>0</v>
      </c>
    </row>
    <row r="111" spans="1:11" x14ac:dyDescent="0.35">
      <c r="A111" t="s">
        <v>19</v>
      </c>
      <c r="B111" s="5" t="s">
        <v>29</v>
      </c>
      <c r="C111">
        <v>13.316160679999999</v>
      </c>
      <c r="D111">
        <v>0.13184317500000001</v>
      </c>
      <c r="E111">
        <v>0</v>
      </c>
      <c r="F111">
        <v>0</v>
      </c>
      <c r="G111">
        <v>101</v>
      </c>
      <c r="H111" t="s">
        <v>12</v>
      </c>
      <c r="I111" t="s">
        <v>13</v>
      </c>
      <c r="J111" t="s">
        <v>144</v>
      </c>
      <c r="K111">
        <f t="shared" si="70"/>
        <v>0</v>
      </c>
    </row>
    <row r="112" spans="1:11" x14ac:dyDescent="0.35">
      <c r="A112" t="s">
        <v>19</v>
      </c>
      <c r="B112" s="5" t="s">
        <v>11</v>
      </c>
      <c r="C112">
        <v>21.716050859999999</v>
      </c>
      <c r="D112">
        <v>0.21501040499999999</v>
      </c>
      <c r="E112">
        <v>0</v>
      </c>
      <c r="F112">
        <v>0</v>
      </c>
      <c r="G112">
        <v>101</v>
      </c>
      <c r="H112" t="s">
        <v>12</v>
      </c>
      <c r="I112" t="s">
        <v>16</v>
      </c>
      <c r="J112" t="s">
        <v>144</v>
      </c>
      <c r="K112">
        <f t="shared" si="70"/>
        <v>0</v>
      </c>
    </row>
    <row r="113" spans="1:11" x14ac:dyDescent="0.35">
      <c r="A113" t="s">
        <v>19</v>
      </c>
      <c r="B113" s="5" t="s">
        <v>29</v>
      </c>
      <c r="C113">
        <v>1.7602527139999999</v>
      </c>
      <c r="D113">
        <v>1.7428244999999998E-2</v>
      </c>
      <c r="E113">
        <v>0</v>
      </c>
      <c r="F113">
        <v>0</v>
      </c>
      <c r="G113">
        <v>101</v>
      </c>
      <c r="H113" t="s">
        <v>12</v>
      </c>
      <c r="I113" t="s">
        <v>18</v>
      </c>
      <c r="J113" t="s">
        <v>144</v>
      </c>
      <c r="K113">
        <f t="shared" si="70"/>
        <v>0</v>
      </c>
    </row>
    <row r="114" spans="1:11" x14ac:dyDescent="0.35">
      <c r="A114" t="s">
        <v>132</v>
      </c>
      <c r="B114" s="5" t="s">
        <v>29</v>
      </c>
      <c r="C114">
        <v>144.89112067222499</v>
      </c>
      <c r="D114">
        <v>1.57490348556767</v>
      </c>
      <c r="E114">
        <v>0</v>
      </c>
      <c r="F114">
        <v>0</v>
      </c>
      <c r="G114">
        <v>92</v>
      </c>
      <c r="H114" t="s">
        <v>12</v>
      </c>
      <c r="I114" t="s">
        <v>963</v>
      </c>
      <c r="J114" t="s">
        <v>145</v>
      </c>
      <c r="K114">
        <f t="shared" si="70"/>
        <v>0</v>
      </c>
    </row>
    <row r="115" spans="1:11" x14ac:dyDescent="0.35">
      <c r="A115" t="s">
        <v>132</v>
      </c>
      <c r="B115" s="5" t="s">
        <v>29</v>
      </c>
      <c r="C115">
        <v>11.83474874</v>
      </c>
      <c r="D115">
        <v>0.12863857300000001</v>
      </c>
      <c r="E115">
        <v>0</v>
      </c>
      <c r="F115">
        <v>0</v>
      </c>
      <c r="G115">
        <v>92</v>
      </c>
      <c r="H115" t="s">
        <v>12</v>
      </c>
      <c r="I115" t="s">
        <v>13</v>
      </c>
      <c r="J115" t="s">
        <v>145</v>
      </c>
      <c r="K115">
        <f t="shared" si="70"/>
        <v>0</v>
      </c>
    </row>
    <row r="116" spans="1:11" x14ac:dyDescent="0.35">
      <c r="A116" t="s">
        <v>132</v>
      </c>
      <c r="B116" s="5" t="s">
        <v>11</v>
      </c>
      <c r="C116">
        <v>18.472657680000001</v>
      </c>
      <c r="D116">
        <v>0.20078975700000001</v>
      </c>
      <c r="E116">
        <v>0</v>
      </c>
      <c r="F116">
        <v>0</v>
      </c>
      <c r="G116">
        <v>92</v>
      </c>
      <c r="H116" t="s">
        <v>12</v>
      </c>
      <c r="I116" t="s">
        <v>16</v>
      </c>
      <c r="J116" t="s">
        <v>145</v>
      </c>
      <c r="K116">
        <f t="shared" si="70"/>
        <v>0</v>
      </c>
    </row>
    <row r="117" spans="1:11" x14ac:dyDescent="0.35">
      <c r="A117" t="s">
        <v>132</v>
      </c>
      <c r="B117" s="5" t="s">
        <v>29</v>
      </c>
      <c r="C117">
        <v>1.616875887</v>
      </c>
      <c r="D117">
        <v>1.7574737999999999E-2</v>
      </c>
      <c r="E117">
        <v>0</v>
      </c>
      <c r="F117">
        <v>0</v>
      </c>
      <c r="G117">
        <v>92</v>
      </c>
      <c r="H117" t="s">
        <v>12</v>
      </c>
      <c r="I117" t="s">
        <v>18</v>
      </c>
      <c r="J117" t="s">
        <v>145</v>
      </c>
      <c r="K117">
        <f t="shared" si="70"/>
        <v>0</v>
      </c>
    </row>
    <row r="118" spans="1:11" x14ac:dyDescent="0.35">
      <c r="A118" t="s">
        <v>132</v>
      </c>
      <c r="B118" s="5" t="s">
        <v>29</v>
      </c>
      <c r="C118">
        <v>291.40532207489002</v>
      </c>
      <c r="D118">
        <v>1.57516390310751</v>
      </c>
      <c r="E118">
        <v>0</v>
      </c>
      <c r="F118">
        <v>0</v>
      </c>
      <c r="G118">
        <v>185</v>
      </c>
      <c r="H118" t="s">
        <v>12</v>
      </c>
      <c r="I118" t="s">
        <v>963</v>
      </c>
      <c r="J118" t="s">
        <v>146</v>
      </c>
      <c r="K118">
        <f t="shared" si="70"/>
        <v>0</v>
      </c>
    </row>
    <row r="119" spans="1:11" x14ac:dyDescent="0.35">
      <c r="A119" t="s">
        <v>132</v>
      </c>
      <c r="B119" s="5" t="s">
        <v>29</v>
      </c>
      <c r="C119">
        <v>23.828938959999999</v>
      </c>
      <c r="D119">
        <v>0.12880507499999999</v>
      </c>
      <c r="E119">
        <v>0</v>
      </c>
      <c r="F119">
        <v>0</v>
      </c>
      <c r="G119">
        <v>185</v>
      </c>
      <c r="H119" t="s">
        <v>12</v>
      </c>
      <c r="I119" t="s">
        <v>13</v>
      </c>
      <c r="J119" t="s">
        <v>146</v>
      </c>
      <c r="K119">
        <f t="shared" si="70"/>
        <v>0</v>
      </c>
    </row>
    <row r="120" spans="1:11" x14ac:dyDescent="0.35">
      <c r="A120" t="s">
        <v>132</v>
      </c>
      <c r="B120" s="5" t="s">
        <v>11</v>
      </c>
      <c r="C120">
        <v>38.194821830000002</v>
      </c>
      <c r="D120">
        <v>0.20645849599999999</v>
      </c>
      <c r="E120">
        <v>0</v>
      </c>
      <c r="F120">
        <v>0</v>
      </c>
      <c r="G120">
        <v>185</v>
      </c>
      <c r="H120" t="s">
        <v>12</v>
      </c>
      <c r="I120" t="s">
        <v>16</v>
      </c>
      <c r="J120" t="s">
        <v>146</v>
      </c>
      <c r="K120">
        <f t="shared" si="70"/>
        <v>0</v>
      </c>
    </row>
    <row r="121" spans="1:11" x14ac:dyDescent="0.35">
      <c r="A121" t="s">
        <v>132</v>
      </c>
      <c r="B121" s="5" t="s">
        <v>29</v>
      </c>
      <c r="C121">
        <v>2.5013484949999998</v>
      </c>
      <c r="D121">
        <v>1.3520803E-2</v>
      </c>
      <c r="E121">
        <v>0</v>
      </c>
      <c r="F121">
        <v>0</v>
      </c>
      <c r="G121">
        <v>185</v>
      </c>
      <c r="H121" t="s">
        <v>12</v>
      </c>
      <c r="I121" t="s">
        <v>18</v>
      </c>
      <c r="J121" t="s">
        <v>146</v>
      </c>
      <c r="K121">
        <f t="shared" si="70"/>
        <v>0</v>
      </c>
    </row>
    <row r="122" spans="1:11" x14ac:dyDescent="0.35">
      <c r="A122" t="s">
        <v>132</v>
      </c>
      <c r="B122" s="5" t="s">
        <v>29</v>
      </c>
      <c r="C122">
        <v>378.77818036079401</v>
      </c>
      <c r="D122">
        <v>1.69855686260445</v>
      </c>
      <c r="E122">
        <v>0</v>
      </c>
      <c r="F122">
        <v>0</v>
      </c>
      <c r="G122">
        <v>223</v>
      </c>
      <c r="H122" t="s">
        <v>12</v>
      </c>
      <c r="I122" t="s">
        <v>963</v>
      </c>
      <c r="J122" t="s">
        <v>147</v>
      </c>
      <c r="K122">
        <f t="shared" si="70"/>
        <v>0</v>
      </c>
    </row>
    <row r="123" spans="1:11" x14ac:dyDescent="0.35">
      <c r="A123" t="s">
        <v>132</v>
      </c>
      <c r="B123" s="5" t="s">
        <v>29</v>
      </c>
      <c r="C123">
        <v>28.2741425</v>
      </c>
      <c r="D123">
        <v>0.126789877</v>
      </c>
      <c r="E123">
        <v>0</v>
      </c>
      <c r="F123">
        <v>0</v>
      </c>
      <c r="G123">
        <v>223</v>
      </c>
      <c r="H123" t="s">
        <v>12</v>
      </c>
      <c r="I123" t="s">
        <v>13</v>
      </c>
      <c r="J123" t="s">
        <v>147</v>
      </c>
      <c r="K123">
        <f t="shared" si="70"/>
        <v>0</v>
      </c>
    </row>
    <row r="124" spans="1:11" x14ac:dyDescent="0.35">
      <c r="A124" t="s">
        <v>132</v>
      </c>
      <c r="B124" s="5" t="s">
        <v>11</v>
      </c>
      <c r="C124">
        <v>46.456036089999998</v>
      </c>
      <c r="D124">
        <v>0.20832303199999999</v>
      </c>
      <c r="E124">
        <v>0</v>
      </c>
      <c r="F124">
        <v>0</v>
      </c>
      <c r="G124">
        <v>223</v>
      </c>
      <c r="H124" t="s">
        <v>12</v>
      </c>
      <c r="I124" t="s">
        <v>16</v>
      </c>
      <c r="J124" t="s">
        <v>147</v>
      </c>
      <c r="K124">
        <f t="shared" si="70"/>
        <v>0</v>
      </c>
    </row>
    <row r="125" spans="1:11" x14ac:dyDescent="0.35">
      <c r="A125" t="s">
        <v>132</v>
      </c>
      <c r="B125" s="5" t="s">
        <v>29</v>
      </c>
      <c r="C125">
        <v>3.3246827130000001</v>
      </c>
      <c r="D125">
        <v>1.4908891000000001E-2</v>
      </c>
      <c r="E125">
        <v>0</v>
      </c>
      <c r="F125">
        <v>0</v>
      </c>
      <c r="G125">
        <v>223</v>
      </c>
      <c r="H125" t="s">
        <v>12</v>
      </c>
      <c r="I125" t="s">
        <v>18</v>
      </c>
      <c r="J125" t="s">
        <v>147</v>
      </c>
      <c r="K125">
        <f t="shared" si="70"/>
        <v>0</v>
      </c>
    </row>
    <row r="126" spans="1:11" x14ac:dyDescent="0.35">
      <c r="A126" t="s">
        <v>132</v>
      </c>
      <c r="B126" s="5" t="s">
        <v>29</v>
      </c>
      <c r="C126">
        <v>170.61255097389201</v>
      </c>
      <c r="D126">
        <v>1.5797458423508499</v>
      </c>
      <c r="E126">
        <v>0</v>
      </c>
      <c r="F126">
        <v>0</v>
      </c>
      <c r="G126">
        <v>108</v>
      </c>
      <c r="H126" t="s">
        <v>12</v>
      </c>
      <c r="I126" t="s">
        <v>963</v>
      </c>
      <c r="J126" t="s">
        <v>148</v>
      </c>
      <c r="K126">
        <f t="shared" si="70"/>
        <v>0</v>
      </c>
    </row>
    <row r="127" spans="1:11" x14ac:dyDescent="0.35">
      <c r="A127" t="s">
        <v>132</v>
      </c>
      <c r="B127" s="5" t="s">
        <v>29</v>
      </c>
      <c r="C127">
        <v>12.68099761</v>
      </c>
      <c r="D127">
        <v>0.117416645</v>
      </c>
      <c r="E127">
        <v>0</v>
      </c>
      <c r="F127">
        <v>0</v>
      </c>
      <c r="G127">
        <v>108</v>
      </c>
      <c r="H127" t="s">
        <v>12</v>
      </c>
      <c r="I127" t="s">
        <v>13</v>
      </c>
      <c r="J127" t="s">
        <v>148</v>
      </c>
      <c r="K127">
        <f t="shared" si="70"/>
        <v>0</v>
      </c>
    </row>
    <row r="128" spans="1:11" x14ac:dyDescent="0.35">
      <c r="A128" t="s">
        <v>132</v>
      </c>
      <c r="B128" s="5" t="s">
        <v>11</v>
      </c>
      <c r="C128">
        <v>23.152896170000002</v>
      </c>
      <c r="D128">
        <v>0.21437866799999999</v>
      </c>
      <c r="E128">
        <v>0</v>
      </c>
      <c r="F128">
        <v>0</v>
      </c>
      <c r="G128">
        <v>108</v>
      </c>
      <c r="H128" t="s">
        <v>12</v>
      </c>
      <c r="I128" t="s">
        <v>16</v>
      </c>
      <c r="J128" t="s">
        <v>148</v>
      </c>
      <c r="K128">
        <f t="shared" si="70"/>
        <v>0</v>
      </c>
    </row>
    <row r="129" spans="1:11" x14ac:dyDescent="0.35">
      <c r="A129" t="s">
        <v>132</v>
      </c>
      <c r="B129" s="5" t="s">
        <v>29</v>
      </c>
      <c r="C129">
        <v>1.814429045</v>
      </c>
      <c r="D129">
        <v>1.6800269E-2</v>
      </c>
      <c r="E129">
        <v>50</v>
      </c>
      <c r="F129">
        <v>0</v>
      </c>
      <c r="G129">
        <v>108</v>
      </c>
      <c r="H129" t="s">
        <v>12</v>
      </c>
      <c r="I129" t="s">
        <v>18</v>
      </c>
      <c r="J129" t="s">
        <v>148</v>
      </c>
      <c r="K129">
        <f t="shared" si="70"/>
        <v>0</v>
      </c>
    </row>
    <row r="130" spans="1:11" x14ac:dyDescent="0.35">
      <c r="A130" t="s">
        <v>29</v>
      </c>
      <c r="B130" s="5" t="s">
        <v>29</v>
      </c>
      <c r="C130">
        <v>106.518408536911</v>
      </c>
      <c r="D130">
        <v>1.6139152808622801</v>
      </c>
      <c r="E130">
        <v>80</v>
      </c>
      <c r="F130">
        <v>1</v>
      </c>
      <c r="G130">
        <v>66</v>
      </c>
      <c r="H130" t="s">
        <v>12</v>
      </c>
      <c r="I130" t="s">
        <v>963</v>
      </c>
      <c r="J130" t="s">
        <v>149</v>
      </c>
      <c r="K130">
        <f t="shared" si="70"/>
        <v>1</v>
      </c>
    </row>
    <row r="131" spans="1:11" x14ac:dyDescent="0.35">
      <c r="A131" t="s">
        <v>29</v>
      </c>
      <c r="B131" s="5" t="s">
        <v>29</v>
      </c>
      <c r="C131">
        <v>8.6193714139999997</v>
      </c>
      <c r="D131">
        <v>0.13059653700000001</v>
      </c>
      <c r="E131">
        <v>100</v>
      </c>
      <c r="F131">
        <v>1</v>
      </c>
      <c r="G131">
        <v>66</v>
      </c>
      <c r="H131" t="s">
        <v>12</v>
      </c>
      <c r="I131" t="s">
        <v>13</v>
      </c>
      <c r="J131" t="s">
        <v>149</v>
      </c>
      <c r="K131">
        <f t="shared" ref="K131:K194" si="71">IF(ISNUMBER(SEARCH(A131, B131)), 1, 0)</f>
        <v>1</v>
      </c>
    </row>
    <row r="132" spans="1:11" x14ac:dyDescent="0.35">
      <c r="A132" t="s">
        <v>29</v>
      </c>
      <c r="B132" s="5" t="s">
        <v>11</v>
      </c>
      <c r="C132">
        <v>15.45501614</v>
      </c>
      <c r="D132">
        <v>0.23416691100000001</v>
      </c>
      <c r="E132">
        <v>0</v>
      </c>
      <c r="F132">
        <v>0</v>
      </c>
      <c r="G132">
        <v>66</v>
      </c>
      <c r="H132" t="s">
        <v>12</v>
      </c>
      <c r="I132" t="s">
        <v>16</v>
      </c>
      <c r="J132" t="s">
        <v>149</v>
      </c>
      <c r="K132">
        <f t="shared" si="71"/>
        <v>0</v>
      </c>
    </row>
    <row r="133" spans="1:11" x14ac:dyDescent="0.35">
      <c r="A133" t="s">
        <v>29</v>
      </c>
      <c r="B133" s="5" t="s">
        <v>29</v>
      </c>
      <c r="C133">
        <v>1.2470755579999999</v>
      </c>
      <c r="D133">
        <v>1.8895083999999999E-2</v>
      </c>
      <c r="E133">
        <v>100</v>
      </c>
      <c r="F133">
        <v>1</v>
      </c>
      <c r="G133">
        <v>66</v>
      </c>
      <c r="H133" t="s">
        <v>12</v>
      </c>
      <c r="I133" t="s">
        <v>18</v>
      </c>
      <c r="J133" t="s">
        <v>149</v>
      </c>
      <c r="K133">
        <f t="shared" si="71"/>
        <v>1</v>
      </c>
    </row>
    <row r="134" spans="1:11" x14ac:dyDescent="0.35">
      <c r="A134" t="s">
        <v>132</v>
      </c>
      <c r="B134" s="5" t="s">
        <v>29</v>
      </c>
      <c r="C134">
        <v>323.68494939803998</v>
      </c>
      <c r="D134">
        <v>1.61037288257731</v>
      </c>
      <c r="E134">
        <v>0</v>
      </c>
      <c r="F134">
        <v>0</v>
      </c>
      <c r="G134">
        <v>201</v>
      </c>
      <c r="H134" t="s">
        <v>12</v>
      </c>
      <c r="I134" t="s">
        <v>963</v>
      </c>
      <c r="J134" t="s">
        <v>150</v>
      </c>
      <c r="K134">
        <f t="shared" si="71"/>
        <v>0</v>
      </c>
    </row>
    <row r="135" spans="1:11" x14ac:dyDescent="0.35">
      <c r="A135" t="s">
        <v>132</v>
      </c>
      <c r="B135" s="5" t="s">
        <v>29</v>
      </c>
      <c r="C135">
        <v>23.6272974</v>
      </c>
      <c r="D135">
        <v>0.117548743</v>
      </c>
      <c r="E135">
        <v>0</v>
      </c>
      <c r="F135">
        <v>0</v>
      </c>
      <c r="G135">
        <v>201</v>
      </c>
      <c r="H135" t="s">
        <v>12</v>
      </c>
      <c r="I135" t="s">
        <v>13</v>
      </c>
      <c r="J135" t="s">
        <v>150</v>
      </c>
      <c r="K135">
        <f t="shared" si="71"/>
        <v>0</v>
      </c>
    </row>
    <row r="136" spans="1:11" x14ac:dyDescent="0.35">
      <c r="A136" t="s">
        <v>132</v>
      </c>
      <c r="B136" s="5" t="s">
        <v>11</v>
      </c>
      <c r="C136">
        <v>43.063095089999997</v>
      </c>
      <c r="D136">
        <v>0.214244254</v>
      </c>
      <c r="E136">
        <v>0</v>
      </c>
      <c r="F136">
        <v>0</v>
      </c>
      <c r="G136">
        <v>201</v>
      </c>
      <c r="H136" t="s">
        <v>12</v>
      </c>
      <c r="I136" t="s">
        <v>16</v>
      </c>
      <c r="J136" t="s">
        <v>150</v>
      </c>
      <c r="K136">
        <f t="shared" si="71"/>
        <v>0</v>
      </c>
    </row>
    <row r="137" spans="1:11" x14ac:dyDescent="0.35">
      <c r="A137" t="s">
        <v>132</v>
      </c>
      <c r="B137" s="5" t="s">
        <v>29</v>
      </c>
      <c r="C137">
        <v>3.000956774</v>
      </c>
      <c r="D137">
        <v>1.4930133E-2</v>
      </c>
      <c r="E137">
        <v>0</v>
      </c>
      <c r="F137">
        <v>0</v>
      </c>
      <c r="G137">
        <v>201</v>
      </c>
      <c r="H137" t="s">
        <v>12</v>
      </c>
      <c r="I137" t="s">
        <v>18</v>
      </c>
      <c r="J137" t="s">
        <v>150</v>
      </c>
      <c r="K137">
        <f t="shared" si="71"/>
        <v>0</v>
      </c>
    </row>
    <row r="138" spans="1:11" x14ac:dyDescent="0.35">
      <c r="A138" t="s">
        <v>29</v>
      </c>
      <c r="B138" s="5" t="s">
        <v>29</v>
      </c>
      <c r="C138">
        <v>145.69752454757599</v>
      </c>
      <c r="D138">
        <v>1.5836687450823499</v>
      </c>
      <c r="E138">
        <v>83.3333333333333</v>
      </c>
      <c r="F138">
        <v>1</v>
      </c>
      <c r="G138">
        <v>92</v>
      </c>
      <c r="H138" t="s">
        <v>12</v>
      </c>
      <c r="I138" t="s">
        <v>963</v>
      </c>
      <c r="J138" t="s">
        <v>151</v>
      </c>
      <c r="K138">
        <f t="shared" si="71"/>
        <v>1</v>
      </c>
    </row>
    <row r="139" spans="1:11" x14ac:dyDescent="0.35">
      <c r="A139" t="s">
        <v>29</v>
      </c>
      <c r="B139" s="5" t="s">
        <v>29</v>
      </c>
      <c r="C139">
        <v>11.85237384</v>
      </c>
      <c r="D139">
        <v>0.12883015</v>
      </c>
      <c r="E139">
        <v>100</v>
      </c>
      <c r="F139">
        <v>1</v>
      </c>
      <c r="G139">
        <v>92</v>
      </c>
      <c r="H139" t="s">
        <v>12</v>
      </c>
      <c r="I139" t="s">
        <v>13</v>
      </c>
      <c r="J139" t="s">
        <v>151</v>
      </c>
      <c r="K139">
        <f t="shared" si="71"/>
        <v>1</v>
      </c>
    </row>
    <row r="140" spans="1:11" x14ac:dyDescent="0.35">
      <c r="A140" t="s">
        <v>29</v>
      </c>
      <c r="B140" s="5" t="s">
        <v>11</v>
      </c>
      <c r="C140">
        <v>18.533344270000001</v>
      </c>
      <c r="D140">
        <v>0.201449394</v>
      </c>
      <c r="E140">
        <v>0</v>
      </c>
      <c r="F140">
        <v>0</v>
      </c>
      <c r="G140">
        <v>92</v>
      </c>
      <c r="H140" t="s">
        <v>12</v>
      </c>
      <c r="I140" t="s">
        <v>16</v>
      </c>
      <c r="J140" t="s">
        <v>151</v>
      </c>
      <c r="K140">
        <f t="shared" si="71"/>
        <v>0</v>
      </c>
    </row>
    <row r="141" spans="1:11" x14ac:dyDescent="0.35">
      <c r="A141" t="s">
        <v>29</v>
      </c>
      <c r="B141" s="6" t="s">
        <v>132</v>
      </c>
      <c r="C141">
        <v>1.6532638070000001</v>
      </c>
      <c r="D141">
        <v>1.7970258999999999E-2</v>
      </c>
      <c r="E141">
        <v>50</v>
      </c>
      <c r="F141">
        <v>0</v>
      </c>
      <c r="G141">
        <v>92</v>
      </c>
      <c r="H141" t="s">
        <v>12</v>
      </c>
      <c r="I141" t="s">
        <v>18</v>
      </c>
      <c r="J141" t="s">
        <v>151</v>
      </c>
      <c r="K141">
        <f t="shared" si="71"/>
        <v>0</v>
      </c>
    </row>
    <row r="142" spans="1:11" x14ac:dyDescent="0.35">
      <c r="A142" t="s">
        <v>132</v>
      </c>
      <c r="B142" s="5" t="s">
        <v>29</v>
      </c>
      <c r="C142">
        <v>149.30518865585299</v>
      </c>
      <c r="D142">
        <v>1.6054321360844399</v>
      </c>
      <c r="E142">
        <v>0</v>
      </c>
      <c r="F142">
        <v>0</v>
      </c>
      <c r="G142">
        <v>93</v>
      </c>
      <c r="H142" t="s">
        <v>12</v>
      </c>
      <c r="I142" t="s">
        <v>963</v>
      </c>
      <c r="J142" t="s">
        <v>152</v>
      </c>
      <c r="K142">
        <f t="shared" si="71"/>
        <v>0</v>
      </c>
    </row>
    <row r="143" spans="1:11" x14ac:dyDescent="0.35">
      <c r="A143" t="s">
        <v>132</v>
      </c>
      <c r="B143" s="5" t="s">
        <v>29</v>
      </c>
      <c r="C143">
        <v>12.244488479999999</v>
      </c>
      <c r="D143">
        <v>0.131661166</v>
      </c>
      <c r="E143">
        <v>0</v>
      </c>
      <c r="F143">
        <v>0</v>
      </c>
      <c r="G143">
        <v>93</v>
      </c>
      <c r="H143" t="s">
        <v>12</v>
      </c>
      <c r="I143" t="s">
        <v>13</v>
      </c>
      <c r="J143" t="s">
        <v>152</v>
      </c>
      <c r="K143">
        <f t="shared" si="71"/>
        <v>0</v>
      </c>
    </row>
    <row r="144" spans="1:11" x14ac:dyDescent="0.35">
      <c r="A144" t="s">
        <v>132</v>
      </c>
      <c r="B144" s="5" t="s">
        <v>11</v>
      </c>
      <c r="C144">
        <v>20.596052650000001</v>
      </c>
      <c r="D144">
        <v>0.221462932</v>
      </c>
      <c r="E144">
        <v>0</v>
      </c>
      <c r="F144">
        <v>0</v>
      </c>
      <c r="G144">
        <v>93</v>
      </c>
      <c r="H144" t="s">
        <v>12</v>
      </c>
      <c r="I144" t="s">
        <v>16</v>
      </c>
      <c r="J144" t="s">
        <v>152</v>
      </c>
      <c r="K144">
        <f t="shared" si="71"/>
        <v>0</v>
      </c>
    </row>
    <row r="145" spans="1:11" x14ac:dyDescent="0.35">
      <c r="A145" t="s">
        <v>132</v>
      </c>
      <c r="B145" s="5" t="s">
        <v>29</v>
      </c>
      <c r="C145">
        <v>1.6840569969999999</v>
      </c>
      <c r="D145">
        <v>1.8108140000000002E-2</v>
      </c>
      <c r="E145">
        <v>50</v>
      </c>
      <c r="F145">
        <v>0</v>
      </c>
      <c r="G145">
        <v>93</v>
      </c>
      <c r="H145" t="s">
        <v>12</v>
      </c>
      <c r="I145" t="s">
        <v>18</v>
      </c>
      <c r="J145" t="s">
        <v>152</v>
      </c>
      <c r="K145">
        <f t="shared" si="71"/>
        <v>0</v>
      </c>
    </row>
    <row r="146" spans="1:11" x14ac:dyDescent="0.35">
      <c r="A146" t="s">
        <v>132</v>
      </c>
      <c r="B146" s="5" t="s">
        <v>29</v>
      </c>
      <c r="C146">
        <v>214.119203567504</v>
      </c>
      <c r="D146">
        <v>1.5629138946533201</v>
      </c>
      <c r="E146">
        <v>0</v>
      </c>
      <c r="F146">
        <v>0</v>
      </c>
      <c r="G146">
        <v>137</v>
      </c>
      <c r="H146" t="s">
        <v>12</v>
      </c>
      <c r="I146" t="s">
        <v>963</v>
      </c>
      <c r="J146" t="s">
        <v>153</v>
      </c>
      <c r="K146">
        <f t="shared" si="71"/>
        <v>0</v>
      </c>
    </row>
    <row r="147" spans="1:11" x14ac:dyDescent="0.35">
      <c r="A147" t="s">
        <v>132</v>
      </c>
      <c r="B147" s="5" t="s">
        <v>29</v>
      </c>
      <c r="C147">
        <v>17.752898219999999</v>
      </c>
      <c r="D147">
        <v>0.12958319900000001</v>
      </c>
      <c r="E147">
        <v>0</v>
      </c>
      <c r="F147">
        <v>0</v>
      </c>
      <c r="G147">
        <v>137</v>
      </c>
      <c r="H147" t="s">
        <v>12</v>
      </c>
      <c r="I147" t="s">
        <v>13</v>
      </c>
      <c r="J147" t="s">
        <v>153</v>
      </c>
      <c r="K147">
        <f t="shared" si="71"/>
        <v>0</v>
      </c>
    </row>
    <row r="148" spans="1:11" x14ac:dyDescent="0.35">
      <c r="A148" t="s">
        <v>132</v>
      </c>
      <c r="B148" s="5" t="s">
        <v>11</v>
      </c>
      <c r="C148">
        <v>26.812865729999999</v>
      </c>
      <c r="D148">
        <v>0.19571434800000001</v>
      </c>
      <c r="E148">
        <v>0</v>
      </c>
      <c r="F148">
        <v>0</v>
      </c>
      <c r="G148">
        <v>137</v>
      </c>
      <c r="H148" t="s">
        <v>12</v>
      </c>
      <c r="I148" t="s">
        <v>16</v>
      </c>
      <c r="J148" t="s">
        <v>153</v>
      </c>
      <c r="K148">
        <f t="shared" si="71"/>
        <v>0</v>
      </c>
    </row>
    <row r="149" spans="1:11" x14ac:dyDescent="0.35">
      <c r="A149" t="s">
        <v>132</v>
      </c>
      <c r="B149" s="5" t="s">
        <v>29</v>
      </c>
      <c r="C149">
        <v>2.0560126300000001</v>
      </c>
      <c r="D149">
        <v>1.5007391E-2</v>
      </c>
      <c r="E149">
        <v>0</v>
      </c>
      <c r="F149">
        <v>0</v>
      </c>
      <c r="G149">
        <v>137</v>
      </c>
      <c r="H149" t="s">
        <v>12</v>
      </c>
      <c r="I149" t="s">
        <v>18</v>
      </c>
      <c r="J149" t="s">
        <v>153</v>
      </c>
      <c r="K149">
        <f t="shared" si="71"/>
        <v>0</v>
      </c>
    </row>
    <row r="150" spans="1:11" x14ac:dyDescent="0.35">
      <c r="A150" t="s">
        <v>11</v>
      </c>
      <c r="B150" s="5" t="s">
        <v>29</v>
      </c>
      <c r="C150">
        <v>419.98798537254299</v>
      </c>
      <c r="D150">
        <v>4.8835812252621302</v>
      </c>
      <c r="E150">
        <v>0</v>
      </c>
      <c r="F150">
        <v>0</v>
      </c>
      <c r="G150">
        <v>86</v>
      </c>
      <c r="H150" t="s">
        <v>12</v>
      </c>
      <c r="I150" t="s">
        <v>963</v>
      </c>
      <c r="J150" t="s">
        <v>594</v>
      </c>
      <c r="K150">
        <f t="shared" si="71"/>
        <v>0</v>
      </c>
    </row>
    <row r="151" spans="1:11" x14ac:dyDescent="0.35">
      <c r="A151" t="s">
        <v>11</v>
      </c>
      <c r="B151" s="5" t="s">
        <v>29</v>
      </c>
      <c r="C151">
        <v>10.95642567</v>
      </c>
      <c r="D151">
        <v>0.127400298</v>
      </c>
      <c r="E151">
        <v>50</v>
      </c>
      <c r="F151">
        <v>0</v>
      </c>
      <c r="G151">
        <v>86</v>
      </c>
      <c r="H151" t="s">
        <v>12</v>
      </c>
      <c r="I151" t="s">
        <v>13</v>
      </c>
      <c r="J151" t="s">
        <v>594</v>
      </c>
      <c r="K151">
        <f t="shared" si="71"/>
        <v>0</v>
      </c>
    </row>
    <row r="152" spans="1:11" x14ac:dyDescent="0.35">
      <c r="A152" t="s">
        <v>11</v>
      </c>
      <c r="B152" s="5" t="s">
        <v>11</v>
      </c>
      <c r="C152">
        <v>18.767802</v>
      </c>
      <c r="D152">
        <v>0.21823025600000001</v>
      </c>
      <c r="E152">
        <v>100</v>
      </c>
      <c r="F152">
        <v>1</v>
      </c>
      <c r="G152">
        <v>86</v>
      </c>
      <c r="H152" t="s">
        <v>12</v>
      </c>
      <c r="I152" t="s">
        <v>16</v>
      </c>
      <c r="J152" t="s">
        <v>594</v>
      </c>
      <c r="K152">
        <f t="shared" si="71"/>
        <v>1</v>
      </c>
    </row>
    <row r="153" spans="1:11" x14ac:dyDescent="0.35">
      <c r="A153" t="s">
        <v>11</v>
      </c>
      <c r="B153" s="5" t="s">
        <v>11</v>
      </c>
      <c r="C153">
        <v>1.647745848</v>
      </c>
      <c r="D153">
        <v>1.9159835E-2</v>
      </c>
      <c r="E153">
        <v>100</v>
      </c>
      <c r="F153">
        <v>1</v>
      </c>
      <c r="G153">
        <v>86</v>
      </c>
      <c r="H153" t="s">
        <v>12</v>
      </c>
      <c r="I153" t="s">
        <v>18</v>
      </c>
      <c r="J153" t="s">
        <v>594</v>
      </c>
      <c r="K153">
        <f t="shared" si="71"/>
        <v>1</v>
      </c>
    </row>
    <row r="154" spans="1:11" x14ac:dyDescent="0.35">
      <c r="A154" t="s">
        <v>11</v>
      </c>
      <c r="B154" s="5" t="s">
        <v>29</v>
      </c>
      <c r="C154">
        <v>486.37575936317398</v>
      </c>
      <c r="D154">
        <v>4.6766899938766704</v>
      </c>
      <c r="E154">
        <v>0</v>
      </c>
      <c r="F154">
        <v>0</v>
      </c>
      <c r="G154">
        <v>104</v>
      </c>
      <c r="H154" t="s">
        <v>12</v>
      </c>
      <c r="I154" t="s">
        <v>963</v>
      </c>
      <c r="J154" t="s">
        <v>595</v>
      </c>
      <c r="K154">
        <f t="shared" si="71"/>
        <v>0</v>
      </c>
    </row>
    <row r="155" spans="1:11" x14ac:dyDescent="0.35">
      <c r="A155" t="s">
        <v>11</v>
      </c>
      <c r="B155" s="5" t="s">
        <v>11</v>
      </c>
      <c r="C155">
        <v>12.274302479999999</v>
      </c>
      <c r="D155">
        <v>0.118022139</v>
      </c>
      <c r="E155">
        <v>50</v>
      </c>
      <c r="F155">
        <v>1</v>
      </c>
      <c r="G155">
        <v>104</v>
      </c>
      <c r="H155" t="s">
        <v>12</v>
      </c>
      <c r="I155" t="s">
        <v>13</v>
      </c>
      <c r="J155" t="s">
        <v>595</v>
      </c>
      <c r="K155">
        <f t="shared" si="71"/>
        <v>1</v>
      </c>
    </row>
    <row r="156" spans="1:11" x14ac:dyDescent="0.35">
      <c r="A156" t="s">
        <v>11</v>
      </c>
      <c r="B156" s="5" t="s">
        <v>11</v>
      </c>
      <c r="C156">
        <v>18.009218690000001</v>
      </c>
      <c r="D156">
        <v>0.17316556399999999</v>
      </c>
      <c r="E156">
        <v>100</v>
      </c>
      <c r="F156">
        <v>1</v>
      </c>
      <c r="G156">
        <v>104</v>
      </c>
      <c r="H156" t="s">
        <v>12</v>
      </c>
      <c r="I156" t="s">
        <v>16</v>
      </c>
      <c r="J156" t="s">
        <v>595</v>
      </c>
      <c r="K156">
        <f t="shared" si="71"/>
        <v>1</v>
      </c>
    </row>
    <row r="157" spans="1:11" x14ac:dyDescent="0.35">
      <c r="A157" t="s">
        <v>11</v>
      </c>
      <c r="B157" s="5" t="s">
        <v>11</v>
      </c>
      <c r="C157">
        <v>1.678947449</v>
      </c>
      <c r="D157">
        <v>1.6143725000000001E-2</v>
      </c>
      <c r="E157">
        <v>100</v>
      </c>
      <c r="F157">
        <v>1</v>
      </c>
      <c r="G157">
        <v>104</v>
      </c>
      <c r="H157" t="s">
        <v>12</v>
      </c>
      <c r="I157" t="s">
        <v>18</v>
      </c>
      <c r="J157" t="s">
        <v>595</v>
      </c>
      <c r="K157">
        <f t="shared" si="71"/>
        <v>1</v>
      </c>
    </row>
    <row r="158" spans="1:11" x14ac:dyDescent="0.35">
      <c r="A158" t="s">
        <v>11</v>
      </c>
      <c r="B158" s="5" t="s">
        <v>29</v>
      </c>
      <c r="C158">
        <v>364.03583621978697</v>
      </c>
      <c r="D158">
        <v>4.6671261053818904</v>
      </c>
      <c r="E158">
        <v>0</v>
      </c>
      <c r="F158">
        <v>0</v>
      </c>
      <c r="G158">
        <v>78</v>
      </c>
      <c r="H158" t="s">
        <v>12</v>
      </c>
      <c r="I158" t="s">
        <v>963</v>
      </c>
      <c r="J158" t="s">
        <v>596</v>
      </c>
      <c r="K158">
        <f t="shared" si="71"/>
        <v>0</v>
      </c>
    </row>
    <row r="159" spans="1:11" x14ac:dyDescent="0.35">
      <c r="A159" t="s">
        <v>11</v>
      </c>
      <c r="B159" s="5" t="s">
        <v>29</v>
      </c>
      <c r="C159">
        <v>10.21384072</v>
      </c>
      <c r="D159">
        <v>0.13094667600000001</v>
      </c>
      <c r="E159">
        <v>0</v>
      </c>
      <c r="F159">
        <v>0</v>
      </c>
      <c r="G159">
        <v>78</v>
      </c>
      <c r="H159" t="s">
        <v>12</v>
      </c>
      <c r="I159" t="s">
        <v>13</v>
      </c>
      <c r="J159" t="s">
        <v>596</v>
      </c>
      <c r="K159">
        <f t="shared" si="71"/>
        <v>0</v>
      </c>
    </row>
    <row r="160" spans="1:11" x14ac:dyDescent="0.35">
      <c r="A160" t="s">
        <v>11</v>
      </c>
      <c r="B160" s="5" t="s">
        <v>11</v>
      </c>
      <c r="C160">
        <v>17.662520650000001</v>
      </c>
      <c r="D160">
        <v>0.22644257200000001</v>
      </c>
      <c r="E160">
        <v>100</v>
      </c>
      <c r="F160">
        <v>1</v>
      </c>
      <c r="G160">
        <v>78</v>
      </c>
      <c r="H160" t="s">
        <v>12</v>
      </c>
      <c r="I160" t="s">
        <v>16</v>
      </c>
      <c r="J160" t="s">
        <v>596</v>
      </c>
      <c r="K160">
        <f t="shared" si="71"/>
        <v>1</v>
      </c>
    </row>
    <row r="161" spans="1:11" x14ac:dyDescent="0.35">
      <c r="A161" t="s">
        <v>11</v>
      </c>
      <c r="B161" s="5" t="s">
        <v>11</v>
      </c>
      <c r="C161">
        <v>1.448112726</v>
      </c>
      <c r="D161">
        <v>1.8565548000000001E-2</v>
      </c>
      <c r="E161">
        <v>100</v>
      </c>
      <c r="F161">
        <v>1</v>
      </c>
      <c r="G161">
        <v>78</v>
      </c>
      <c r="H161" t="s">
        <v>12</v>
      </c>
      <c r="I161" t="s">
        <v>18</v>
      </c>
      <c r="J161" t="s">
        <v>596</v>
      </c>
      <c r="K161">
        <f t="shared" si="71"/>
        <v>1</v>
      </c>
    </row>
    <row r="162" spans="1:11" x14ac:dyDescent="0.35">
      <c r="A162" t="s">
        <v>19</v>
      </c>
      <c r="B162" s="5" t="s">
        <v>29</v>
      </c>
      <c r="C162">
        <v>642.65578389167695</v>
      </c>
      <c r="D162">
        <v>4.6234229056955201</v>
      </c>
      <c r="E162">
        <v>0</v>
      </c>
      <c r="F162">
        <v>0</v>
      </c>
      <c r="G162">
        <v>139</v>
      </c>
      <c r="H162" t="s">
        <v>12</v>
      </c>
      <c r="I162" t="s">
        <v>963</v>
      </c>
      <c r="J162" t="s">
        <v>597</v>
      </c>
      <c r="K162">
        <f t="shared" si="71"/>
        <v>0</v>
      </c>
    </row>
    <row r="163" spans="1:11" x14ac:dyDescent="0.35">
      <c r="A163" t="s">
        <v>19</v>
      </c>
      <c r="B163" s="5" t="s">
        <v>11</v>
      </c>
      <c r="C163">
        <v>17.710408690000001</v>
      </c>
      <c r="D163">
        <v>0.12741301199999999</v>
      </c>
      <c r="E163">
        <v>0</v>
      </c>
      <c r="F163">
        <v>0</v>
      </c>
      <c r="G163">
        <v>139</v>
      </c>
      <c r="H163" t="s">
        <v>12</v>
      </c>
      <c r="I163" t="s">
        <v>13</v>
      </c>
      <c r="J163" t="s">
        <v>597</v>
      </c>
      <c r="K163">
        <f t="shared" si="71"/>
        <v>0</v>
      </c>
    </row>
    <row r="164" spans="1:11" x14ac:dyDescent="0.35">
      <c r="A164" t="s">
        <v>19</v>
      </c>
      <c r="B164" s="5" t="s">
        <v>11</v>
      </c>
      <c r="C164">
        <v>26.49374366</v>
      </c>
      <c r="D164">
        <v>0.190602472</v>
      </c>
      <c r="E164">
        <v>0</v>
      </c>
      <c r="F164">
        <v>0</v>
      </c>
      <c r="G164">
        <v>139</v>
      </c>
      <c r="H164" t="s">
        <v>12</v>
      </c>
      <c r="I164" t="s">
        <v>16</v>
      </c>
      <c r="J164" t="s">
        <v>597</v>
      </c>
      <c r="K164">
        <f t="shared" si="71"/>
        <v>0</v>
      </c>
    </row>
    <row r="165" spans="1:11" x14ac:dyDescent="0.35">
      <c r="A165" t="s">
        <v>19</v>
      </c>
      <c r="B165" s="5" t="s">
        <v>11</v>
      </c>
      <c r="C165">
        <v>1.9359064100000001</v>
      </c>
      <c r="D165">
        <v>1.3927383999999999E-2</v>
      </c>
      <c r="E165">
        <v>0</v>
      </c>
      <c r="F165">
        <v>0</v>
      </c>
      <c r="G165">
        <v>139</v>
      </c>
      <c r="H165" t="s">
        <v>12</v>
      </c>
      <c r="I165" t="s">
        <v>18</v>
      </c>
      <c r="J165" t="s">
        <v>597</v>
      </c>
      <c r="K165">
        <f t="shared" si="71"/>
        <v>0</v>
      </c>
    </row>
    <row r="166" spans="1:11" x14ac:dyDescent="0.35">
      <c r="A166" t="s">
        <v>11</v>
      </c>
      <c r="B166" s="5" t="s">
        <v>29</v>
      </c>
      <c r="C166">
        <v>555.51902270316998</v>
      </c>
      <c r="D166">
        <v>4.8729738833611398</v>
      </c>
      <c r="E166">
        <v>0</v>
      </c>
      <c r="F166">
        <v>0</v>
      </c>
      <c r="G166">
        <v>114</v>
      </c>
      <c r="H166" t="s">
        <v>12</v>
      </c>
      <c r="I166" t="s">
        <v>963</v>
      </c>
      <c r="J166" t="s">
        <v>598</v>
      </c>
      <c r="K166">
        <f t="shared" si="71"/>
        <v>0</v>
      </c>
    </row>
    <row r="167" spans="1:11" x14ac:dyDescent="0.35">
      <c r="A167" t="s">
        <v>11</v>
      </c>
      <c r="B167" s="5" t="s">
        <v>29</v>
      </c>
      <c r="C167">
        <v>11.745947839999999</v>
      </c>
      <c r="D167">
        <v>0.10303463</v>
      </c>
      <c r="E167">
        <v>50</v>
      </c>
      <c r="F167">
        <v>0</v>
      </c>
      <c r="G167">
        <v>114</v>
      </c>
      <c r="H167" t="s">
        <v>12</v>
      </c>
      <c r="I167" t="s">
        <v>13</v>
      </c>
      <c r="J167" t="s">
        <v>598</v>
      </c>
      <c r="K167">
        <f t="shared" si="71"/>
        <v>0</v>
      </c>
    </row>
    <row r="168" spans="1:11" x14ac:dyDescent="0.35">
      <c r="A168" t="s">
        <v>11</v>
      </c>
      <c r="B168" s="5" t="s">
        <v>11</v>
      </c>
      <c r="C168">
        <v>23.089267490000001</v>
      </c>
      <c r="D168">
        <v>0.20253743399999999</v>
      </c>
      <c r="E168">
        <v>100</v>
      </c>
      <c r="F168">
        <v>1</v>
      </c>
      <c r="G168">
        <v>114</v>
      </c>
      <c r="H168" t="s">
        <v>12</v>
      </c>
      <c r="I168" t="s">
        <v>16</v>
      </c>
      <c r="J168" t="s">
        <v>598</v>
      </c>
      <c r="K168">
        <f t="shared" si="71"/>
        <v>1</v>
      </c>
    </row>
    <row r="169" spans="1:11" x14ac:dyDescent="0.35">
      <c r="A169" t="s">
        <v>11</v>
      </c>
      <c r="B169" s="5" t="s">
        <v>11</v>
      </c>
      <c r="C169">
        <v>1.7949843409999999</v>
      </c>
      <c r="D169">
        <v>1.5745477000000001E-2</v>
      </c>
      <c r="E169">
        <v>100</v>
      </c>
      <c r="F169">
        <v>1</v>
      </c>
      <c r="G169">
        <v>114</v>
      </c>
      <c r="H169" t="s">
        <v>12</v>
      </c>
      <c r="I169" t="s">
        <v>18</v>
      </c>
      <c r="J169" t="s">
        <v>598</v>
      </c>
      <c r="K169">
        <f t="shared" si="71"/>
        <v>1</v>
      </c>
    </row>
    <row r="170" spans="1:11" x14ac:dyDescent="0.35">
      <c r="A170" t="s">
        <v>11</v>
      </c>
      <c r="B170" s="5" t="s">
        <v>29</v>
      </c>
      <c r="C170">
        <v>355.76300835609402</v>
      </c>
      <c r="D170">
        <v>4.50332921969739</v>
      </c>
      <c r="E170">
        <v>0</v>
      </c>
      <c r="F170">
        <v>0</v>
      </c>
      <c r="G170">
        <v>79</v>
      </c>
      <c r="H170" t="s">
        <v>12</v>
      </c>
      <c r="I170" t="s">
        <v>963</v>
      </c>
      <c r="J170" t="s">
        <v>599</v>
      </c>
      <c r="K170">
        <f t="shared" si="71"/>
        <v>0</v>
      </c>
    </row>
    <row r="171" spans="1:11" x14ac:dyDescent="0.35">
      <c r="A171" t="s">
        <v>11</v>
      </c>
      <c r="B171" s="5" t="s">
        <v>11</v>
      </c>
      <c r="C171">
        <v>10.107479809999999</v>
      </c>
      <c r="D171">
        <v>0.127942782</v>
      </c>
      <c r="E171">
        <v>50</v>
      </c>
      <c r="F171">
        <v>1</v>
      </c>
      <c r="G171">
        <v>79</v>
      </c>
      <c r="H171" t="s">
        <v>12</v>
      </c>
      <c r="I171" t="s">
        <v>13</v>
      </c>
      <c r="J171" t="s">
        <v>599</v>
      </c>
      <c r="K171">
        <f t="shared" si="71"/>
        <v>1</v>
      </c>
    </row>
    <row r="172" spans="1:11" x14ac:dyDescent="0.35">
      <c r="A172" t="s">
        <v>11</v>
      </c>
      <c r="B172" s="5" t="s">
        <v>11</v>
      </c>
      <c r="C172">
        <v>17.547594310000001</v>
      </c>
      <c r="D172">
        <v>0.222121447</v>
      </c>
      <c r="E172">
        <v>100</v>
      </c>
      <c r="F172">
        <v>1</v>
      </c>
      <c r="G172">
        <v>79</v>
      </c>
      <c r="H172" t="s">
        <v>12</v>
      </c>
      <c r="I172" t="s">
        <v>16</v>
      </c>
      <c r="J172" t="s">
        <v>599</v>
      </c>
      <c r="K172">
        <f t="shared" si="71"/>
        <v>1</v>
      </c>
    </row>
    <row r="173" spans="1:11" x14ac:dyDescent="0.35">
      <c r="A173" t="s">
        <v>11</v>
      </c>
      <c r="B173" s="5" t="s">
        <v>11</v>
      </c>
      <c r="C173">
        <v>1.380482674</v>
      </c>
      <c r="D173">
        <v>1.7474463999999999E-2</v>
      </c>
      <c r="E173">
        <v>100</v>
      </c>
      <c r="F173">
        <v>1</v>
      </c>
      <c r="G173">
        <v>79</v>
      </c>
      <c r="H173" t="s">
        <v>12</v>
      </c>
      <c r="I173" t="s">
        <v>18</v>
      </c>
      <c r="J173" t="s">
        <v>599</v>
      </c>
      <c r="K173">
        <f t="shared" si="71"/>
        <v>1</v>
      </c>
    </row>
    <row r="174" spans="1:11" x14ac:dyDescent="0.35">
      <c r="A174" t="s">
        <v>11</v>
      </c>
      <c r="B174" s="5" t="s">
        <v>29</v>
      </c>
      <c r="C174">
        <v>582.31966924667302</v>
      </c>
      <c r="D174">
        <v>3.0487940798255102</v>
      </c>
      <c r="E174">
        <v>0</v>
      </c>
      <c r="F174">
        <v>0</v>
      </c>
      <c r="G174">
        <v>191</v>
      </c>
      <c r="H174" t="s">
        <v>12</v>
      </c>
      <c r="I174" t="s">
        <v>963</v>
      </c>
      <c r="J174" t="s">
        <v>600</v>
      </c>
      <c r="K174">
        <f t="shared" si="71"/>
        <v>0</v>
      </c>
    </row>
    <row r="175" spans="1:11" x14ac:dyDescent="0.35">
      <c r="A175" t="s">
        <v>11</v>
      </c>
      <c r="B175" s="5" t="s">
        <v>11</v>
      </c>
      <c r="C175">
        <v>22.09743834</v>
      </c>
      <c r="D175">
        <v>0.115693394</v>
      </c>
      <c r="E175">
        <v>100</v>
      </c>
      <c r="F175">
        <v>1</v>
      </c>
      <c r="G175">
        <v>191</v>
      </c>
      <c r="H175" t="s">
        <v>12</v>
      </c>
      <c r="I175" t="s">
        <v>13</v>
      </c>
      <c r="J175" t="s">
        <v>600</v>
      </c>
      <c r="K175">
        <f t="shared" si="71"/>
        <v>1</v>
      </c>
    </row>
    <row r="176" spans="1:11" x14ac:dyDescent="0.35">
      <c r="A176" t="s">
        <v>11</v>
      </c>
      <c r="B176" s="5" t="s">
        <v>11</v>
      </c>
      <c r="C176">
        <v>37.722285030000002</v>
      </c>
      <c r="D176">
        <v>0.19749887499999999</v>
      </c>
      <c r="E176">
        <v>100</v>
      </c>
      <c r="F176">
        <v>1</v>
      </c>
      <c r="G176">
        <v>191</v>
      </c>
      <c r="H176" t="s">
        <v>12</v>
      </c>
      <c r="I176" t="s">
        <v>16</v>
      </c>
      <c r="J176" t="s">
        <v>600</v>
      </c>
      <c r="K176">
        <f t="shared" si="71"/>
        <v>1</v>
      </c>
    </row>
    <row r="177" spans="1:11" x14ac:dyDescent="0.35">
      <c r="A177" t="s">
        <v>11</v>
      </c>
      <c r="B177" s="5" t="s">
        <v>11</v>
      </c>
      <c r="C177">
        <v>2.6880333420000002</v>
      </c>
      <c r="D177">
        <v>1.4073473E-2</v>
      </c>
      <c r="E177">
        <v>100</v>
      </c>
      <c r="F177">
        <v>1</v>
      </c>
      <c r="G177">
        <v>191</v>
      </c>
      <c r="H177" t="s">
        <v>12</v>
      </c>
      <c r="I177" t="s">
        <v>18</v>
      </c>
      <c r="J177" t="s">
        <v>600</v>
      </c>
      <c r="K177">
        <f t="shared" si="71"/>
        <v>1</v>
      </c>
    </row>
    <row r="178" spans="1:11" x14ac:dyDescent="0.35">
      <c r="A178" t="s">
        <v>19</v>
      </c>
      <c r="B178" s="5" t="s">
        <v>29</v>
      </c>
      <c r="C178">
        <v>231.620477676391</v>
      </c>
      <c r="D178">
        <v>1.71570724204734</v>
      </c>
      <c r="E178">
        <v>0</v>
      </c>
      <c r="F178">
        <v>0</v>
      </c>
      <c r="G178">
        <v>135</v>
      </c>
      <c r="H178" t="s">
        <v>12</v>
      </c>
      <c r="I178" t="s">
        <v>963</v>
      </c>
      <c r="J178" t="s">
        <v>601</v>
      </c>
      <c r="K178">
        <f t="shared" si="71"/>
        <v>0</v>
      </c>
    </row>
    <row r="179" spans="1:11" x14ac:dyDescent="0.35">
      <c r="A179" t="s">
        <v>19</v>
      </c>
      <c r="B179" s="5" t="s">
        <v>11</v>
      </c>
      <c r="C179">
        <v>17.165789369999999</v>
      </c>
      <c r="D179">
        <v>0.12715399499999999</v>
      </c>
      <c r="E179">
        <v>0</v>
      </c>
      <c r="F179">
        <v>0</v>
      </c>
      <c r="G179">
        <v>135</v>
      </c>
      <c r="H179" t="s">
        <v>12</v>
      </c>
      <c r="I179" t="s">
        <v>13</v>
      </c>
      <c r="J179" t="s">
        <v>601</v>
      </c>
      <c r="K179">
        <f t="shared" si="71"/>
        <v>0</v>
      </c>
    </row>
    <row r="180" spans="1:11" x14ac:dyDescent="0.35">
      <c r="A180" t="s">
        <v>19</v>
      </c>
      <c r="B180" s="5" t="s">
        <v>11</v>
      </c>
      <c r="C180">
        <v>27.141606329999998</v>
      </c>
      <c r="D180">
        <v>0.20104893600000001</v>
      </c>
      <c r="E180">
        <v>0</v>
      </c>
      <c r="F180">
        <v>0</v>
      </c>
      <c r="G180">
        <v>135</v>
      </c>
      <c r="H180" t="s">
        <v>12</v>
      </c>
      <c r="I180" t="s">
        <v>16</v>
      </c>
      <c r="J180" t="s">
        <v>601</v>
      </c>
      <c r="K180">
        <f t="shared" si="71"/>
        <v>0</v>
      </c>
    </row>
    <row r="181" spans="1:11" x14ac:dyDescent="0.35">
      <c r="A181" t="s">
        <v>19</v>
      </c>
      <c r="B181" s="5" t="s">
        <v>11</v>
      </c>
      <c r="C181">
        <v>2.1389772890000001</v>
      </c>
      <c r="D181">
        <v>1.5844276000000001E-2</v>
      </c>
      <c r="E181">
        <v>0</v>
      </c>
      <c r="F181">
        <v>0</v>
      </c>
      <c r="G181">
        <v>135</v>
      </c>
      <c r="H181" t="s">
        <v>12</v>
      </c>
      <c r="I181" t="s">
        <v>18</v>
      </c>
      <c r="J181" t="s">
        <v>601</v>
      </c>
      <c r="K181">
        <f t="shared" si="71"/>
        <v>0</v>
      </c>
    </row>
    <row r="182" spans="1:11" x14ac:dyDescent="0.35">
      <c r="A182" t="s">
        <v>11</v>
      </c>
      <c r="B182" s="5" t="s">
        <v>29</v>
      </c>
      <c r="C182">
        <v>123.089698791503</v>
      </c>
      <c r="D182">
        <v>1.51962591100622</v>
      </c>
      <c r="E182">
        <v>0</v>
      </c>
      <c r="F182">
        <v>0</v>
      </c>
      <c r="G182">
        <v>81</v>
      </c>
      <c r="H182" t="s">
        <v>12</v>
      </c>
      <c r="I182" t="s">
        <v>963</v>
      </c>
      <c r="J182" t="s">
        <v>602</v>
      </c>
      <c r="K182">
        <f t="shared" si="71"/>
        <v>0</v>
      </c>
    </row>
    <row r="183" spans="1:11" x14ac:dyDescent="0.35">
      <c r="A183" t="s">
        <v>11</v>
      </c>
      <c r="B183" s="5" t="s">
        <v>40</v>
      </c>
      <c r="C183">
        <v>10.21081328</v>
      </c>
      <c r="D183">
        <v>0.126059423</v>
      </c>
      <c r="E183">
        <v>0</v>
      </c>
      <c r="F183">
        <v>0</v>
      </c>
      <c r="G183">
        <v>81</v>
      </c>
      <c r="H183" t="s">
        <v>12</v>
      </c>
      <c r="I183" t="s">
        <v>13</v>
      </c>
      <c r="J183" t="s">
        <v>602</v>
      </c>
      <c r="K183">
        <f t="shared" si="71"/>
        <v>0</v>
      </c>
    </row>
    <row r="184" spans="1:11" x14ac:dyDescent="0.35">
      <c r="A184" t="s">
        <v>11</v>
      </c>
      <c r="B184" s="5" t="s">
        <v>11</v>
      </c>
      <c r="C184">
        <v>18.11585784</v>
      </c>
      <c r="D184">
        <v>0.223652566</v>
      </c>
      <c r="E184">
        <v>100</v>
      </c>
      <c r="F184">
        <v>1</v>
      </c>
      <c r="G184">
        <v>81</v>
      </c>
      <c r="H184" t="s">
        <v>12</v>
      </c>
      <c r="I184" t="s">
        <v>16</v>
      </c>
      <c r="J184" t="s">
        <v>602</v>
      </c>
      <c r="K184">
        <f t="shared" si="71"/>
        <v>1</v>
      </c>
    </row>
    <row r="185" spans="1:11" x14ac:dyDescent="0.35">
      <c r="A185" t="s">
        <v>11</v>
      </c>
      <c r="B185" s="5" t="s">
        <v>11</v>
      </c>
      <c r="C185">
        <v>1.4132945539999999</v>
      </c>
      <c r="D185">
        <v>1.7448081000000001E-2</v>
      </c>
      <c r="E185">
        <v>100</v>
      </c>
      <c r="F185">
        <v>1</v>
      </c>
      <c r="G185">
        <v>81</v>
      </c>
      <c r="H185" t="s">
        <v>12</v>
      </c>
      <c r="I185" t="s">
        <v>18</v>
      </c>
      <c r="J185" t="s">
        <v>602</v>
      </c>
      <c r="K185">
        <f t="shared" si="71"/>
        <v>1</v>
      </c>
    </row>
    <row r="186" spans="1:11" x14ac:dyDescent="0.35">
      <c r="A186" t="s">
        <v>11</v>
      </c>
      <c r="B186" s="5" t="s">
        <v>29</v>
      </c>
      <c r="C186">
        <v>80.149450778961096</v>
      </c>
      <c r="D186">
        <v>1.54133559190309</v>
      </c>
      <c r="E186">
        <v>0</v>
      </c>
      <c r="F186">
        <v>0</v>
      </c>
      <c r="G186">
        <v>52</v>
      </c>
      <c r="H186" t="s">
        <v>12</v>
      </c>
      <c r="I186" t="s">
        <v>963</v>
      </c>
      <c r="J186" t="s">
        <v>603</v>
      </c>
      <c r="K186">
        <f t="shared" si="71"/>
        <v>0</v>
      </c>
    </row>
    <row r="187" spans="1:11" x14ac:dyDescent="0.35">
      <c r="A187" t="s">
        <v>11</v>
      </c>
      <c r="B187" s="5" t="s">
        <v>29</v>
      </c>
      <c r="C187">
        <v>6.7668187619999998</v>
      </c>
      <c r="D187">
        <v>0.13013113000000001</v>
      </c>
      <c r="E187">
        <v>0</v>
      </c>
      <c r="F187">
        <v>0</v>
      </c>
      <c r="G187">
        <v>52</v>
      </c>
      <c r="H187" t="s">
        <v>12</v>
      </c>
      <c r="I187" t="s">
        <v>13</v>
      </c>
      <c r="J187" t="s">
        <v>603</v>
      </c>
      <c r="K187">
        <f t="shared" si="71"/>
        <v>0</v>
      </c>
    </row>
    <row r="188" spans="1:11" x14ac:dyDescent="0.35">
      <c r="A188" t="s">
        <v>11</v>
      </c>
      <c r="B188" s="5" t="s">
        <v>11</v>
      </c>
      <c r="C188">
        <v>10.8755703</v>
      </c>
      <c r="D188">
        <v>0.209145583</v>
      </c>
      <c r="E188">
        <v>100</v>
      </c>
      <c r="F188">
        <v>1</v>
      </c>
      <c r="G188">
        <v>52</v>
      </c>
      <c r="H188" t="s">
        <v>12</v>
      </c>
      <c r="I188" t="s">
        <v>16</v>
      </c>
      <c r="J188" t="s">
        <v>603</v>
      </c>
      <c r="K188">
        <f t="shared" si="71"/>
        <v>1</v>
      </c>
    </row>
    <row r="189" spans="1:11" x14ac:dyDescent="0.35">
      <c r="A189" t="s">
        <v>11</v>
      </c>
      <c r="B189" s="5" t="s">
        <v>11</v>
      </c>
      <c r="C189">
        <v>0.87809896499999995</v>
      </c>
      <c r="D189">
        <v>1.6886518999999999E-2</v>
      </c>
      <c r="E189">
        <v>100</v>
      </c>
      <c r="F189">
        <v>1</v>
      </c>
      <c r="G189">
        <v>52</v>
      </c>
      <c r="H189" t="s">
        <v>12</v>
      </c>
      <c r="I189" t="s">
        <v>18</v>
      </c>
      <c r="J189" t="s">
        <v>603</v>
      </c>
      <c r="K189">
        <f t="shared" si="71"/>
        <v>1</v>
      </c>
    </row>
    <row r="190" spans="1:11" x14ac:dyDescent="0.35">
      <c r="A190" t="s">
        <v>11</v>
      </c>
      <c r="B190" s="5" t="s">
        <v>29</v>
      </c>
      <c r="C190">
        <v>151.80887532234101</v>
      </c>
      <c r="D190">
        <v>1.56503995177672</v>
      </c>
      <c r="E190">
        <v>0</v>
      </c>
      <c r="F190">
        <v>0</v>
      </c>
      <c r="G190">
        <v>97</v>
      </c>
      <c r="H190" t="s">
        <v>12</v>
      </c>
      <c r="I190" t="s">
        <v>963</v>
      </c>
      <c r="J190" t="s">
        <v>604</v>
      </c>
      <c r="K190">
        <f t="shared" si="71"/>
        <v>0</v>
      </c>
    </row>
    <row r="191" spans="1:11" x14ac:dyDescent="0.35">
      <c r="A191" t="s">
        <v>11</v>
      </c>
      <c r="B191" s="5" t="s">
        <v>11</v>
      </c>
      <c r="C191">
        <v>12.29443932</v>
      </c>
      <c r="D191">
        <v>0.12674679699999999</v>
      </c>
      <c r="E191">
        <v>100</v>
      </c>
      <c r="F191">
        <v>1</v>
      </c>
      <c r="G191">
        <v>97</v>
      </c>
      <c r="H191" t="s">
        <v>12</v>
      </c>
      <c r="I191" t="s">
        <v>13</v>
      </c>
      <c r="J191" t="s">
        <v>604</v>
      </c>
      <c r="K191">
        <f t="shared" si="71"/>
        <v>1</v>
      </c>
    </row>
    <row r="192" spans="1:11" x14ac:dyDescent="0.35">
      <c r="A192" t="s">
        <v>11</v>
      </c>
      <c r="B192" s="5" t="s">
        <v>11</v>
      </c>
      <c r="C192">
        <v>18.023991819999999</v>
      </c>
      <c r="D192">
        <v>0.18581434899999999</v>
      </c>
      <c r="E192">
        <v>100</v>
      </c>
      <c r="F192">
        <v>1</v>
      </c>
      <c r="G192">
        <v>97</v>
      </c>
      <c r="H192" t="s">
        <v>12</v>
      </c>
      <c r="I192" t="s">
        <v>16</v>
      </c>
      <c r="J192" t="s">
        <v>604</v>
      </c>
      <c r="K192">
        <f t="shared" si="71"/>
        <v>1</v>
      </c>
    </row>
    <row r="193" spans="1:11" x14ac:dyDescent="0.35">
      <c r="A193" t="s">
        <v>11</v>
      </c>
      <c r="B193" s="5" t="s">
        <v>11</v>
      </c>
      <c r="C193">
        <v>1.6304748060000001</v>
      </c>
      <c r="D193">
        <v>1.6809019000000001E-2</v>
      </c>
      <c r="E193">
        <v>100</v>
      </c>
      <c r="F193">
        <v>1</v>
      </c>
      <c r="G193">
        <v>97</v>
      </c>
      <c r="H193" t="s">
        <v>12</v>
      </c>
      <c r="I193" t="s">
        <v>18</v>
      </c>
      <c r="J193" t="s">
        <v>604</v>
      </c>
      <c r="K193">
        <f t="shared" si="71"/>
        <v>1</v>
      </c>
    </row>
    <row r="194" spans="1:11" x14ac:dyDescent="0.35">
      <c r="A194" t="s">
        <v>19</v>
      </c>
      <c r="B194" s="5" t="s">
        <v>29</v>
      </c>
      <c r="C194">
        <v>97.238504648208604</v>
      </c>
      <c r="D194">
        <v>1.4959769945878201</v>
      </c>
      <c r="E194">
        <v>0</v>
      </c>
      <c r="F194">
        <v>0</v>
      </c>
      <c r="G194">
        <v>65</v>
      </c>
      <c r="H194" t="s">
        <v>12</v>
      </c>
      <c r="I194" t="s">
        <v>963</v>
      </c>
      <c r="J194" t="s">
        <v>605</v>
      </c>
      <c r="K194">
        <f t="shared" si="71"/>
        <v>0</v>
      </c>
    </row>
    <row r="195" spans="1:11" x14ac:dyDescent="0.35">
      <c r="A195" t="s">
        <v>19</v>
      </c>
      <c r="B195" s="5" t="s">
        <v>29</v>
      </c>
      <c r="C195">
        <v>7.7627365590000004</v>
      </c>
      <c r="D195">
        <v>0.119426716</v>
      </c>
      <c r="E195">
        <v>0</v>
      </c>
      <c r="F195">
        <v>0</v>
      </c>
      <c r="G195">
        <v>65</v>
      </c>
      <c r="H195" t="s">
        <v>12</v>
      </c>
      <c r="I195" t="s">
        <v>13</v>
      </c>
      <c r="J195" t="s">
        <v>605</v>
      </c>
      <c r="K195">
        <f t="shared" ref="K195:K258" si="72">IF(ISNUMBER(SEARCH(A195, B195)), 1, 0)</f>
        <v>0</v>
      </c>
    </row>
    <row r="196" spans="1:11" x14ac:dyDescent="0.35">
      <c r="A196" t="s">
        <v>19</v>
      </c>
      <c r="B196" s="5" t="s">
        <v>11</v>
      </c>
      <c r="C196">
        <v>15.518702749999999</v>
      </c>
      <c r="D196">
        <v>0.23874927300000001</v>
      </c>
      <c r="E196">
        <v>0</v>
      </c>
      <c r="F196">
        <v>0</v>
      </c>
      <c r="G196">
        <v>65</v>
      </c>
      <c r="H196" t="s">
        <v>12</v>
      </c>
      <c r="I196" t="s">
        <v>16</v>
      </c>
      <c r="J196" t="s">
        <v>605</v>
      </c>
      <c r="K196">
        <f t="shared" si="72"/>
        <v>0</v>
      </c>
    </row>
    <row r="197" spans="1:11" x14ac:dyDescent="0.35">
      <c r="A197" t="s">
        <v>19</v>
      </c>
      <c r="B197" s="5" t="s">
        <v>11</v>
      </c>
      <c r="C197">
        <v>1.3963735100000001</v>
      </c>
      <c r="D197">
        <v>2.1482668999999999E-2</v>
      </c>
      <c r="E197">
        <v>0</v>
      </c>
      <c r="F197">
        <v>0</v>
      </c>
      <c r="G197">
        <v>65</v>
      </c>
      <c r="H197" t="s">
        <v>12</v>
      </c>
      <c r="I197" t="s">
        <v>18</v>
      </c>
      <c r="J197" t="s">
        <v>605</v>
      </c>
      <c r="K197">
        <f t="shared" si="72"/>
        <v>0</v>
      </c>
    </row>
    <row r="198" spans="1:11" x14ac:dyDescent="0.35">
      <c r="A198" t="s">
        <v>11</v>
      </c>
      <c r="B198" s="5" t="s">
        <v>29</v>
      </c>
      <c r="C198">
        <v>107.199383974075</v>
      </c>
      <c r="D198">
        <v>1.5536142604938401</v>
      </c>
      <c r="E198">
        <v>0</v>
      </c>
      <c r="F198">
        <v>0</v>
      </c>
      <c r="G198">
        <v>69</v>
      </c>
      <c r="H198" t="s">
        <v>12</v>
      </c>
      <c r="I198" t="s">
        <v>963</v>
      </c>
      <c r="J198" t="s">
        <v>606</v>
      </c>
      <c r="K198">
        <f t="shared" si="72"/>
        <v>0</v>
      </c>
    </row>
    <row r="199" spans="1:11" x14ac:dyDescent="0.35">
      <c r="A199" t="s">
        <v>11</v>
      </c>
      <c r="B199" s="5" t="s">
        <v>11</v>
      </c>
      <c r="C199">
        <v>8.9437217709999999</v>
      </c>
      <c r="D199">
        <v>0.12961915600000001</v>
      </c>
      <c r="E199">
        <v>50</v>
      </c>
      <c r="F199">
        <v>1</v>
      </c>
      <c r="G199">
        <v>69</v>
      </c>
      <c r="H199" t="s">
        <v>12</v>
      </c>
      <c r="I199" t="s">
        <v>13</v>
      </c>
      <c r="J199" t="s">
        <v>606</v>
      </c>
      <c r="K199">
        <f t="shared" si="72"/>
        <v>1</v>
      </c>
    </row>
    <row r="200" spans="1:11" x14ac:dyDescent="0.35">
      <c r="A200" t="s">
        <v>11</v>
      </c>
      <c r="B200" s="5" t="s">
        <v>11</v>
      </c>
      <c r="C200">
        <v>15.71052098</v>
      </c>
      <c r="D200">
        <v>0.22768870999999999</v>
      </c>
      <c r="E200">
        <v>100</v>
      </c>
      <c r="F200">
        <v>1</v>
      </c>
      <c r="G200">
        <v>69</v>
      </c>
      <c r="H200" t="s">
        <v>12</v>
      </c>
      <c r="I200" t="s">
        <v>16</v>
      </c>
      <c r="J200" t="s">
        <v>606</v>
      </c>
      <c r="K200">
        <f t="shared" si="72"/>
        <v>1</v>
      </c>
    </row>
    <row r="201" spans="1:11" x14ac:dyDescent="0.35">
      <c r="A201" t="s">
        <v>11</v>
      </c>
      <c r="B201" s="5" t="s">
        <v>11</v>
      </c>
      <c r="C201">
        <v>1.3988320830000001</v>
      </c>
      <c r="D201">
        <v>2.0272928999999999E-2</v>
      </c>
      <c r="E201">
        <v>100</v>
      </c>
      <c r="F201">
        <v>1</v>
      </c>
      <c r="G201">
        <v>69</v>
      </c>
      <c r="H201" t="s">
        <v>12</v>
      </c>
      <c r="I201" t="s">
        <v>18</v>
      </c>
      <c r="J201" t="s">
        <v>606</v>
      </c>
      <c r="K201">
        <f t="shared" si="72"/>
        <v>1</v>
      </c>
    </row>
    <row r="202" spans="1:11" x14ac:dyDescent="0.35">
      <c r="A202" t="s">
        <v>11</v>
      </c>
      <c r="B202" s="5" t="s">
        <v>29</v>
      </c>
      <c r="C202">
        <v>234.30065560340799</v>
      </c>
      <c r="D202">
        <v>1.5214328285935601</v>
      </c>
      <c r="E202">
        <v>0</v>
      </c>
      <c r="F202">
        <v>0</v>
      </c>
      <c r="G202">
        <v>154</v>
      </c>
      <c r="H202" t="s">
        <v>12</v>
      </c>
      <c r="I202" t="s">
        <v>963</v>
      </c>
      <c r="J202" t="s">
        <v>607</v>
      </c>
      <c r="K202">
        <f t="shared" si="72"/>
        <v>0</v>
      </c>
    </row>
    <row r="203" spans="1:11" x14ac:dyDescent="0.35">
      <c r="A203" t="s">
        <v>11</v>
      </c>
      <c r="B203" s="5" t="s">
        <v>11</v>
      </c>
      <c r="C203">
        <v>18.65801978</v>
      </c>
      <c r="D203">
        <v>0.121155973</v>
      </c>
      <c r="E203">
        <v>66.666666669999998</v>
      </c>
      <c r="F203">
        <v>1</v>
      </c>
      <c r="G203">
        <v>154</v>
      </c>
      <c r="H203" t="s">
        <v>12</v>
      </c>
      <c r="I203" t="s">
        <v>13</v>
      </c>
      <c r="J203" t="s">
        <v>607</v>
      </c>
      <c r="K203">
        <f t="shared" si="72"/>
        <v>1</v>
      </c>
    </row>
    <row r="204" spans="1:11" x14ac:dyDescent="0.35">
      <c r="A204" t="s">
        <v>11</v>
      </c>
      <c r="B204" s="5" t="s">
        <v>11</v>
      </c>
      <c r="C204">
        <v>27.533596280000001</v>
      </c>
      <c r="D204">
        <v>0.178789586</v>
      </c>
      <c r="E204">
        <v>100</v>
      </c>
      <c r="F204">
        <v>1</v>
      </c>
      <c r="G204">
        <v>154</v>
      </c>
      <c r="H204" t="s">
        <v>12</v>
      </c>
      <c r="I204" t="s">
        <v>16</v>
      </c>
      <c r="J204" t="s">
        <v>607</v>
      </c>
      <c r="K204">
        <f t="shared" si="72"/>
        <v>1</v>
      </c>
    </row>
    <row r="205" spans="1:11" x14ac:dyDescent="0.35">
      <c r="A205" t="s">
        <v>11</v>
      </c>
      <c r="B205" s="5" t="s">
        <v>11</v>
      </c>
      <c r="C205">
        <v>2.5263888840000002</v>
      </c>
      <c r="D205">
        <v>1.6405123000000001E-2</v>
      </c>
      <c r="E205">
        <v>100</v>
      </c>
      <c r="F205">
        <v>1</v>
      </c>
      <c r="G205">
        <v>154</v>
      </c>
      <c r="H205" t="s">
        <v>12</v>
      </c>
      <c r="I205" t="s">
        <v>18</v>
      </c>
      <c r="J205" t="s">
        <v>607</v>
      </c>
      <c r="K205">
        <f t="shared" si="72"/>
        <v>1</v>
      </c>
    </row>
    <row r="206" spans="1:11" x14ac:dyDescent="0.35">
      <c r="A206" t="s">
        <v>19</v>
      </c>
      <c r="B206" s="5" t="s">
        <v>29</v>
      </c>
      <c r="C206">
        <v>266.92143583297701</v>
      </c>
      <c r="D206">
        <v>1.54289847302299</v>
      </c>
      <c r="E206">
        <v>0</v>
      </c>
      <c r="F206">
        <v>0</v>
      </c>
      <c r="G206">
        <v>173</v>
      </c>
      <c r="H206" t="s">
        <v>12</v>
      </c>
      <c r="I206" t="s">
        <v>963</v>
      </c>
      <c r="J206" t="s">
        <v>608</v>
      </c>
      <c r="K206">
        <f t="shared" si="72"/>
        <v>0</v>
      </c>
    </row>
    <row r="207" spans="1:11" x14ac:dyDescent="0.35">
      <c r="A207" t="s">
        <v>19</v>
      </c>
      <c r="B207" s="5" t="s">
        <v>11</v>
      </c>
      <c r="C207">
        <v>21.892105099999998</v>
      </c>
      <c r="D207">
        <v>0.12654396000000001</v>
      </c>
      <c r="E207">
        <v>0</v>
      </c>
      <c r="F207">
        <v>0</v>
      </c>
      <c r="G207">
        <v>173</v>
      </c>
      <c r="H207" t="s">
        <v>12</v>
      </c>
      <c r="I207" t="s">
        <v>13</v>
      </c>
      <c r="J207" t="s">
        <v>608</v>
      </c>
      <c r="K207">
        <f t="shared" si="72"/>
        <v>0</v>
      </c>
    </row>
    <row r="208" spans="1:11" x14ac:dyDescent="0.35">
      <c r="A208" t="s">
        <v>19</v>
      </c>
      <c r="B208" s="5" t="s">
        <v>11</v>
      </c>
      <c r="C208">
        <v>34.827506540000002</v>
      </c>
      <c r="D208">
        <v>0.20131506699999999</v>
      </c>
      <c r="E208">
        <v>0</v>
      </c>
      <c r="F208">
        <v>0</v>
      </c>
      <c r="G208">
        <v>173</v>
      </c>
      <c r="H208" t="s">
        <v>12</v>
      </c>
      <c r="I208" t="s">
        <v>16</v>
      </c>
      <c r="J208" t="s">
        <v>608</v>
      </c>
      <c r="K208">
        <f t="shared" si="72"/>
        <v>0</v>
      </c>
    </row>
    <row r="209" spans="1:11" x14ac:dyDescent="0.35">
      <c r="A209" t="s">
        <v>19</v>
      </c>
      <c r="B209" s="5" t="s">
        <v>11</v>
      </c>
      <c r="C209">
        <v>2.5332496170000001</v>
      </c>
      <c r="D209">
        <v>1.4643061000000001E-2</v>
      </c>
      <c r="E209">
        <v>0</v>
      </c>
      <c r="F209">
        <v>0</v>
      </c>
      <c r="G209">
        <v>173</v>
      </c>
      <c r="H209" t="s">
        <v>12</v>
      </c>
      <c r="I209" t="s">
        <v>18</v>
      </c>
      <c r="J209" t="s">
        <v>608</v>
      </c>
      <c r="K209">
        <f t="shared" si="72"/>
        <v>0</v>
      </c>
    </row>
    <row r="210" spans="1:11" x14ac:dyDescent="0.35">
      <c r="A210" t="s">
        <v>10</v>
      </c>
      <c r="B210" s="5" t="s">
        <v>29</v>
      </c>
      <c r="C210">
        <v>220.32921266555701</v>
      </c>
      <c r="D210">
        <v>1.5965884975764999</v>
      </c>
      <c r="E210">
        <v>0</v>
      </c>
      <c r="F210">
        <v>0</v>
      </c>
      <c r="G210">
        <v>138</v>
      </c>
      <c r="H210" t="s">
        <v>12</v>
      </c>
      <c r="I210" t="s">
        <v>963</v>
      </c>
      <c r="J210" t="s">
        <v>609</v>
      </c>
      <c r="K210">
        <f t="shared" si="72"/>
        <v>0</v>
      </c>
    </row>
    <row r="211" spans="1:11" x14ac:dyDescent="0.35">
      <c r="A211" t="s">
        <v>10</v>
      </c>
      <c r="B211" s="5" t="s">
        <v>11</v>
      </c>
      <c r="C211">
        <v>15.986577029999999</v>
      </c>
      <c r="D211">
        <v>0.115844761</v>
      </c>
      <c r="E211">
        <v>0</v>
      </c>
      <c r="F211">
        <v>0</v>
      </c>
      <c r="G211">
        <v>138</v>
      </c>
      <c r="H211" t="s">
        <v>12</v>
      </c>
      <c r="I211" t="s">
        <v>13</v>
      </c>
      <c r="J211" t="s">
        <v>609</v>
      </c>
      <c r="K211">
        <f t="shared" si="72"/>
        <v>0</v>
      </c>
    </row>
    <row r="212" spans="1:11" x14ac:dyDescent="0.35">
      <c r="A212" t="s">
        <v>10</v>
      </c>
      <c r="B212" s="5" t="s">
        <v>11</v>
      </c>
      <c r="C212">
        <v>30.2442441</v>
      </c>
      <c r="D212">
        <v>0.21916118900000001</v>
      </c>
      <c r="E212">
        <v>0</v>
      </c>
      <c r="F212">
        <v>0</v>
      </c>
      <c r="G212">
        <v>138</v>
      </c>
      <c r="H212" t="s">
        <v>12</v>
      </c>
      <c r="I212" t="s">
        <v>16</v>
      </c>
      <c r="J212" t="s">
        <v>609</v>
      </c>
      <c r="K212">
        <f t="shared" si="72"/>
        <v>0</v>
      </c>
    </row>
    <row r="213" spans="1:11" x14ac:dyDescent="0.35">
      <c r="A213" t="s">
        <v>10</v>
      </c>
      <c r="B213" s="5" t="s">
        <v>11</v>
      </c>
      <c r="C213">
        <v>2.3891427520000001</v>
      </c>
      <c r="D213">
        <v>1.7312629E-2</v>
      </c>
      <c r="E213">
        <v>0</v>
      </c>
      <c r="F213">
        <v>0</v>
      </c>
      <c r="G213">
        <v>138</v>
      </c>
      <c r="H213" t="s">
        <v>12</v>
      </c>
      <c r="I213" t="s">
        <v>18</v>
      </c>
      <c r="J213" t="s">
        <v>609</v>
      </c>
      <c r="K213">
        <f t="shared" si="72"/>
        <v>0</v>
      </c>
    </row>
    <row r="214" spans="1:11" x14ac:dyDescent="0.35">
      <c r="A214" t="s">
        <v>11</v>
      </c>
      <c r="B214" s="5" t="s">
        <v>29</v>
      </c>
      <c r="C214">
        <v>101.529109001159</v>
      </c>
      <c r="D214">
        <v>1.61157315874856</v>
      </c>
      <c r="E214">
        <v>0</v>
      </c>
      <c r="F214">
        <v>0</v>
      </c>
      <c r="G214">
        <v>63</v>
      </c>
      <c r="H214" t="s">
        <v>12</v>
      </c>
      <c r="I214" t="s">
        <v>963</v>
      </c>
      <c r="J214" t="s">
        <v>610</v>
      </c>
      <c r="K214">
        <f t="shared" si="72"/>
        <v>0</v>
      </c>
    </row>
    <row r="215" spans="1:11" x14ac:dyDescent="0.35">
      <c r="A215" t="s">
        <v>11</v>
      </c>
      <c r="B215" s="5" t="s">
        <v>11</v>
      </c>
      <c r="C215">
        <v>7.8418774600000001</v>
      </c>
      <c r="D215">
        <v>0.124474245</v>
      </c>
      <c r="E215">
        <v>100</v>
      </c>
      <c r="F215">
        <v>1</v>
      </c>
      <c r="G215">
        <v>63</v>
      </c>
      <c r="H215" t="s">
        <v>12</v>
      </c>
      <c r="I215" t="s">
        <v>13</v>
      </c>
      <c r="J215" t="s">
        <v>610</v>
      </c>
      <c r="K215">
        <f t="shared" si="72"/>
        <v>1</v>
      </c>
    </row>
    <row r="216" spans="1:11" x14ac:dyDescent="0.35">
      <c r="A216" t="s">
        <v>11</v>
      </c>
      <c r="B216" s="5" t="s">
        <v>11</v>
      </c>
      <c r="C216">
        <v>13.06981087</v>
      </c>
      <c r="D216">
        <v>0.207457315</v>
      </c>
      <c r="E216">
        <v>100</v>
      </c>
      <c r="F216">
        <v>1</v>
      </c>
      <c r="G216">
        <v>63</v>
      </c>
      <c r="H216" t="s">
        <v>12</v>
      </c>
      <c r="I216" t="s">
        <v>16</v>
      </c>
      <c r="J216" t="s">
        <v>610</v>
      </c>
      <c r="K216">
        <f t="shared" si="72"/>
        <v>1</v>
      </c>
    </row>
    <row r="217" spans="1:11" x14ac:dyDescent="0.35">
      <c r="A217" t="s">
        <v>11</v>
      </c>
      <c r="B217" s="5" t="s">
        <v>11</v>
      </c>
      <c r="C217">
        <v>0.97162079800000001</v>
      </c>
      <c r="D217">
        <v>1.5422552000000001E-2</v>
      </c>
      <c r="E217">
        <v>100</v>
      </c>
      <c r="F217">
        <v>1</v>
      </c>
      <c r="G217">
        <v>63</v>
      </c>
      <c r="H217" t="s">
        <v>12</v>
      </c>
      <c r="I217" t="s">
        <v>18</v>
      </c>
      <c r="J217" t="s">
        <v>610</v>
      </c>
      <c r="K217">
        <f t="shared" si="72"/>
        <v>1</v>
      </c>
    </row>
    <row r="218" spans="1:11" x14ac:dyDescent="0.35">
      <c r="A218" t="s">
        <v>29</v>
      </c>
      <c r="B218" s="5" t="s">
        <v>29</v>
      </c>
      <c r="C218">
        <v>143.30465698242099</v>
      </c>
      <c r="D218">
        <v>1.5922739664713501</v>
      </c>
      <c r="E218">
        <v>83.3333333333333</v>
      </c>
      <c r="F218">
        <v>1</v>
      </c>
      <c r="G218">
        <v>90</v>
      </c>
      <c r="H218" t="s">
        <v>12</v>
      </c>
      <c r="I218" t="s">
        <v>963</v>
      </c>
      <c r="J218" t="s">
        <v>611</v>
      </c>
      <c r="K218">
        <f t="shared" si="72"/>
        <v>1</v>
      </c>
    </row>
    <row r="219" spans="1:11" x14ac:dyDescent="0.35">
      <c r="A219" t="s">
        <v>29</v>
      </c>
      <c r="B219" s="5" t="s">
        <v>11</v>
      </c>
      <c r="C219">
        <v>10.36766195</v>
      </c>
      <c r="D219">
        <v>0.115196244</v>
      </c>
      <c r="E219">
        <v>0</v>
      </c>
      <c r="F219">
        <v>0</v>
      </c>
      <c r="G219">
        <v>90</v>
      </c>
      <c r="H219" t="s">
        <v>12</v>
      </c>
      <c r="I219" t="s">
        <v>13</v>
      </c>
      <c r="J219" t="s">
        <v>611</v>
      </c>
      <c r="K219">
        <f t="shared" si="72"/>
        <v>0</v>
      </c>
    </row>
    <row r="220" spans="1:11" x14ac:dyDescent="0.35">
      <c r="A220" t="s">
        <v>29</v>
      </c>
      <c r="B220" s="5" t="s">
        <v>11</v>
      </c>
      <c r="C220">
        <v>18.090006590000002</v>
      </c>
      <c r="D220">
        <v>0.201000073</v>
      </c>
      <c r="E220">
        <v>0</v>
      </c>
      <c r="F220">
        <v>0</v>
      </c>
      <c r="G220">
        <v>90</v>
      </c>
      <c r="H220" t="s">
        <v>12</v>
      </c>
      <c r="I220" t="s">
        <v>16</v>
      </c>
      <c r="J220" t="s">
        <v>611</v>
      </c>
      <c r="K220">
        <f t="shared" si="72"/>
        <v>0</v>
      </c>
    </row>
    <row r="221" spans="1:11" x14ac:dyDescent="0.35">
      <c r="A221" t="s">
        <v>29</v>
      </c>
      <c r="B221" s="5" t="s">
        <v>11</v>
      </c>
      <c r="C221">
        <v>1.654352665</v>
      </c>
      <c r="D221">
        <v>1.8381695999999999E-2</v>
      </c>
      <c r="E221">
        <v>0</v>
      </c>
      <c r="F221">
        <v>0</v>
      </c>
      <c r="G221">
        <v>90</v>
      </c>
      <c r="H221" t="s">
        <v>12</v>
      </c>
      <c r="I221" t="s">
        <v>18</v>
      </c>
      <c r="J221" t="s">
        <v>611</v>
      </c>
      <c r="K221">
        <f t="shared" si="72"/>
        <v>0</v>
      </c>
    </row>
    <row r="222" spans="1:11" x14ac:dyDescent="0.35">
      <c r="A222" t="s">
        <v>29</v>
      </c>
      <c r="B222" s="5" t="s">
        <v>29</v>
      </c>
      <c r="C222">
        <v>139.08211493492101</v>
      </c>
      <c r="D222">
        <v>1.5627203925272</v>
      </c>
      <c r="E222">
        <v>83.3333333333333</v>
      </c>
      <c r="F222">
        <v>1</v>
      </c>
      <c r="G222">
        <v>89</v>
      </c>
      <c r="H222" t="s">
        <v>12</v>
      </c>
      <c r="I222" t="s">
        <v>963</v>
      </c>
      <c r="J222" t="s">
        <v>612</v>
      </c>
      <c r="K222">
        <f t="shared" si="72"/>
        <v>1</v>
      </c>
    </row>
    <row r="223" spans="1:11" x14ac:dyDescent="0.35">
      <c r="A223" t="s">
        <v>29</v>
      </c>
      <c r="B223" s="5" t="s">
        <v>11</v>
      </c>
      <c r="C223">
        <v>11.357143880000001</v>
      </c>
      <c r="D223">
        <v>0.12760835800000001</v>
      </c>
      <c r="E223">
        <v>0</v>
      </c>
      <c r="F223">
        <v>0</v>
      </c>
      <c r="G223">
        <v>89</v>
      </c>
      <c r="H223" t="s">
        <v>12</v>
      </c>
      <c r="I223" t="s">
        <v>13</v>
      </c>
      <c r="J223" t="s">
        <v>612</v>
      </c>
      <c r="K223">
        <f t="shared" si="72"/>
        <v>0</v>
      </c>
    </row>
    <row r="224" spans="1:11" x14ac:dyDescent="0.35">
      <c r="A224" t="s">
        <v>29</v>
      </c>
      <c r="B224" s="5" t="s">
        <v>11</v>
      </c>
      <c r="C224">
        <v>19.885240549999999</v>
      </c>
      <c r="D224">
        <v>0.223429669</v>
      </c>
      <c r="E224">
        <v>0</v>
      </c>
      <c r="F224">
        <v>0</v>
      </c>
      <c r="G224">
        <v>89</v>
      </c>
      <c r="H224" t="s">
        <v>12</v>
      </c>
      <c r="I224" t="s">
        <v>16</v>
      </c>
      <c r="J224" t="s">
        <v>612</v>
      </c>
      <c r="K224">
        <f t="shared" si="72"/>
        <v>0</v>
      </c>
    </row>
    <row r="225" spans="1:11" x14ac:dyDescent="0.35">
      <c r="A225" t="s">
        <v>29</v>
      </c>
      <c r="B225" s="5" t="s">
        <v>11</v>
      </c>
      <c r="C225">
        <v>1.5527951719999999</v>
      </c>
      <c r="D225">
        <v>1.7447137000000001E-2</v>
      </c>
      <c r="E225">
        <v>0</v>
      </c>
      <c r="F225">
        <v>0</v>
      </c>
      <c r="G225">
        <v>89</v>
      </c>
      <c r="H225" t="s">
        <v>12</v>
      </c>
      <c r="I225" t="s">
        <v>18</v>
      </c>
      <c r="J225" t="s">
        <v>612</v>
      </c>
      <c r="K225">
        <f t="shared" si="72"/>
        <v>0</v>
      </c>
    </row>
    <row r="226" spans="1:11" x14ac:dyDescent="0.35">
      <c r="A226" t="s">
        <v>29</v>
      </c>
      <c r="B226" s="5" t="s">
        <v>29</v>
      </c>
      <c r="C226">
        <v>68.912367582321096</v>
      </c>
      <c r="D226">
        <v>1.5661901723254801</v>
      </c>
      <c r="E226">
        <v>66.6666666666666</v>
      </c>
      <c r="F226">
        <v>1</v>
      </c>
      <c r="G226">
        <v>44</v>
      </c>
      <c r="H226" t="s">
        <v>12</v>
      </c>
      <c r="I226" t="s">
        <v>963</v>
      </c>
      <c r="J226" t="s">
        <v>613</v>
      </c>
      <c r="K226">
        <f t="shared" si="72"/>
        <v>1</v>
      </c>
    </row>
    <row r="227" spans="1:11" x14ac:dyDescent="0.35">
      <c r="A227" t="s">
        <v>29</v>
      </c>
      <c r="B227" s="5" t="s">
        <v>29</v>
      </c>
      <c r="C227">
        <v>5.6481637950000003</v>
      </c>
      <c r="D227">
        <v>0.12836735899999999</v>
      </c>
      <c r="E227">
        <v>100</v>
      </c>
      <c r="F227">
        <v>1</v>
      </c>
      <c r="G227">
        <v>44</v>
      </c>
      <c r="H227" t="s">
        <v>12</v>
      </c>
      <c r="I227" t="s">
        <v>13</v>
      </c>
      <c r="J227" t="s">
        <v>613</v>
      </c>
      <c r="K227">
        <f t="shared" si="72"/>
        <v>1</v>
      </c>
    </row>
    <row r="228" spans="1:11" x14ac:dyDescent="0.35">
      <c r="A228" t="s">
        <v>29</v>
      </c>
      <c r="B228" s="5" t="s">
        <v>11</v>
      </c>
      <c r="C228">
        <v>9.7101125719999999</v>
      </c>
      <c r="D228">
        <v>0.22068437699999999</v>
      </c>
      <c r="E228">
        <v>0</v>
      </c>
      <c r="F228">
        <v>0</v>
      </c>
      <c r="G228">
        <v>44</v>
      </c>
      <c r="H228" t="s">
        <v>12</v>
      </c>
      <c r="I228" t="s">
        <v>16</v>
      </c>
      <c r="J228" t="s">
        <v>613</v>
      </c>
      <c r="K228">
        <f t="shared" si="72"/>
        <v>0</v>
      </c>
    </row>
    <row r="229" spans="1:11" x14ac:dyDescent="0.35">
      <c r="A229" t="s">
        <v>29</v>
      </c>
      <c r="B229" s="5" t="s">
        <v>11</v>
      </c>
      <c r="C229">
        <v>0.95357370399999997</v>
      </c>
      <c r="D229">
        <v>2.1672130000000001E-2</v>
      </c>
      <c r="E229">
        <v>0</v>
      </c>
      <c r="F229">
        <v>0</v>
      </c>
      <c r="G229">
        <v>44</v>
      </c>
      <c r="H229" t="s">
        <v>12</v>
      </c>
      <c r="I229" t="s">
        <v>18</v>
      </c>
      <c r="J229" t="s">
        <v>613</v>
      </c>
      <c r="K229">
        <f t="shared" si="72"/>
        <v>0</v>
      </c>
    </row>
    <row r="230" spans="1:11" x14ac:dyDescent="0.35">
      <c r="A230" t="s">
        <v>19</v>
      </c>
      <c r="B230" s="5" t="s">
        <v>29</v>
      </c>
      <c r="C230">
        <v>67.077502250671301</v>
      </c>
      <c r="D230">
        <v>1.5970833869207399</v>
      </c>
      <c r="E230">
        <v>0</v>
      </c>
      <c r="F230">
        <v>0</v>
      </c>
      <c r="G230">
        <v>42</v>
      </c>
      <c r="H230" t="s">
        <v>12</v>
      </c>
      <c r="I230" t="s">
        <v>963</v>
      </c>
      <c r="J230" t="s">
        <v>614</v>
      </c>
      <c r="K230">
        <f t="shared" si="72"/>
        <v>0</v>
      </c>
    </row>
    <row r="231" spans="1:11" x14ac:dyDescent="0.35">
      <c r="A231" t="s">
        <v>19</v>
      </c>
      <c r="B231" s="5" t="s">
        <v>40</v>
      </c>
      <c r="C231">
        <v>4.4037408830000002</v>
      </c>
      <c r="D231">
        <v>0.104850973</v>
      </c>
      <c r="E231">
        <v>0</v>
      </c>
      <c r="F231">
        <v>0</v>
      </c>
      <c r="G231">
        <v>42</v>
      </c>
      <c r="H231" t="s">
        <v>12</v>
      </c>
      <c r="I231" t="s">
        <v>13</v>
      </c>
      <c r="J231" t="s">
        <v>614</v>
      </c>
      <c r="K231">
        <f t="shared" si="72"/>
        <v>0</v>
      </c>
    </row>
    <row r="232" spans="1:11" x14ac:dyDescent="0.35">
      <c r="A232" t="s">
        <v>19</v>
      </c>
      <c r="B232" s="5" t="s">
        <v>11</v>
      </c>
      <c r="C232">
        <v>7.3210713859999998</v>
      </c>
      <c r="D232">
        <v>0.17431122299999999</v>
      </c>
      <c r="E232">
        <v>0</v>
      </c>
      <c r="F232">
        <v>0</v>
      </c>
      <c r="G232">
        <v>42</v>
      </c>
      <c r="H232" t="s">
        <v>12</v>
      </c>
      <c r="I232" t="s">
        <v>16</v>
      </c>
      <c r="J232" t="s">
        <v>614</v>
      </c>
      <c r="K232">
        <f t="shared" si="72"/>
        <v>0</v>
      </c>
    </row>
    <row r="233" spans="1:11" x14ac:dyDescent="0.35">
      <c r="A233" t="s">
        <v>19</v>
      </c>
      <c r="B233" s="5" t="s">
        <v>11</v>
      </c>
      <c r="C233">
        <v>0.84464764599999997</v>
      </c>
      <c r="D233">
        <v>2.0110658E-2</v>
      </c>
      <c r="E233">
        <v>0</v>
      </c>
      <c r="F233">
        <v>0</v>
      </c>
      <c r="G233">
        <v>42</v>
      </c>
      <c r="H233" t="s">
        <v>12</v>
      </c>
      <c r="I233" t="s">
        <v>18</v>
      </c>
      <c r="J233" t="s">
        <v>614</v>
      </c>
      <c r="K233">
        <f t="shared" si="72"/>
        <v>0</v>
      </c>
    </row>
    <row r="234" spans="1:11" x14ac:dyDescent="0.35">
      <c r="A234" t="s">
        <v>11</v>
      </c>
      <c r="B234" s="5" t="s">
        <v>29</v>
      </c>
      <c r="C234">
        <v>263.60507440567</v>
      </c>
      <c r="D234">
        <v>1.5976065115495099</v>
      </c>
      <c r="E234">
        <v>0</v>
      </c>
      <c r="F234">
        <v>0</v>
      </c>
      <c r="G234">
        <v>165</v>
      </c>
      <c r="H234" t="s">
        <v>12</v>
      </c>
      <c r="I234" t="s">
        <v>963</v>
      </c>
      <c r="J234" t="s">
        <v>615</v>
      </c>
      <c r="K234">
        <f t="shared" si="72"/>
        <v>0</v>
      </c>
    </row>
    <row r="235" spans="1:11" x14ac:dyDescent="0.35">
      <c r="A235" t="s">
        <v>11</v>
      </c>
      <c r="B235" s="5" t="s">
        <v>11</v>
      </c>
      <c r="C235">
        <v>19.497780559999999</v>
      </c>
      <c r="D235">
        <v>0.118168367</v>
      </c>
      <c r="E235">
        <v>100</v>
      </c>
      <c r="F235">
        <v>1</v>
      </c>
      <c r="G235">
        <v>165</v>
      </c>
      <c r="H235" t="s">
        <v>12</v>
      </c>
      <c r="I235" t="s">
        <v>13</v>
      </c>
      <c r="J235" t="s">
        <v>615</v>
      </c>
      <c r="K235">
        <f t="shared" si="72"/>
        <v>1</v>
      </c>
    </row>
    <row r="236" spans="1:11" x14ac:dyDescent="0.35">
      <c r="A236" t="s">
        <v>11</v>
      </c>
      <c r="B236" s="5" t="s">
        <v>11</v>
      </c>
      <c r="C236">
        <v>34.644290920000003</v>
      </c>
      <c r="D236">
        <v>0.2099654</v>
      </c>
      <c r="E236">
        <v>100</v>
      </c>
      <c r="F236">
        <v>1</v>
      </c>
      <c r="G236">
        <v>165</v>
      </c>
      <c r="H236" t="s">
        <v>12</v>
      </c>
      <c r="I236" t="s">
        <v>16</v>
      </c>
      <c r="J236" t="s">
        <v>615</v>
      </c>
      <c r="K236">
        <f t="shared" si="72"/>
        <v>1</v>
      </c>
    </row>
    <row r="237" spans="1:11" x14ac:dyDescent="0.35">
      <c r="A237" t="s">
        <v>11</v>
      </c>
      <c r="B237" s="5" t="s">
        <v>11</v>
      </c>
      <c r="C237">
        <v>2.7960207459999999</v>
      </c>
      <c r="D237">
        <v>1.6945579999999998E-2</v>
      </c>
      <c r="E237">
        <v>100</v>
      </c>
      <c r="F237">
        <v>1</v>
      </c>
      <c r="G237">
        <v>165</v>
      </c>
      <c r="H237" t="s">
        <v>12</v>
      </c>
      <c r="I237" t="s">
        <v>18</v>
      </c>
      <c r="J237" t="s">
        <v>615</v>
      </c>
      <c r="K237">
        <f t="shared" si="72"/>
        <v>1</v>
      </c>
    </row>
    <row r="238" spans="1:11" x14ac:dyDescent="0.35">
      <c r="A238" t="s">
        <v>29</v>
      </c>
      <c r="B238" s="5" t="s">
        <v>29</v>
      </c>
      <c r="C238">
        <v>106.696861743927</v>
      </c>
      <c r="D238">
        <v>1.56907149623422</v>
      </c>
      <c r="E238">
        <v>80</v>
      </c>
      <c r="F238">
        <v>1</v>
      </c>
      <c r="G238">
        <v>68</v>
      </c>
      <c r="H238" t="s">
        <v>12</v>
      </c>
      <c r="I238" t="s">
        <v>963</v>
      </c>
      <c r="J238" t="s">
        <v>616</v>
      </c>
      <c r="K238">
        <f t="shared" si="72"/>
        <v>1</v>
      </c>
    </row>
    <row r="239" spans="1:11" x14ac:dyDescent="0.35">
      <c r="A239" t="s">
        <v>29</v>
      </c>
      <c r="B239" s="5" t="s">
        <v>11</v>
      </c>
      <c r="C239">
        <v>8.9868364330000006</v>
      </c>
      <c r="D239">
        <v>0.132159359</v>
      </c>
      <c r="E239">
        <v>0</v>
      </c>
      <c r="F239">
        <v>0</v>
      </c>
      <c r="G239">
        <v>68</v>
      </c>
      <c r="H239" t="s">
        <v>12</v>
      </c>
      <c r="I239" t="s">
        <v>13</v>
      </c>
      <c r="J239" t="s">
        <v>616</v>
      </c>
      <c r="K239">
        <f t="shared" si="72"/>
        <v>0</v>
      </c>
    </row>
    <row r="240" spans="1:11" x14ac:dyDescent="0.35">
      <c r="A240" t="s">
        <v>29</v>
      </c>
      <c r="B240" s="5" t="s">
        <v>11</v>
      </c>
      <c r="C240">
        <v>14.58132648</v>
      </c>
      <c r="D240">
        <v>0.21443127200000001</v>
      </c>
      <c r="E240">
        <v>0</v>
      </c>
      <c r="F240">
        <v>0</v>
      </c>
      <c r="G240">
        <v>68</v>
      </c>
      <c r="H240" t="s">
        <v>12</v>
      </c>
      <c r="I240" t="s">
        <v>16</v>
      </c>
      <c r="J240" t="s">
        <v>616</v>
      </c>
      <c r="K240">
        <f t="shared" si="72"/>
        <v>0</v>
      </c>
    </row>
    <row r="241" spans="1:11" x14ac:dyDescent="0.35">
      <c r="A241" t="s">
        <v>29</v>
      </c>
      <c r="B241" s="5" t="s">
        <v>11</v>
      </c>
      <c r="C241">
        <v>1.2534306049999999</v>
      </c>
      <c r="D241">
        <v>1.8432803000000001E-2</v>
      </c>
      <c r="E241">
        <v>0</v>
      </c>
      <c r="F241">
        <v>0</v>
      </c>
      <c r="G241">
        <v>68</v>
      </c>
      <c r="H241" t="s">
        <v>12</v>
      </c>
      <c r="I241" t="s">
        <v>18</v>
      </c>
      <c r="J241" t="s">
        <v>616</v>
      </c>
      <c r="K241">
        <f t="shared" si="72"/>
        <v>0</v>
      </c>
    </row>
    <row r="242" spans="1:11" x14ac:dyDescent="0.35">
      <c r="A242" t="s">
        <v>29</v>
      </c>
      <c r="B242" s="5" t="s">
        <v>29</v>
      </c>
      <c r="C242">
        <v>38.211037874221802</v>
      </c>
      <c r="D242">
        <v>1.4696553028546799</v>
      </c>
      <c r="E242">
        <v>50</v>
      </c>
      <c r="F242">
        <v>1</v>
      </c>
      <c r="G242">
        <v>26</v>
      </c>
      <c r="H242" t="s">
        <v>12</v>
      </c>
      <c r="I242" t="s">
        <v>963</v>
      </c>
      <c r="J242" t="s">
        <v>617</v>
      </c>
      <c r="K242">
        <f t="shared" si="72"/>
        <v>1</v>
      </c>
    </row>
    <row r="243" spans="1:11" x14ac:dyDescent="0.35">
      <c r="A243" t="s">
        <v>29</v>
      </c>
      <c r="B243" s="5" t="s">
        <v>11</v>
      </c>
      <c r="C243">
        <v>3.0595619680000001</v>
      </c>
      <c r="D243">
        <v>0.11767546</v>
      </c>
      <c r="E243">
        <v>0</v>
      </c>
      <c r="F243">
        <v>0</v>
      </c>
      <c r="G243">
        <v>26</v>
      </c>
      <c r="H243" t="s">
        <v>12</v>
      </c>
      <c r="I243" t="s">
        <v>13</v>
      </c>
      <c r="J243" t="s">
        <v>617</v>
      </c>
      <c r="K243">
        <f t="shared" si="72"/>
        <v>0</v>
      </c>
    </row>
    <row r="244" spans="1:11" x14ac:dyDescent="0.35">
      <c r="A244" t="s">
        <v>29</v>
      </c>
      <c r="B244" s="5" t="s">
        <v>11</v>
      </c>
      <c r="C244">
        <v>5.6632239819999999</v>
      </c>
      <c r="D244">
        <v>0.21781630699999999</v>
      </c>
      <c r="E244">
        <v>0</v>
      </c>
      <c r="F244">
        <v>0</v>
      </c>
      <c r="G244">
        <v>26</v>
      </c>
      <c r="H244" t="s">
        <v>12</v>
      </c>
      <c r="I244" t="s">
        <v>16</v>
      </c>
      <c r="J244" t="s">
        <v>617</v>
      </c>
      <c r="K244">
        <f t="shared" si="72"/>
        <v>0</v>
      </c>
    </row>
    <row r="245" spans="1:11" x14ac:dyDescent="0.35">
      <c r="A245" t="s">
        <v>29</v>
      </c>
      <c r="B245" s="5" t="s">
        <v>11</v>
      </c>
      <c r="C245">
        <v>0.71988558800000002</v>
      </c>
      <c r="D245">
        <v>2.7687907000000001E-2</v>
      </c>
      <c r="E245">
        <v>0</v>
      </c>
      <c r="F245">
        <v>0</v>
      </c>
      <c r="G245">
        <v>26</v>
      </c>
      <c r="H245" t="s">
        <v>12</v>
      </c>
      <c r="I245" t="s">
        <v>18</v>
      </c>
      <c r="J245" t="s">
        <v>617</v>
      </c>
      <c r="K245">
        <f t="shared" si="72"/>
        <v>0</v>
      </c>
    </row>
    <row r="246" spans="1:11" x14ac:dyDescent="0.35">
      <c r="A246" t="s">
        <v>11</v>
      </c>
      <c r="B246" s="5" t="s">
        <v>29</v>
      </c>
      <c r="C246">
        <v>205.83255648612899</v>
      </c>
      <c r="D246">
        <v>1.54761320666262</v>
      </c>
      <c r="E246">
        <v>0</v>
      </c>
      <c r="F246">
        <v>0</v>
      </c>
      <c r="G246">
        <v>133</v>
      </c>
      <c r="H246" t="s">
        <v>12</v>
      </c>
      <c r="I246" t="s">
        <v>963</v>
      </c>
      <c r="J246" t="s">
        <v>618</v>
      </c>
      <c r="K246">
        <f t="shared" si="72"/>
        <v>0</v>
      </c>
    </row>
    <row r="247" spans="1:11" x14ac:dyDescent="0.35">
      <c r="A247" t="s">
        <v>11</v>
      </c>
      <c r="B247" s="5" t="s">
        <v>11</v>
      </c>
      <c r="C247">
        <v>16.651633019999998</v>
      </c>
      <c r="D247">
        <v>0.12520024799999999</v>
      </c>
      <c r="E247">
        <v>66.666666669999998</v>
      </c>
      <c r="F247">
        <v>1</v>
      </c>
      <c r="G247">
        <v>133</v>
      </c>
      <c r="H247" t="s">
        <v>12</v>
      </c>
      <c r="I247" t="s">
        <v>13</v>
      </c>
      <c r="J247" t="s">
        <v>618</v>
      </c>
      <c r="K247">
        <f t="shared" si="72"/>
        <v>1</v>
      </c>
    </row>
    <row r="248" spans="1:11" x14ac:dyDescent="0.35">
      <c r="A248" t="s">
        <v>11</v>
      </c>
      <c r="B248" s="5" t="s">
        <v>11</v>
      </c>
      <c r="C248">
        <v>29.39762855</v>
      </c>
      <c r="D248">
        <v>0.221034801</v>
      </c>
      <c r="E248">
        <v>100</v>
      </c>
      <c r="F248">
        <v>1</v>
      </c>
      <c r="G248">
        <v>133</v>
      </c>
      <c r="H248" t="s">
        <v>12</v>
      </c>
      <c r="I248" t="s">
        <v>16</v>
      </c>
      <c r="J248" t="s">
        <v>618</v>
      </c>
      <c r="K248">
        <f t="shared" si="72"/>
        <v>1</v>
      </c>
    </row>
    <row r="249" spans="1:11" x14ac:dyDescent="0.35">
      <c r="A249" t="s">
        <v>11</v>
      </c>
      <c r="B249" s="5" t="s">
        <v>11</v>
      </c>
      <c r="C249">
        <v>2.2213554379999998</v>
      </c>
      <c r="D249">
        <v>1.6701921000000002E-2</v>
      </c>
      <c r="E249">
        <v>100</v>
      </c>
      <c r="F249">
        <v>1</v>
      </c>
      <c r="G249">
        <v>133</v>
      </c>
      <c r="H249" t="s">
        <v>12</v>
      </c>
      <c r="I249" t="s">
        <v>18</v>
      </c>
      <c r="J249" t="s">
        <v>618</v>
      </c>
      <c r="K249">
        <f t="shared" si="72"/>
        <v>1</v>
      </c>
    </row>
    <row r="250" spans="1:11" x14ac:dyDescent="0.35">
      <c r="A250" t="s">
        <v>11</v>
      </c>
      <c r="B250" s="5" t="s">
        <v>29</v>
      </c>
      <c r="C250">
        <v>183.03574061393701</v>
      </c>
      <c r="D250">
        <v>1.5381154673440101</v>
      </c>
      <c r="E250">
        <v>0</v>
      </c>
      <c r="F250">
        <v>0</v>
      </c>
      <c r="G250">
        <v>119</v>
      </c>
      <c r="H250" t="s">
        <v>12</v>
      </c>
      <c r="I250" t="s">
        <v>963</v>
      </c>
      <c r="J250" t="s">
        <v>619</v>
      </c>
      <c r="K250">
        <f t="shared" si="72"/>
        <v>0</v>
      </c>
    </row>
    <row r="251" spans="1:11" x14ac:dyDescent="0.35">
      <c r="A251" t="s">
        <v>11</v>
      </c>
      <c r="B251" s="5" t="s">
        <v>11</v>
      </c>
      <c r="C251">
        <v>15.274639130000001</v>
      </c>
      <c r="D251">
        <v>0.128358312</v>
      </c>
      <c r="E251">
        <v>100</v>
      </c>
      <c r="F251">
        <v>1</v>
      </c>
      <c r="G251">
        <v>119</v>
      </c>
      <c r="H251" t="s">
        <v>12</v>
      </c>
      <c r="I251" t="s">
        <v>13</v>
      </c>
      <c r="J251" t="s">
        <v>619</v>
      </c>
      <c r="K251">
        <f t="shared" si="72"/>
        <v>1</v>
      </c>
    </row>
    <row r="252" spans="1:11" x14ac:dyDescent="0.35">
      <c r="A252" t="s">
        <v>11</v>
      </c>
      <c r="B252" s="5" t="s">
        <v>11</v>
      </c>
      <c r="C252">
        <v>21.740949870000001</v>
      </c>
      <c r="D252">
        <v>0.182697058</v>
      </c>
      <c r="E252">
        <v>100</v>
      </c>
      <c r="F252">
        <v>1</v>
      </c>
      <c r="G252">
        <v>119</v>
      </c>
      <c r="H252" t="s">
        <v>12</v>
      </c>
      <c r="I252" t="s">
        <v>16</v>
      </c>
      <c r="J252" t="s">
        <v>619</v>
      </c>
      <c r="K252">
        <f t="shared" si="72"/>
        <v>1</v>
      </c>
    </row>
    <row r="253" spans="1:11" x14ac:dyDescent="0.35">
      <c r="A253" t="s">
        <v>11</v>
      </c>
      <c r="B253" s="5" t="s">
        <v>11</v>
      </c>
      <c r="C253">
        <v>1.7181282040000001</v>
      </c>
      <c r="D253">
        <v>1.4438052E-2</v>
      </c>
      <c r="E253">
        <v>100</v>
      </c>
      <c r="F253">
        <v>1</v>
      </c>
      <c r="G253">
        <v>119</v>
      </c>
      <c r="H253" t="s">
        <v>12</v>
      </c>
      <c r="I253" t="s">
        <v>18</v>
      </c>
      <c r="J253" t="s">
        <v>619</v>
      </c>
      <c r="K253">
        <f t="shared" si="72"/>
        <v>1</v>
      </c>
    </row>
    <row r="254" spans="1:11" x14ac:dyDescent="0.35">
      <c r="A254" t="s">
        <v>11</v>
      </c>
      <c r="B254" s="5" t="s">
        <v>29</v>
      </c>
      <c r="C254">
        <v>281.93990468978802</v>
      </c>
      <c r="D254">
        <v>1.55767903143529</v>
      </c>
      <c r="E254">
        <v>0</v>
      </c>
      <c r="F254">
        <v>0</v>
      </c>
      <c r="G254">
        <v>181</v>
      </c>
      <c r="H254" t="s">
        <v>12</v>
      </c>
      <c r="I254" t="s">
        <v>963</v>
      </c>
      <c r="J254" t="s">
        <v>620</v>
      </c>
      <c r="K254">
        <f t="shared" si="72"/>
        <v>0</v>
      </c>
    </row>
    <row r="255" spans="1:11" x14ac:dyDescent="0.35">
      <c r="A255" t="s">
        <v>11</v>
      </c>
      <c r="B255" s="5" t="s">
        <v>11</v>
      </c>
      <c r="C255">
        <v>23.127896790000001</v>
      </c>
      <c r="D255">
        <v>0.127778435</v>
      </c>
      <c r="E255">
        <v>100</v>
      </c>
      <c r="F255">
        <v>1</v>
      </c>
      <c r="G255">
        <v>181</v>
      </c>
      <c r="H255" t="s">
        <v>12</v>
      </c>
      <c r="I255" t="s">
        <v>13</v>
      </c>
      <c r="J255" t="s">
        <v>620</v>
      </c>
      <c r="K255">
        <f t="shared" si="72"/>
        <v>1</v>
      </c>
    </row>
    <row r="256" spans="1:11" x14ac:dyDescent="0.35">
      <c r="A256" t="s">
        <v>11</v>
      </c>
      <c r="B256" s="5" t="s">
        <v>11</v>
      </c>
      <c r="C256">
        <v>37.420561079999999</v>
      </c>
      <c r="D256">
        <v>0.20674343100000001</v>
      </c>
      <c r="E256">
        <v>100</v>
      </c>
      <c r="F256">
        <v>1</v>
      </c>
      <c r="G256">
        <v>181</v>
      </c>
      <c r="H256" t="s">
        <v>12</v>
      </c>
      <c r="I256" t="s">
        <v>16</v>
      </c>
      <c r="J256" t="s">
        <v>620</v>
      </c>
      <c r="K256">
        <f t="shared" si="72"/>
        <v>1</v>
      </c>
    </row>
    <row r="257" spans="1:11" x14ac:dyDescent="0.35">
      <c r="A257" t="s">
        <v>11</v>
      </c>
      <c r="B257" s="5" t="s">
        <v>11</v>
      </c>
      <c r="C257">
        <v>2.4492659570000002</v>
      </c>
      <c r="D257">
        <v>1.3531856E-2</v>
      </c>
      <c r="E257">
        <v>100</v>
      </c>
      <c r="F257">
        <v>1</v>
      </c>
      <c r="G257">
        <v>181</v>
      </c>
      <c r="H257" t="s">
        <v>12</v>
      </c>
      <c r="I257" t="s">
        <v>18</v>
      </c>
      <c r="J257" t="s">
        <v>620</v>
      </c>
      <c r="K257">
        <f t="shared" si="72"/>
        <v>1</v>
      </c>
    </row>
    <row r="258" spans="1:11" x14ac:dyDescent="0.35">
      <c r="A258" t="s">
        <v>29</v>
      </c>
      <c r="B258" s="5" t="s">
        <v>29</v>
      </c>
      <c r="C258">
        <v>616.23172855377197</v>
      </c>
      <c r="D258">
        <v>4.6684221860134203</v>
      </c>
      <c r="E258">
        <v>88.8888888888888</v>
      </c>
      <c r="F258">
        <v>1</v>
      </c>
      <c r="G258">
        <v>132</v>
      </c>
      <c r="H258" t="s">
        <v>12</v>
      </c>
      <c r="I258" t="s">
        <v>963</v>
      </c>
      <c r="J258" t="s">
        <v>652</v>
      </c>
      <c r="K258">
        <f t="shared" si="72"/>
        <v>1</v>
      </c>
    </row>
    <row r="259" spans="1:11" x14ac:dyDescent="0.35">
      <c r="A259" t="s">
        <v>29</v>
      </c>
      <c r="B259" s="5" t="s">
        <v>29</v>
      </c>
      <c r="C259">
        <v>17.02498722</v>
      </c>
      <c r="D259">
        <v>0.128977176</v>
      </c>
      <c r="E259">
        <v>100</v>
      </c>
      <c r="F259">
        <v>1</v>
      </c>
      <c r="G259">
        <v>132</v>
      </c>
      <c r="H259" t="s">
        <v>12</v>
      </c>
      <c r="I259" t="s">
        <v>13</v>
      </c>
      <c r="J259" t="s">
        <v>652</v>
      </c>
      <c r="K259">
        <f t="shared" ref="K259:K322" si="73">IF(ISNUMBER(SEARCH(A259, B259)), 1, 0)</f>
        <v>1</v>
      </c>
    </row>
    <row r="260" spans="1:11" x14ac:dyDescent="0.35">
      <c r="A260" t="s">
        <v>29</v>
      </c>
      <c r="B260" s="5" t="s">
        <v>11</v>
      </c>
      <c r="C260">
        <v>27.112372400000002</v>
      </c>
      <c r="D260">
        <v>0.20539676100000001</v>
      </c>
      <c r="E260">
        <v>0</v>
      </c>
      <c r="F260">
        <v>0</v>
      </c>
      <c r="G260">
        <v>132</v>
      </c>
      <c r="H260" t="s">
        <v>12</v>
      </c>
      <c r="I260" t="s">
        <v>16</v>
      </c>
      <c r="J260" t="s">
        <v>652</v>
      </c>
      <c r="K260">
        <f t="shared" si="73"/>
        <v>0</v>
      </c>
    </row>
    <row r="261" spans="1:11" x14ac:dyDescent="0.35">
      <c r="A261" t="s">
        <v>29</v>
      </c>
      <c r="B261" s="5" t="s">
        <v>29</v>
      </c>
      <c r="C261">
        <v>1.8804771899999999</v>
      </c>
      <c r="D261">
        <v>1.4246039E-2</v>
      </c>
      <c r="E261">
        <v>100</v>
      </c>
      <c r="F261">
        <v>1</v>
      </c>
      <c r="G261">
        <v>132</v>
      </c>
      <c r="H261" t="s">
        <v>12</v>
      </c>
      <c r="I261" t="s">
        <v>18</v>
      </c>
      <c r="J261" t="s">
        <v>652</v>
      </c>
      <c r="K261">
        <f t="shared" si="73"/>
        <v>1</v>
      </c>
    </row>
    <row r="262" spans="1:11" x14ac:dyDescent="0.35">
      <c r="A262" t="s">
        <v>29</v>
      </c>
      <c r="B262" s="5" t="s">
        <v>29</v>
      </c>
      <c r="C262">
        <v>625.50317049026398</v>
      </c>
      <c r="D262">
        <v>4.6679341081362997</v>
      </c>
      <c r="E262">
        <v>88.8888888888888</v>
      </c>
      <c r="F262">
        <v>1</v>
      </c>
      <c r="G262">
        <v>134</v>
      </c>
      <c r="H262" t="s">
        <v>12</v>
      </c>
      <c r="I262" t="s">
        <v>963</v>
      </c>
      <c r="J262" t="s">
        <v>653</v>
      </c>
      <c r="K262">
        <f t="shared" si="73"/>
        <v>1</v>
      </c>
    </row>
    <row r="263" spans="1:11" x14ac:dyDescent="0.35">
      <c r="A263" t="s">
        <v>29</v>
      </c>
      <c r="B263" s="5" t="s">
        <v>29</v>
      </c>
      <c r="C263">
        <v>16.936495300000001</v>
      </c>
      <c r="D263">
        <v>0.12639175599999999</v>
      </c>
      <c r="E263">
        <v>66.666666669999998</v>
      </c>
      <c r="F263">
        <v>1</v>
      </c>
      <c r="G263">
        <v>134</v>
      </c>
      <c r="H263" t="s">
        <v>12</v>
      </c>
      <c r="I263" t="s">
        <v>13</v>
      </c>
      <c r="J263" t="s">
        <v>653</v>
      </c>
      <c r="K263">
        <f t="shared" si="73"/>
        <v>1</v>
      </c>
    </row>
    <row r="264" spans="1:11" x14ac:dyDescent="0.35">
      <c r="A264" t="s">
        <v>29</v>
      </c>
      <c r="B264" s="5" t="s">
        <v>11</v>
      </c>
      <c r="C264">
        <v>29.870851040000002</v>
      </c>
      <c r="D264">
        <v>0.222916799</v>
      </c>
      <c r="E264">
        <v>0</v>
      </c>
      <c r="F264">
        <v>0</v>
      </c>
      <c r="G264">
        <v>134</v>
      </c>
      <c r="H264" t="s">
        <v>12</v>
      </c>
      <c r="I264" t="s">
        <v>16</v>
      </c>
      <c r="J264" t="s">
        <v>653</v>
      </c>
      <c r="K264">
        <f t="shared" si="73"/>
        <v>0</v>
      </c>
    </row>
    <row r="265" spans="1:11" x14ac:dyDescent="0.35">
      <c r="A265" t="s">
        <v>29</v>
      </c>
      <c r="B265" s="5" t="s">
        <v>29</v>
      </c>
      <c r="C265">
        <v>2.1503279210000001</v>
      </c>
      <c r="D265">
        <v>1.6047222999999999E-2</v>
      </c>
      <c r="E265">
        <v>100</v>
      </c>
      <c r="F265">
        <v>1</v>
      </c>
      <c r="G265">
        <v>134</v>
      </c>
      <c r="H265" t="s">
        <v>12</v>
      </c>
      <c r="I265" t="s">
        <v>18</v>
      </c>
      <c r="J265" t="s">
        <v>653</v>
      </c>
      <c r="K265">
        <f t="shared" si="73"/>
        <v>1</v>
      </c>
    </row>
    <row r="266" spans="1:11" x14ac:dyDescent="0.35">
      <c r="A266" t="s">
        <v>40</v>
      </c>
      <c r="B266" s="5" t="s">
        <v>29</v>
      </c>
      <c r="C266">
        <v>1674.4109165668399</v>
      </c>
      <c r="D266">
        <v>4.5254349096401301</v>
      </c>
      <c r="E266">
        <v>0</v>
      </c>
      <c r="F266">
        <v>0</v>
      </c>
      <c r="G266">
        <v>370</v>
      </c>
      <c r="H266" t="s">
        <v>12</v>
      </c>
      <c r="I266" t="s">
        <v>963</v>
      </c>
      <c r="J266" t="s">
        <v>654</v>
      </c>
      <c r="K266">
        <f t="shared" si="73"/>
        <v>0</v>
      </c>
    </row>
    <row r="267" spans="1:11" x14ac:dyDescent="0.35">
      <c r="A267" t="s">
        <v>40</v>
      </c>
      <c r="B267" s="5" t="s">
        <v>29</v>
      </c>
      <c r="C267">
        <v>44.858540769999998</v>
      </c>
      <c r="D267">
        <v>0.12123929899999999</v>
      </c>
      <c r="E267">
        <v>0</v>
      </c>
      <c r="F267">
        <v>0</v>
      </c>
      <c r="G267">
        <v>370</v>
      </c>
      <c r="H267" t="s">
        <v>12</v>
      </c>
      <c r="I267" t="s">
        <v>13</v>
      </c>
      <c r="J267" t="s">
        <v>654</v>
      </c>
      <c r="K267">
        <f t="shared" si="73"/>
        <v>0</v>
      </c>
    </row>
    <row r="268" spans="1:11" x14ac:dyDescent="0.35">
      <c r="A268" t="s">
        <v>40</v>
      </c>
      <c r="B268" s="5" t="s">
        <v>11</v>
      </c>
      <c r="C268">
        <v>74.699492930000005</v>
      </c>
      <c r="D268">
        <v>0.20189052099999999</v>
      </c>
      <c r="E268">
        <v>0</v>
      </c>
      <c r="F268">
        <v>0</v>
      </c>
      <c r="G268">
        <v>370</v>
      </c>
      <c r="H268" t="s">
        <v>12</v>
      </c>
      <c r="I268" t="s">
        <v>16</v>
      </c>
      <c r="J268" t="s">
        <v>654</v>
      </c>
      <c r="K268">
        <f t="shared" si="73"/>
        <v>0</v>
      </c>
    </row>
    <row r="269" spans="1:11" x14ac:dyDescent="0.35">
      <c r="A269" t="s">
        <v>40</v>
      </c>
      <c r="B269" s="5" t="s">
        <v>29</v>
      </c>
      <c r="C269">
        <v>5.7433710099999997</v>
      </c>
      <c r="D269">
        <v>1.5522624E-2</v>
      </c>
      <c r="E269">
        <v>0</v>
      </c>
      <c r="F269">
        <v>0</v>
      </c>
      <c r="G269">
        <v>370</v>
      </c>
      <c r="H269" t="s">
        <v>12</v>
      </c>
      <c r="I269" t="s">
        <v>18</v>
      </c>
      <c r="J269" t="s">
        <v>654</v>
      </c>
      <c r="K269">
        <f t="shared" si="73"/>
        <v>0</v>
      </c>
    </row>
    <row r="270" spans="1:11" x14ac:dyDescent="0.35">
      <c r="A270" t="s">
        <v>19</v>
      </c>
      <c r="B270" s="5" t="s">
        <v>29</v>
      </c>
      <c r="C270">
        <v>406.54875397682099</v>
      </c>
      <c r="D270">
        <v>4.8398661187716803</v>
      </c>
      <c r="E270">
        <v>0</v>
      </c>
      <c r="F270">
        <v>0</v>
      </c>
      <c r="G270">
        <v>84</v>
      </c>
      <c r="H270" t="s">
        <v>12</v>
      </c>
      <c r="I270" t="s">
        <v>963</v>
      </c>
      <c r="J270" t="s">
        <v>655</v>
      </c>
      <c r="K270">
        <f t="shared" si="73"/>
        <v>0</v>
      </c>
    </row>
    <row r="271" spans="1:11" x14ac:dyDescent="0.35">
      <c r="A271" t="s">
        <v>19</v>
      </c>
      <c r="B271" s="5" t="s">
        <v>29</v>
      </c>
      <c r="C271">
        <v>11.075599909999999</v>
      </c>
      <c r="D271">
        <v>0.13185237999999999</v>
      </c>
      <c r="E271">
        <v>0</v>
      </c>
      <c r="F271">
        <v>0</v>
      </c>
      <c r="G271">
        <v>84</v>
      </c>
      <c r="H271" t="s">
        <v>12</v>
      </c>
      <c r="I271" t="s">
        <v>13</v>
      </c>
      <c r="J271" t="s">
        <v>655</v>
      </c>
      <c r="K271">
        <f t="shared" si="73"/>
        <v>0</v>
      </c>
    </row>
    <row r="272" spans="1:11" x14ac:dyDescent="0.35">
      <c r="A272" t="s">
        <v>19</v>
      </c>
      <c r="B272" s="5" t="s">
        <v>11</v>
      </c>
      <c r="C272">
        <v>18.51597834</v>
      </c>
      <c r="D272">
        <v>0.22042831399999999</v>
      </c>
      <c r="E272">
        <v>0</v>
      </c>
      <c r="F272">
        <v>0</v>
      </c>
      <c r="G272">
        <v>84</v>
      </c>
      <c r="H272" t="s">
        <v>12</v>
      </c>
      <c r="I272" t="s">
        <v>16</v>
      </c>
      <c r="J272" t="s">
        <v>655</v>
      </c>
      <c r="K272">
        <f t="shared" si="73"/>
        <v>0</v>
      </c>
    </row>
    <row r="273" spans="1:11" x14ac:dyDescent="0.35">
      <c r="A273" t="s">
        <v>19</v>
      </c>
      <c r="B273" s="5" t="s">
        <v>29</v>
      </c>
      <c r="C273">
        <v>1.5459558959999999</v>
      </c>
      <c r="D273">
        <v>1.8404237E-2</v>
      </c>
      <c r="E273">
        <v>0</v>
      </c>
      <c r="F273">
        <v>0</v>
      </c>
      <c r="G273">
        <v>84</v>
      </c>
      <c r="H273" t="s">
        <v>12</v>
      </c>
      <c r="I273" t="s">
        <v>18</v>
      </c>
      <c r="J273" t="s">
        <v>655</v>
      </c>
      <c r="K273">
        <f t="shared" si="73"/>
        <v>0</v>
      </c>
    </row>
    <row r="274" spans="1:11" x14ac:dyDescent="0.35">
      <c r="A274" t="s">
        <v>19</v>
      </c>
      <c r="B274" s="5" t="s">
        <v>29</v>
      </c>
      <c r="C274">
        <v>262.89547443389802</v>
      </c>
      <c r="D274">
        <v>4.9602919704509203</v>
      </c>
      <c r="E274">
        <v>0</v>
      </c>
      <c r="F274">
        <v>0</v>
      </c>
      <c r="G274">
        <v>53</v>
      </c>
      <c r="H274" t="s">
        <v>12</v>
      </c>
      <c r="I274" t="s">
        <v>963</v>
      </c>
      <c r="J274" t="s">
        <v>656</v>
      </c>
      <c r="K274">
        <f t="shared" si="73"/>
        <v>0</v>
      </c>
    </row>
    <row r="275" spans="1:11" x14ac:dyDescent="0.35">
      <c r="A275" t="s">
        <v>19</v>
      </c>
      <c r="B275" s="5" t="s">
        <v>29</v>
      </c>
      <c r="C275">
        <v>7.0142505169999998</v>
      </c>
      <c r="D275">
        <v>0.132344349</v>
      </c>
      <c r="E275">
        <v>0</v>
      </c>
      <c r="F275">
        <v>0</v>
      </c>
      <c r="G275">
        <v>53</v>
      </c>
      <c r="H275" t="s">
        <v>12</v>
      </c>
      <c r="I275" t="s">
        <v>13</v>
      </c>
      <c r="J275" t="s">
        <v>656</v>
      </c>
      <c r="K275">
        <f t="shared" si="73"/>
        <v>0</v>
      </c>
    </row>
    <row r="276" spans="1:11" x14ac:dyDescent="0.35">
      <c r="A276" t="s">
        <v>19</v>
      </c>
      <c r="B276" s="5" t="s">
        <v>11</v>
      </c>
      <c r="C276">
        <v>11.63815522</v>
      </c>
      <c r="D276">
        <v>0.21958783400000001</v>
      </c>
      <c r="E276">
        <v>0</v>
      </c>
      <c r="F276">
        <v>0</v>
      </c>
      <c r="G276">
        <v>53</v>
      </c>
      <c r="H276" t="s">
        <v>12</v>
      </c>
      <c r="I276" t="s">
        <v>16</v>
      </c>
      <c r="J276" t="s">
        <v>656</v>
      </c>
      <c r="K276">
        <f t="shared" si="73"/>
        <v>0</v>
      </c>
    </row>
    <row r="277" spans="1:11" x14ac:dyDescent="0.35">
      <c r="A277" t="s">
        <v>19</v>
      </c>
      <c r="B277" s="5" t="s">
        <v>29</v>
      </c>
      <c r="C277">
        <v>0.88760685900000003</v>
      </c>
      <c r="D277">
        <v>1.6747299E-2</v>
      </c>
      <c r="E277">
        <v>0</v>
      </c>
      <c r="F277">
        <v>0</v>
      </c>
      <c r="G277">
        <v>53</v>
      </c>
      <c r="H277" t="s">
        <v>12</v>
      </c>
      <c r="I277" t="s">
        <v>18</v>
      </c>
      <c r="J277" t="s">
        <v>656</v>
      </c>
      <c r="K277">
        <f t="shared" si="73"/>
        <v>0</v>
      </c>
    </row>
    <row r="278" spans="1:11" x14ac:dyDescent="0.35">
      <c r="A278" t="s">
        <v>29</v>
      </c>
      <c r="B278" s="5" t="s">
        <v>29</v>
      </c>
      <c r="C278">
        <v>334.47468090057299</v>
      </c>
      <c r="D278">
        <v>4.5818449438434703</v>
      </c>
      <c r="E278">
        <v>80</v>
      </c>
      <c r="F278">
        <v>1</v>
      </c>
      <c r="G278">
        <v>73</v>
      </c>
      <c r="H278" t="s">
        <v>12</v>
      </c>
      <c r="I278" t="s">
        <v>963</v>
      </c>
      <c r="J278" t="s">
        <v>657</v>
      </c>
      <c r="K278">
        <f t="shared" si="73"/>
        <v>1</v>
      </c>
    </row>
    <row r="279" spans="1:11" x14ac:dyDescent="0.35">
      <c r="A279" t="s">
        <v>29</v>
      </c>
      <c r="B279" s="5" t="s">
        <v>40</v>
      </c>
      <c r="C279">
        <v>8.6816153529999998</v>
      </c>
      <c r="D279">
        <v>0.118926238</v>
      </c>
      <c r="E279">
        <v>50</v>
      </c>
      <c r="F279">
        <v>0</v>
      </c>
      <c r="G279">
        <v>73</v>
      </c>
      <c r="H279" t="s">
        <v>12</v>
      </c>
      <c r="I279" t="s">
        <v>13</v>
      </c>
      <c r="J279" t="s">
        <v>657</v>
      </c>
      <c r="K279">
        <f t="shared" si="73"/>
        <v>0</v>
      </c>
    </row>
    <row r="280" spans="1:11" x14ac:dyDescent="0.35">
      <c r="A280" t="s">
        <v>29</v>
      </c>
      <c r="B280" s="5" t="s">
        <v>11</v>
      </c>
      <c r="C280">
        <v>15.259548430000001</v>
      </c>
      <c r="D280">
        <v>0.20903490999999999</v>
      </c>
      <c r="E280">
        <v>0</v>
      </c>
      <c r="F280">
        <v>0</v>
      </c>
      <c r="G280">
        <v>73</v>
      </c>
      <c r="H280" t="s">
        <v>12</v>
      </c>
      <c r="I280" t="s">
        <v>16</v>
      </c>
      <c r="J280" t="s">
        <v>657</v>
      </c>
      <c r="K280">
        <f t="shared" si="73"/>
        <v>0</v>
      </c>
    </row>
    <row r="281" spans="1:11" x14ac:dyDescent="0.35">
      <c r="A281" t="s">
        <v>29</v>
      </c>
      <c r="B281" s="5" t="s">
        <v>29</v>
      </c>
      <c r="C281">
        <v>1.4569053649999999</v>
      </c>
      <c r="D281">
        <v>1.9957608000000002E-2</v>
      </c>
      <c r="E281">
        <v>100</v>
      </c>
      <c r="F281">
        <v>1</v>
      </c>
      <c r="G281">
        <v>73</v>
      </c>
      <c r="H281" t="s">
        <v>12</v>
      </c>
      <c r="I281" t="s">
        <v>18</v>
      </c>
      <c r="J281" t="s">
        <v>657</v>
      </c>
      <c r="K281">
        <f t="shared" si="73"/>
        <v>1</v>
      </c>
    </row>
    <row r="282" spans="1:11" x14ac:dyDescent="0.35">
      <c r="A282" t="s">
        <v>29</v>
      </c>
      <c r="B282" s="5" t="s">
        <v>29</v>
      </c>
      <c r="C282">
        <v>492.96678614616297</v>
      </c>
      <c r="D282">
        <v>4.5645072791311403</v>
      </c>
      <c r="E282">
        <v>85.714285714285694</v>
      </c>
      <c r="F282">
        <v>1</v>
      </c>
      <c r="G282">
        <v>108</v>
      </c>
      <c r="H282" t="s">
        <v>12</v>
      </c>
      <c r="I282" t="s">
        <v>963</v>
      </c>
      <c r="J282" t="s">
        <v>658</v>
      </c>
      <c r="K282">
        <f t="shared" si="73"/>
        <v>1</v>
      </c>
    </row>
    <row r="283" spans="1:11" x14ac:dyDescent="0.35">
      <c r="A283" t="s">
        <v>29</v>
      </c>
      <c r="B283" s="5" t="s">
        <v>29</v>
      </c>
      <c r="C283">
        <v>14.21482992</v>
      </c>
      <c r="D283">
        <v>0.13161879600000001</v>
      </c>
      <c r="E283">
        <v>100</v>
      </c>
      <c r="F283">
        <v>1</v>
      </c>
      <c r="G283">
        <v>108</v>
      </c>
      <c r="H283" t="s">
        <v>12</v>
      </c>
      <c r="I283" t="s">
        <v>13</v>
      </c>
      <c r="J283" t="s">
        <v>658</v>
      </c>
      <c r="K283">
        <f t="shared" si="73"/>
        <v>1</v>
      </c>
    </row>
    <row r="284" spans="1:11" x14ac:dyDescent="0.35">
      <c r="A284" t="s">
        <v>29</v>
      </c>
      <c r="B284" s="5" t="s">
        <v>11</v>
      </c>
      <c r="C284">
        <v>23.315437079999999</v>
      </c>
      <c r="D284">
        <v>0.215883677</v>
      </c>
      <c r="E284">
        <v>0</v>
      </c>
      <c r="F284">
        <v>0</v>
      </c>
      <c r="G284">
        <v>108</v>
      </c>
      <c r="H284" t="s">
        <v>12</v>
      </c>
      <c r="I284" t="s">
        <v>16</v>
      </c>
      <c r="J284" t="s">
        <v>658</v>
      </c>
      <c r="K284">
        <f t="shared" si="73"/>
        <v>0</v>
      </c>
    </row>
    <row r="285" spans="1:11" x14ac:dyDescent="0.35">
      <c r="A285" t="s">
        <v>29</v>
      </c>
      <c r="B285" s="5" t="s">
        <v>29</v>
      </c>
      <c r="C285">
        <v>1.7695996759999999</v>
      </c>
      <c r="D285">
        <v>1.6385182000000002E-2</v>
      </c>
      <c r="E285">
        <v>100</v>
      </c>
      <c r="F285">
        <v>1</v>
      </c>
      <c r="G285">
        <v>108</v>
      </c>
      <c r="H285" t="s">
        <v>12</v>
      </c>
      <c r="I285" t="s">
        <v>18</v>
      </c>
      <c r="J285" t="s">
        <v>658</v>
      </c>
      <c r="K285">
        <f t="shared" si="73"/>
        <v>1</v>
      </c>
    </row>
    <row r="286" spans="1:11" x14ac:dyDescent="0.35">
      <c r="A286" t="s">
        <v>40</v>
      </c>
      <c r="B286" s="5" t="s">
        <v>29</v>
      </c>
      <c r="C286">
        <v>565.92581105232205</v>
      </c>
      <c r="D286">
        <v>4.45610874844348</v>
      </c>
      <c r="E286">
        <v>0</v>
      </c>
      <c r="F286">
        <v>0</v>
      </c>
      <c r="G286">
        <v>127</v>
      </c>
      <c r="H286" t="s">
        <v>12</v>
      </c>
      <c r="I286" t="s">
        <v>963</v>
      </c>
      <c r="J286" t="s">
        <v>659</v>
      </c>
      <c r="K286">
        <f t="shared" si="73"/>
        <v>0</v>
      </c>
    </row>
    <row r="287" spans="1:11" x14ac:dyDescent="0.35">
      <c r="A287" t="s">
        <v>40</v>
      </c>
      <c r="B287" s="5" t="s">
        <v>29</v>
      </c>
      <c r="C287">
        <v>16.006159780000001</v>
      </c>
      <c r="D287">
        <v>0.126032754</v>
      </c>
      <c r="E287">
        <v>0</v>
      </c>
      <c r="F287">
        <v>0</v>
      </c>
      <c r="G287">
        <v>127</v>
      </c>
      <c r="H287" t="s">
        <v>12</v>
      </c>
      <c r="I287" t="s">
        <v>13</v>
      </c>
      <c r="J287" t="s">
        <v>659</v>
      </c>
      <c r="K287">
        <f t="shared" si="73"/>
        <v>0</v>
      </c>
    </row>
    <row r="288" spans="1:11" x14ac:dyDescent="0.35">
      <c r="A288" t="s">
        <v>40</v>
      </c>
      <c r="B288" s="5" t="s">
        <v>11</v>
      </c>
      <c r="C288">
        <v>23.217892169999999</v>
      </c>
      <c r="D288">
        <v>0.18281804900000001</v>
      </c>
      <c r="E288">
        <v>0</v>
      </c>
      <c r="F288">
        <v>0</v>
      </c>
      <c r="G288">
        <v>127</v>
      </c>
      <c r="H288" t="s">
        <v>12</v>
      </c>
      <c r="I288" t="s">
        <v>16</v>
      </c>
      <c r="J288" t="s">
        <v>659</v>
      </c>
      <c r="K288">
        <f t="shared" si="73"/>
        <v>0</v>
      </c>
    </row>
    <row r="289" spans="1:11" x14ac:dyDescent="0.35">
      <c r="A289" t="s">
        <v>40</v>
      </c>
      <c r="B289" s="5" t="s">
        <v>29</v>
      </c>
      <c r="C289">
        <v>1.888185263</v>
      </c>
      <c r="D289">
        <v>1.48676E-2</v>
      </c>
      <c r="E289">
        <v>0</v>
      </c>
      <c r="F289">
        <v>0</v>
      </c>
      <c r="G289">
        <v>127</v>
      </c>
      <c r="H289" t="s">
        <v>12</v>
      </c>
      <c r="I289" t="s">
        <v>18</v>
      </c>
      <c r="J289" t="s">
        <v>659</v>
      </c>
      <c r="K289">
        <f t="shared" si="73"/>
        <v>0</v>
      </c>
    </row>
    <row r="290" spans="1:11" x14ac:dyDescent="0.35">
      <c r="A290" t="s">
        <v>19</v>
      </c>
      <c r="B290" s="5" t="s">
        <v>29</v>
      </c>
      <c r="C290">
        <v>189.97296905517501</v>
      </c>
      <c r="D290">
        <v>4.7493242263793896</v>
      </c>
      <c r="E290">
        <v>0</v>
      </c>
      <c r="F290">
        <v>0</v>
      </c>
      <c r="G290">
        <v>40</v>
      </c>
      <c r="H290" t="s">
        <v>12</v>
      </c>
      <c r="I290" t="s">
        <v>963</v>
      </c>
      <c r="J290" t="s">
        <v>660</v>
      </c>
      <c r="K290">
        <f t="shared" si="73"/>
        <v>0</v>
      </c>
    </row>
    <row r="291" spans="1:11" x14ac:dyDescent="0.35">
      <c r="A291" t="s">
        <v>19</v>
      </c>
      <c r="B291" s="5" t="s">
        <v>29</v>
      </c>
      <c r="C291">
        <v>5.372727394</v>
      </c>
      <c r="D291">
        <v>0.13431818500000001</v>
      </c>
      <c r="E291">
        <v>0</v>
      </c>
      <c r="F291">
        <v>0</v>
      </c>
      <c r="G291">
        <v>40</v>
      </c>
      <c r="H291" t="s">
        <v>12</v>
      </c>
      <c r="I291" t="s">
        <v>13</v>
      </c>
      <c r="J291" t="s">
        <v>660</v>
      </c>
      <c r="K291">
        <f t="shared" si="73"/>
        <v>0</v>
      </c>
    </row>
    <row r="292" spans="1:11" x14ac:dyDescent="0.35">
      <c r="A292" t="s">
        <v>19</v>
      </c>
      <c r="B292" s="5" t="s">
        <v>11</v>
      </c>
      <c r="C292">
        <v>8.8151118759999996</v>
      </c>
      <c r="D292">
        <v>0.22037779699999999</v>
      </c>
      <c r="E292">
        <v>0</v>
      </c>
      <c r="F292">
        <v>0</v>
      </c>
      <c r="G292">
        <v>40</v>
      </c>
      <c r="H292" t="s">
        <v>12</v>
      </c>
      <c r="I292" t="s">
        <v>16</v>
      </c>
      <c r="J292" t="s">
        <v>660</v>
      </c>
      <c r="K292">
        <f t="shared" si="73"/>
        <v>0</v>
      </c>
    </row>
    <row r="293" spans="1:11" x14ac:dyDescent="0.35">
      <c r="A293" t="s">
        <v>19</v>
      </c>
      <c r="B293" s="5" t="s">
        <v>29</v>
      </c>
      <c r="C293">
        <v>0.91732239699999996</v>
      </c>
      <c r="D293">
        <v>2.2933060000000002E-2</v>
      </c>
      <c r="E293">
        <v>0</v>
      </c>
      <c r="F293">
        <v>0</v>
      </c>
      <c r="G293">
        <v>40</v>
      </c>
      <c r="H293" t="s">
        <v>12</v>
      </c>
      <c r="I293" t="s">
        <v>18</v>
      </c>
      <c r="J293" t="s">
        <v>660</v>
      </c>
      <c r="K293">
        <f t="shared" si="73"/>
        <v>0</v>
      </c>
    </row>
    <row r="294" spans="1:11" x14ac:dyDescent="0.35">
      <c r="A294" t="s">
        <v>29</v>
      </c>
      <c r="B294" s="5" t="s">
        <v>29</v>
      </c>
      <c r="C294">
        <v>205.12236785888601</v>
      </c>
      <c r="D294">
        <v>4.7702876246252703</v>
      </c>
      <c r="E294">
        <v>66.6666666666666</v>
      </c>
      <c r="F294">
        <v>1</v>
      </c>
      <c r="G294">
        <v>43</v>
      </c>
      <c r="H294" t="s">
        <v>12</v>
      </c>
      <c r="I294" t="s">
        <v>963</v>
      </c>
      <c r="J294" t="s">
        <v>661</v>
      </c>
      <c r="K294">
        <f t="shared" si="73"/>
        <v>1</v>
      </c>
    </row>
    <row r="295" spans="1:11" x14ac:dyDescent="0.35">
      <c r="A295" t="s">
        <v>29</v>
      </c>
      <c r="B295" s="5" t="s">
        <v>29</v>
      </c>
      <c r="C295">
        <v>5.6655583380000003</v>
      </c>
      <c r="D295">
        <v>0.13175717100000001</v>
      </c>
      <c r="E295">
        <v>100</v>
      </c>
      <c r="F295">
        <v>1</v>
      </c>
      <c r="G295">
        <v>43</v>
      </c>
      <c r="H295" t="s">
        <v>12</v>
      </c>
      <c r="I295" t="s">
        <v>13</v>
      </c>
      <c r="J295" t="s">
        <v>661</v>
      </c>
      <c r="K295">
        <f t="shared" si="73"/>
        <v>1</v>
      </c>
    </row>
    <row r="296" spans="1:11" x14ac:dyDescent="0.35">
      <c r="A296" t="s">
        <v>29</v>
      </c>
      <c r="B296" s="5" t="s">
        <v>11</v>
      </c>
      <c r="C296">
        <v>9.944254398</v>
      </c>
      <c r="D296">
        <v>0.23126173</v>
      </c>
      <c r="E296">
        <v>0</v>
      </c>
      <c r="F296">
        <v>0</v>
      </c>
      <c r="G296">
        <v>43</v>
      </c>
      <c r="H296" t="s">
        <v>12</v>
      </c>
      <c r="I296" t="s">
        <v>16</v>
      </c>
      <c r="J296" t="s">
        <v>661</v>
      </c>
      <c r="K296">
        <f t="shared" si="73"/>
        <v>0</v>
      </c>
    </row>
    <row r="297" spans="1:11" x14ac:dyDescent="0.35">
      <c r="A297" t="s">
        <v>29</v>
      </c>
      <c r="B297" s="5" t="s">
        <v>29</v>
      </c>
      <c r="C297">
        <v>0.93032121700000003</v>
      </c>
      <c r="D297">
        <v>2.1635377000000001E-2</v>
      </c>
      <c r="E297">
        <v>100</v>
      </c>
      <c r="F297">
        <v>1</v>
      </c>
      <c r="G297">
        <v>43</v>
      </c>
      <c r="H297" t="s">
        <v>12</v>
      </c>
      <c r="I297" t="s">
        <v>18</v>
      </c>
      <c r="J297" t="s">
        <v>661</v>
      </c>
      <c r="K297">
        <f t="shared" si="73"/>
        <v>1</v>
      </c>
    </row>
    <row r="298" spans="1:11" x14ac:dyDescent="0.35">
      <c r="A298" t="s">
        <v>19</v>
      </c>
      <c r="B298" s="5" t="s">
        <v>29</v>
      </c>
      <c r="C298">
        <v>783.26586246490399</v>
      </c>
      <c r="D298">
        <v>4.4503742185505901</v>
      </c>
      <c r="E298">
        <v>0</v>
      </c>
      <c r="F298">
        <v>0</v>
      </c>
      <c r="G298">
        <v>176</v>
      </c>
      <c r="H298" t="s">
        <v>12</v>
      </c>
      <c r="I298" t="s">
        <v>963</v>
      </c>
      <c r="J298" t="s">
        <v>662</v>
      </c>
      <c r="K298">
        <f t="shared" si="73"/>
        <v>0</v>
      </c>
    </row>
    <row r="299" spans="1:11" x14ac:dyDescent="0.35">
      <c r="A299" t="s">
        <v>19</v>
      </c>
      <c r="B299" s="5" t="s">
        <v>29</v>
      </c>
      <c r="C299">
        <v>22.087239499999999</v>
      </c>
      <c r="D299">
        <v>0.125495679</v>
      </c>
      <c r="E299">
        <v>0</v>
      </c>
      <c r="F299">
        <v>0</v>
      </c>
      <c r="G299">
        <v>176</v>
      </c>
      <c r="H299" t="s">
        <v>12</v>
      </c>
      <c r="I299" t="s">
        <v>13</v>
      </c>
      <c r="J299" t="s">
        <v>662</v>
      </c>
      <c r="K299">
        <f t="shared" si="73"/>
        <v>0</v>
      </c>
    </row>
    <row r="300" spans="1:11" x14ac:dyDescent="0.35">
      <c r="A300" t="s">
        <v>19</v>
      </c>
      <c r="B300" s="5" t="s">
        <v>11</v>
      </c>
      <c r="C300">
        <v>34.892864940000003</v>
      </c>
      <c r="D300">
        <v>0.198254914</v>
      </c>
      <c r="E300">
        <v>0</v>
      </c>
      <c r="F300">
        <v>0</v>
      </c>
      <c r="G300">
        <v>176</v>
      </c>
      <c r="H300" t="s">
        <v>12</v>
      </c>
      <c r="I300" t="s">
        <v>16</v>
      </c>
      <c r="J300" t="s">
        <v>662</v>
      </c>
      <c r="K300">
        <f t="shared" si="73"/>
        <v>0</v>
      </c>
    </row>
    <row r="301" spans="1:11" x14ac:dyDescent="0.35">
      <c r="A301" t="s">
        <v>19</v>
      </c>
      <c r="B301" s="5" t="s">
        <v>29</v>
      </c>
      <c r="C301">
        <v>2.869960308</v>
      </c>
      <c r="D301">
        <v>1.6306593000000001E-2</v>
      </c>
      <c r="E301">
        <v>0</v>
      </c>
      <c r="F301">
        <v>0</v>
      </c>
      <c r="G301">
        <v>176</v>
      </c>
      <c r="H301" t="s">
        <v>12</v>
      </c>
      <c r="I301" t="s">
        <v>18</v>
      </c>
      <c r="J301" t="s">
        <v>662</v>
      </c>
      <c r="K301">
        <f t="shared" si="73"/>
        <v>0</v>
      </c>
    </row>
    <row r="302" spans="1:11" x14ac:dyDescent="0.35">
      <c r="A302" t="s">
        <v>19</v>
      </c>
      <c r="B302" s="5" t="s">
        <v>29</v>
      </c>
      <c r="C302">
        <v>217.22709751129099</v>
      </c>
      <c r="D302">
        <v>4.6218531385381096</v>
      </c>
      <c r="E302">
        <v>0</v>
      </c>
      <c r="F302">
        <v>0</v>
      </c>
      <c r="G302">
        <v>47</v>
      </c>
      <c r="H302" t="s">
        <v>12</v>
      </c>
      <c r="I302" t="s">
        <v>963</v>
      </c>
      <c r="J302" t="s">
        <v>663</v>
      </c>
      <c r="K302">
        <f t="shared" si="73"/>
        <v>0</v>
      </c>
    </row>
    <row r="303" spans="1:11" x14ac:dyDescent="0.35">
      <c r="A303" t="s">
        <v>19</v>
      </c>
      <c r="B303" s="5" t="s">
        <v>29</v>
      </c>
      <c r="C303">
        <v>6.1074595450000002</v>
      </c>
      <c r="D303">
        <v>0.12994594800000001</v>
      </c>
      <c r="E303">
        <v>0</v>
      </c>
      <c r="F303">
        <v>0</v>
      </c>
      <c r="G303">
        <v>47</v>
      </c>
      <c r="H303" t="s">
        <v>12</v>
      </c>
      <c r="I303" t="s">
        <v>13</v>
      </c>
      <c r="J303" t="s">
        <v>663</v>
      </c>
      <c r="K303">
        <f t="shared" si="73"/>
        <v>0</v>
      </c>
    </row>
    <row r="304" spans="1:11" x14ac:dyDescent="0.35">
      <c r="A304" t="s">
        <v>19</v>
      </c>
      <c r="B304" s="5" t="s">
        <v>11</v>
      </c>
      <c r="C304">
        <v>10.370695830000001</v>
      </c>
      <c r="D304">
        <v>0.22065310299999999</v>
      </c>
      <c r="E304">
        <v>0</v>
      </c>
      <c r="F304">
        <v>0</v>
      </c>
      <c r="G304">
        <v>47</v>
      </c>
      <c r="H304" t="s">
        <v>12</v>
      </c>
      <c r="I304" t="s">
        <v>16</v>
      </c>
      <c r="J304" t="s">
        <v>663</v>
      </c>
      <c r="K304">
        <f t="shared" si="73"/>
        <v>0</v>
      </c>
    </row>
    <row r="305" spans="1:11" x14ac:dyDescent="0.35">
      <c r="A305" t="s">
        <v>19</v>
      </c>
      <c r="B305" s="5" t="s">
        <v>29</v>
      </c>
      <c r="C305">
        <v>0.93490362199999999</v>
      </c>
      <c r="D305">
        <v>1.9891565999999999E-2</v>
      </c>
      <c r="E305">
        <v>0</v>
      </c>
      <c r="F305">
        <v>0</v>
      </c>
      <c r="G305">
        <v>47</v>
      </c>
      <c r="H305" t="s">
        <v>12</v>
      </c>
      <c r="I305" t="s">
        <v>18</v>
      </c>
      <c r="J305" t="s">
        <v>663</v>
      </c>
      <c r="K305">
        <f t="shared" si="73"/>
        <v>0</v>
      </c>
    </row>
    <row r="306" spans="1:11" x14ac:dyDescent="0.35">
      <c r="A306" t="s">
        <v>19</v>
      </c>
      <c r="B306" s="5" t="s">
        <v>29</v>
      </c>
      <c r="C306">
        <v>358.82643032073901</v>
      </c>
      <c r="D306">
        <v>4.5421067129207504</v>
      </c>
      <c r="E306">
        <v>0</v>
      </c>
      <c r="F306">
        <v>0</v>
      </c>
      <c r="G306">
        <v>79</v>
      </c>
      <c r="H306" t="s">
        <v>12</v>
      </c>
      <c r="I306" t="s">
        <v>963</v>
      </c>
      <c r="J306" t="s">
        <v>664</v>
      </c>
      <c r="K306">
        <f t="shared" si="73"/>
        <v>0</v>
      </c>
    </row>
    <row r="307" spans="1:11" x14ac:dyDescent="0.35">
      <c r="A307" t="s">
        <v>19</v>
      </c>
      <c r="B307" s="5" t="s">
        <v>29</v>
      </c>
      <c r="C307">
        <v>10.29331636</v>
      </c>
      <c r="D307">
        <v>0.130295144</v>
      </c>
      <c r="E307">
        <v>0</v>
      </c>
      <c r="F307">
        <v>0</v>
      </c>
      <c r="G307">
        <v>79</v>
      </c>
      <c r="H307" t="s">
        <v>12</v>
      </c>
      <c r="I307" t="s">
        <v>13</v>
      </c>
      <c r="J307" t="s">
        <v>664</v>
      </c>
      <c r="K307">
        <f t="shared" si="73"/>
        <v>0</v>
      </c>
    </row>
    <row r="308" spans="1:11" x14ac:dyDescent="0.35">
      <c r="A308" t="s">
        <v>19</v>
      </c>
      <c r="B308" s="5" t="s">
        <v>11</v>
      </c>
      <c r="C308">
        <v>15.68063283</v>
      </c>
      <c r="D308">
        <v>0.19848902299999999</v>
      </c>
      <c r="E308">
        <v>0</v>
      </c>
      <c r="F308">
        <v>0</v>
      </c>
      <c r="G308">
        <v>79</v>
      </c>
      <c r="H308" t="s">
        <v>12</v>
      </c>
      <c r="I308" t="s">
        <v>16</v>
      </c>
      <c r="J308" t="s">
        <v>664</v>
      </c>
      <c r="K308">
        <f t="shared" si="73"/>
        <v>0</v>
      </c>
    </row>
    <row r="309" spans="1:11" x14ac:dyDescent="0.35">
      <c r="A309" t="s">
        <v>19</v>
      </c>
      <c r="B309" s="5" t="s">
        <v>29</v>
      </c>
      <c r="C309">
        <v>1.394208908</v>
      </c>
      <c r="D309">
        <v>1.7648213999999999E-2</v>
      </c>
      <c r="E309">
        <v>0</v>
      </c>
      <c r="F309">
        <v>0</v>
      </c>
      <c r="G309">
        <v>79</v>
      </c>
      <c r="H309" t="s">
        <v>12</v>
      </c>
      <c r="I309" t="s">
        <v>18</v>
      </c>
      <c r="J309" t="s">
        <v>664</v>
      </c>
      <c r="K309">
        <f t="shared" si="73"/>
        <v>0</v>
      </c>
    </row>
    <row r="310" spans="1:11" x14ac:dyDescent="0.35">
      <c r="A310" t="s">
        <v>29</v>
      </c>
      <c r="B310" s="5" t="s">
        <v>29</v>
      </c>
      <c r="C310">
        <v>567.71934604644696</v>
      </c>
      <c r="D310">
        <v>4.4353073909878704</v>
      </c>
      <c r="E310">
        <v>100</v>
      </c>
      <c r="F310">
        <v>1</v>
      </c>
      <c r="G310">
        <v>128</v>
      </c>
      <c r="H310" t="s">
        <v>12</v>
      </c>
      <c r="I310" t="s">
        <v>963</v>
      </c>
      <c r="J310" t="s">
        <v>665</v>
      </c>
      <c r="K310">
        <f t="shared" si="73"/>
        <v>1</v>
      </c>
    </row>
    <row r="311" spans="1:11" x14ac:dyDescent="0.35">
      <c r="A311" t="s">
        <v>29</v>
      </c>
      <c r="B311" s="5" t="s">
        <v>29</v>
      </c>
      <c r="C311">
        <v>15.47873497</v>
      </c>
      <c r="D311">
        <v>0.120927617</v>
      </c>
      <c r="E311">
        <v>100</v>
      </c>
      <c r="F311">
        <v>1</v>
      </c>
      <c r="G311">
        <v>128</v>
      </c>
      <c r="H311" t="s">
        <v>12</v>
      </c>
      <c r="I311" t="s">
        <v>13</v>
      </c>
      <c r="J311" t="s">
        <v>665</v>
      </c>
      <c r="K311">
        <f t="shared" si="73"/>
        <v>1</v>
      </c>
    </row>
    <row r="312" spans="1:11" x14ac:dyDescent="0.35">
      <c r="A312" t="s">
        <v>29</v>
      </c>
      <c r="B312" s="5" t="s">
        <v>11</v>
      </c>
      <c r="C312">
        <v>26.376857999999999</v>
      </c>
      <c r="D312">
        <v>0.20606920300000001</v>
      </c>
      <c r="E312">
        <v>0</v>
      </c>
      <c r="F312">
        <v>0</v>
      </c>
      <c r="G312">
        <v>128</v>
      </c>
      <c r="H312" t="s">
        <v>12</v>
      </c>
      <c r="I312" t="s">
        <v>16</v>
      </c>
      <c r="J312" t="s">
        <v>665</v>
      </c>
      <c r="K312">
        <f t="shared" si="73"/>
        <v>0</v>
      </c>
    </row>
    <row r="313" spans="1:11" x14ac:dyDescent="0.35">
      <c r="A313" t="s">
        <v>29</v>
      </c>
      <c r="B313" s="5" t="s">
        <v>29</v>
      </c>
      <c r="C313">
        <v>1.8863835330000001</v>
      </c>
      <c r="D313">
        <v>1.4737371000000001E-2</v>
      </c>
      <c r="E313">
        <v>100</v>
      </c>
      <c r="F313">
        <v>1</v>
      </c>
      <c r="G313">
        <v>128</v>
      </c>
      <c r="H313" t="s">
        <v>12</v>
      </c>
      <c r="I313" t="s">
        <v>18</v>
      </c>
      <c r="J313" t="s">
        <v>665</v>
      </c>
      <c r="K313">
        <f t="shared" si="73"/>
        <v>1</v>
      </c>
    </row>
    <row r="314" spans="1:11" x14ac:dyDescent="0.35">
      <c r="A314" t="s">
        <v>29</v>
      </c>
      <c r="B314" s="5" t="s">
        <v>29</v>
      </c>
      <c r="C314">
        <v>207.41267371177599</v>
      </c>
      <c r="D314">
        <v>4.60917052692837</v>
      </c>
      <c r="E314">
        <v>66.6666666666666</v>
      </c>
      <c r="F314">
        <v>1</v>
      </c>
      <c r="G314">
        <v>45</v>
      </c>
      <c r="H314" t="s">
        <v>12</v>
      </c>
      <c r="I314" t="s">
        <v>963</v>
      </c>
      <c r="J314" t="s">
        <v>666</v>
      </c>
      <c r="K314">
        <f t="shared" si="73"/>
        <v>1</v>
      </c>
    </row>
    <row r="315" spans="1:11" x14ac:dyDescent="0.35">
      <c r="A315" t="s">
        <v>29</v>
      </c>
      <c r="B315" s="5" t="s">
        <v>29</v>
      </c>
      <c r="C315">
        <v>5.6123554709999999</v>
      </c>
      <c r="D315">
        <v>0.12471901000000001</v>
      </c>
      <c r="E315">
        <v>100</v>
      </c>
      <c r="F315">
        <v>1</v>
      </c>
      <c r="G315">
        <v>45</v>
      </c>
      <c r="H315" t="s">
        <v>12</v>
      </c>
      <c r="I315" t="s">
        <v>13</v>
      </c>
      <c r="J315" t="s">
        <v>666</v>
      </c>
      <c r="K315">
        <f t="shared" si="73"/>
        <v>1</v>
      </c>
    </row>
    <row r="316" spans="1:11" x14ac:dyDescent="0.35">
      <c r="A316" t="s">
        <v>29</v>
      </c>
      <c r="B316" s="5" t="s">
        <v>11</v>
      </c>
      <c r="C316">
        <v>9.7319855690000008</v>
      </c>
      <c r="D316">
        <v>0.216266346</v>
      </c>
      <c r="E316">
        <v>0</v>
      </c>
      <c r="F316">
        <v>0</v>
      </c>
      <c r="G316">
        <v>45</v>
      </c>
      <c r="H316" t="s">
        <v>12</v>
      </c>
      <c r="I316" t="s">
        <v>16</v>
      </c>
      <c r="J316" t="s">
        <v>666</v>
      </c>
      <c r="K316">
        <f t="shared" si="73"/>
        <v>0</v>
      </c>
    </row>
    <row r="317" spans="1:11" x14ac:dyDescent="0.35">
      <c r="A317" t="s">
        <v>29</v>
      </c>
      <c r="B317" s="5" t="s">
        <v>132</v>
      </c>
      <c r="C317">
        <v>1.000319958</v>
      </c>
      <c r="D317">
        <v>2.2229332000000001E-2</v>
      </c>
      <c r="E317">
        <v>0</v>
      </c>
      <c r="F317">
        <v>0</v>
      </c>
      <c r="G317">
        <v>45</v>
      </c>
      <c r="H317" t="s">
        <v>12</v>
      </c>
      <c r="I317" t="s">
        <v>18</v>
      </c>
      <c r="J317" t="s">
        <v>666</v>
      </c>
      <c r="K317">
        <f t="shared" si="73"/>
        <v>0</v>
      </c>
    </row>
    <row r="318" spans="1:11" x14ac:dyDescent="0.35">
      <c r="A318" t="s">
        <v>19</v>
      </c>
      <c r="B318" s="5" t="s">
        <v>29</v>
      </c>
      <c r="C318">
        <v>842.99895405769303</v>
      </c>
      <c r="D318">
        <v>4.5567511030145598</v>
      </c>
      <c r="E318">
        <v>0</v>
      </c>
      <c r="F318">
        <v>0</v>
      </c>
      <c r="G318">
        <v>185</v>
      </c>
      <c r="H318" t="s">
        <v>12</v>
      </c>
      <c r="I318" t="s">
        <v>963</v>
      </c>
      <c r="J318" t="s">
        <v>667</v>
      </c>
      <c r="K318">
        <f t="shared" si="73"/>
        <v>0</v>
      </c>
    </row>
    <row r="319" spans="1:11" x14ac:dyDescent="0.35">
      <c r="A319" t="s">
        <v>19</v>
      </c>
      <c r="B319" s="5" t="s">
        <v>29</v>
      </c>
      <c r="C319">
        <v>22.272433039999999</v>
      </c>
      <c r="D319">
        <v>0.12039153</v>
      </c>
      <c r="E319">
        <v>0</v>
      </c>
      <c r="F319">
        <v>0</v>
      </c>
      <c r="G319">
        <v>185</v>
      </c>
      <c r="H319" t="s">
        <v>12</v>
      </c>
      <c r="I319" t="s">
        <v>13</v>
      </c>
      <c r="J319" t="s">
        <v>667</v>
      </c>
      <c r="K319">
        <f t="shared" si="73"/>
        <v>0</v>
      </c>
    </row>
    <row r="320" spans="1:11" x14ac:dyDescent="0.35">
      <c r="A320" t="s">
        <v>19</v>
      </c>
      <c r="B320" s="5" t="s">
        <v>11</v>
      </c>
      <c r="C320">
        <v>36.847552540000002</v>
      </c>
      <c r="D320">
        <v>0.19917596000000001</v>
      </c>
      <c r="E320">
        <v>0</v>
      </c>
      <c r="F320">
        <v>0</v>
      </c>
      <c r="G320">
        <v>185</v>
      </c>
      <c r="H320" t="s">
        <v>12</v>
      </c>
      <c r="I320" t="s">
        <v>16</v>
      </c>
      <c r="J320" t="s">
        <v>667</v>
      </c>
      <c r="K320">
        <f t="shared" si="73"/>
        <v>0</v>
      </c>
    </row>
    <row r="321" spans="1:11" x14ac:dyDescent="0.35">
      <c r="A321" t="s">
        <v>19</v>
      </c>
      <c r="B321" s="5" t="s">
        <v>29</v>
      </c>
      <c r="C321">
        <v>2.9104120729999998</v>
      </c>
      <c r="D321">
        <v>1.5731957000000001E-2</v>
      </c>
      <c r="E321">
        <v>0</v>
      </c>
      <c r="F321">
        <v>0</v>
      </c>
      <c r="G321">
        <v>185</v>
      </c>
      <c r="H321" t="s">
        <v>12</v>
      </c>
      <c r="I321" t="s">
        <v>18</v>
      </c>
      <c r="J321" t="s">
        <v>667</v>
      </c>
      <c r="K321">
        <f t="shared" si="73"/>
        <v>0</v>
      </c>
    </row>
    <row r="322" spans="1:11" x14ac:dyDescent="0.35">
      <c r="A322" t="s">
        <v>40</v>
      </c>
      <c r="B322" s="5" t="s">
        <v>29</v>
      </c>
      <c r="C322">
        <v>499.90435361862097</v>
      </c>
      <c r="D322">
        <v>4.5445850328965598</v>
      </c>
      <c r="E322">
        <v>0</v>
      </c>
      <c r="F322">
        <v>0</v>
      </c>
      <c r="G322">
        <v>110</v>
      </c>
      <c r="H322" t="s">
        <v>12</v>
      </c>
      <c r="I322" t="s">
        <v>963</v>
      </c>
      <c r="J322" t="s">
        <v>668</v>
      </c>
      <c r="K322">
        <f t="shared" si="73"/>
        <v>0</v>
      </c>
    </row>
    <row r="323" spans="1:11" x14ac:dyDescent="0.35">
      <c r="A323" t="s">
        <v>40</v>
      </c>
      <c r="B323" s="5" t="s">
        <v>29</v>
      </c>
      <c r="C323">
        <v>14.12026215</v>
      </c>
      <c r="D323">
        <v>0.12836602</v>
      </c>
      <c r="E323">
        <v>0</v>
      </c>
      <c r="F323">
        <v>0</v>
      </c>
      <c r="G323">
        <v>110</v>
      </c>
      <c r="H323" t="s">
        <v>12</v>
      </c>
      <c r="I323" t="s">
        <v>13</v>
      </c>
      <c r="J323" t="s">
        <v>668</v>
      </c>
      <c r="K323">
        <f t="shared" ref="K323:K386" si="74">IF(ISNUMBER(SEARCH(A323, B323)), 1, 0)</f>
        <v>0</v>
      </c>
    </row>
    <row r="324" spans="1:11" x14ac:dyDescent="0.35">
      <c r="A324" t="s">
        <v>40</v>
      </c>
      <c r="B324" s="5" t="s">
        <v>11</v>
      </c>
      <c r="C324">
        <v>21.748427150000001</v>
      </c>
      <c r="D324">
        <v>0.19771297400000001</v>
      </c>
      <c r="E324">
        <v>0</v>
      </c>
      <c r="F324">
        <v>0</v>
      </c>
      <c r="G324">
        <v>110</v>
      </c>
      <c r="H324" t="s">
        <v>12</v>
      </c>
      <c r="I324" t="s">
        <v>16</v>
      </c>
      <c r="J324" t="s">
        <v>668</v>
      </c>
      <c r="K324">
        <f t="shared" si="74"/>
        <v>0</v>
      </c>
    </row>
    <row r="325" spans="1:11" x14ac:dyDescent="0.35">
      <c r="A325" t="s">
        <v>40</v>
      </c>
      <c r="B325" s="5" t="s">
        <v>29</v>
      </c>
      <c r="C325">
        <v>1.723714352</v>
      </c>
      <c r="D325">
        <v>1.5670130000000001E-2</v>
      </c>
      <c r="E325">
        <v>0</v>
      </c>
      <c r="F325">
        <v>0</v>
      </c>
      <c r="G325">
        <v>110</v>
      </c>
      <c r="H325" t="s">
        <v>12</v>
      </c>
      <c r="I325" t="s">
        <v>18</v>
      </c>
      <c r="J325" t="s">
        <v>668</v>
      </c>
      <c r="K325">
        <f t="shared" si="74"/>
        <v>0</v>
      </c>
    </row>
    <row r="326" spans="1:11" x14ac:dyDescent="0.35">
      <c r="A326" t="s">
        <v>40</v>
      </c>
      <c r="B326" s="5" t="s">
        <v>29</v>
      </c>
      <c r="C326">
        <v>352.89558911323502</v>
      </c>
      <c r="D326">
        <v>4.4111948639154397</v>
      </c>
      <c r="E326">
        <v>0</v>
      </c>
      <c r="F326">
        <v>0</v>
      </c>
      <c r="G326">
        <v>80</v>
      </c>
      <c r="H326" t="s">
        <v>12</v>
      </c>
      <c r="I326" t="s">
        <v>963</v>
      </c>
      <c r="J326" t="s">
        <v>669</v>
      </c>
      <c r="K326">
        <f t="shared" si="74"/>
        <v>0</v>
      </c>
    </row>
    <row r="327" spans="1:11" x14ac:dyDescent="0.35">
      <c r="A327" t="s">
        <v>40</v>
      </c>
      <c r="B327" s="5" t="s">
        <v>29</v>
      </c>
      <c r="C327">
        <v>9.3295736310000006</v>
      </c>
      <c r="D327">
        <v>0.11661966999999999</v>
      </c>
      <c r="E327">
        <v>0</v>
      </c>
      <c r="F327">
        <v>0</v>
      </c>
      <c r="G327">
        <v>80</v>
      </c>
      <c r="H327" t="s">
        <v>12</v>
      </c>
      <c r="I327" t="s">
        <v>13</v>
      </c>
      <c r="J327" t="s">
        <v>669</v>
      </c>
      <c r="K327">
        <f t="shared" si="74"/>
        <v>0</v>
      </c>
    </row>
    <row r="328" spans="1:11" x14ac:dyDescent="0.35">
      <c r="A328" t="s">
        <v>40</v>
      </c>
      <c r="B328" s="5" t="s">
        <v>11</v>
      </c>
      <c r="C328">
        <v>17.410322900000001</v>
      </c>
      <c r="D328">
        <v>0.217629036</v>
      </c>
      <c r="E328">
        <v>0</v>
      </c>
      <c r="F328">
        <v>0</v>
      </c>
      <c r="G328">
        <v>80</v>
      </c>
      <c r="H328" t="s">
        <v>12</v>
      </c>
      <c r="I328" t="s">
        <v>16</v>
      </c>
      <c r="J328" t="s">
        <v>669</v>
      </c>
      <c r="K328">
        <f t="shared" si="74"/>
        <v>0</v>
      </c>
    </row>
    <row r="329" spans="1:11" x14ac:dyDescent="0.35">
      <c r="A329" t="s">
        <v>40</v>
      </c>
      <c r="B329" s="5" t="s">
        <v>29</v>
      </c>
      <c r="C329">
        <v>1.441106319</v>
      </c>
      <c r="D329">
        <v>1.8013828999999999E-2</v>
      </c>
      <c r="E329">
        <v>0</v>
      </c>
      <c r="F329">
        <v>0</v>
      </c>
      <c r="G329">
        <v>80</v>
      </c>
      <c r="H329" t="s">
        <v>12</v>
      </c>
      <c r="I329" t="s">
        <v>18</v>
      </c>
      <c r="J329" t="s">
        <v>669</v>
      </c>
      <c r="K329">
        <f t="shared" si="74"/>
        <v>0</v>
      </c>
    </row>
    <row r="330" spans="1:11" x14ac:dyDescent="0.35">
      <c r="A330" t="s">
        <v>40</v>
      </c>
      <c r="B330" s="5" t="s">
        <v>29</v>
      </c>
      <c r="C330">
        <v>774.965003490448</v>
      </c>
      <c r="D330">
        <v>4.50561048540958</v>
      </c>
      <c r="E330">
        <v>0</v>
      </c>
      <c r="F330">
        <v>0</v>
      </c>
      <c r="G330">
        <v>172</v>
      </c>
      <c r="H330" t="s">
        <v>12</v>
      </c>
      <c r="I330" t="s">
        <v>963</v>
      </c>
      <c r="J330" t="s">
        <v>670</v>
      </c>
      <c r="K330">
        <f t="shared" si="74"/>
        <v>0</v>
      </c>
    </row>
    <row r="331" spans="1:11" x14ac:dyDescent="0.35">
      <c r="A331" t="s">
        <v>40</v>
      </c>
      <c r="B331" s="5" t="s">
        <v>29</v>
      </c>
      <c r="C331">
        <v>22.492179159999999</v>
      </c>
      <c r="D331">
        <v>0.13076848299999999</v>
      </c>
      <c r="E331">
        <v>0</v>
      </c>
      <c r="F331">
        <v>0</v>
      </c>
      <c r="G331">
        <v>172</v>
      </c>
      <c r="H331" t="s">
        <v>12</v>
      </c>
      <c r="I331" t="s">
        <v>13</v>
      </c>
      <c r="J331" t="s">
        <v>670</v>
      </c>
      <c r="K331">
        <f t="shared" si="74"/>
        <v>0</v>
      </c>
    </row>
    <row r="332" spans="1:11" x14ac:dyDescent="0.35">
      <c r="A332" t="s">
        <v>40</v>
      </c>
      <c r="B332" s="5" t="s">
        <v>11</v>
      </c>
      <c r="C332">
        <v>34.459966899999998</v>
      </c>
      <c r="D332">
        <v>0.20034864499999999</v>
      </c>
      <c r="E332">
        <v>0</v>
      </c>
      <c r="F332">
        <v>0</v>
      </c>
      <c r="G332">
        <v>172</v>
      </c>
      <c r="H332" t="s">
        <v>12</v>
      </c>
      <c r="I332" t="s">
        <v>16</v>
      </c>
      <c r="J332" t="s">
        <v>670</v>
      </c>
      <c r="K332">
        <f t="shared" si="74"/>
        <v>0</v>
      </c>
    </row>
    <row r="333" spans="1:11" x14ac:dyDescent="0.35">
      <c r="A333" t="s">
        <v>40</v>
      </c>
      <c r="B333" s="5" t="s">
        <v>29</v>
      </c>
      <c r="C333">
        <v>2.6398556229999999</v>
      </c>
      <c r="D333">
        <v>1.5347998E-2</v>
      </c>
      <c r="E333">
        <v>0</v>
      </c>
      <c r="F333">
        <v>0</v>
      </c>
      <c r="G333">
        <v>172</v>
      </c>
      <c r="H333" t="s">
        <v>12</v>
      </c>
      <c r="I333" t="s">
        <v>18</v>
      </c>
      <c r="J333" t="s">
        <v>670</v>
      </c>
      <c r="K333">
        <f t="shared" si="74"/>
        <v>0</v>
      </c>
    </row>
    <row r="334" spans="1:11" x14ac:dyDescent="0.35">
      <c r="A334" t="s">
        <v>40</v>
      </c>
      <c r="B334" s="5" t="s">
        <v>29</v>
      </c>
      <c r="C334">
        <v>1000.36494517326</v>
      </c>
      <c r="D334">
        <v>4.5061484016813598</v>
      </c>
      <c r="E334">
        <v>0</v>
      </c>
      <c r="F334">
        <v>0</v>
      </c>
      <c r="G334">
        <v>222</v>
      </c>
      <c r="H334" t="s">
        <v>12</v>
      </c>
      <c r="I334" t="s">
        <v>963</v>
      </c>
      <c r="J334" t="s">
        <v>671</v>
      </c>
      <c r="K334">
        <f t="shared" si="74"/>
        <v>0</v>
      </c>
    </row>
    <row r="335" spans="1:11" x14ac:dyDescent="0.35">
      <c r="A335" t="s">
        <v>40</v>
      </c>
      <c r="B335" s="5" t="s">
        <v>29</v>
      </c>
      <c r="C335">
        <v>27.953314299999999</v>
      </c>
      <c r="D335">
        <v>0.12591583000000001</v>
      </c>
      <c r="E335">
        <v>0</v>
      </c>
      <c r="F335">
        <v>0</v>
      </c>
      <c r="G335">
        <v>222</v>
      </c>
      <c r="H335" t="s">
        <v>12</v>
      </c>
      <c r="I335" t="s">
        <v>13</v>
      </c>
      <c r="J335" t="s">
        <v>671</v>
      </c>
      <c r="K335">
        <f t="shared" si="74"/>
        <v>0</v>
      </c>
    </row>
    <row r="336" spans="1:11" x14ac:dyDescent="0.35">
      <c r="A336" t="s">
        <v>40</v>
      </c>
      <c r="B336" s="5" t="s">
        <v>11</v>
      </c>
      <c r="C336">
        <v>46.132311340000001</v>
      </c>
      <c r="D336">
        <v>0.20780320399999999</v>
      </c>
      <c r="E336">
        <v>0</v>
      </c>
      <c r="F336">
        <v>0</v>
      </c>
      <c r="G336">
        <v>222</v>
      </c>
      <c r="H336" t="s">
        <v>12</v>
      </c>
      <c r="I336" t="s">
        <v>16</v>
      </c>
      <c r="J336" t="s">
        <v>671</v>
      </c>
      <c r="K336">
        <f t="shared" si="74"/>
        <v>0</v>
      </c>
    </row>
    <row r="337" spans="1:11" x14ac:dyDescent="0.35">
      <c r="A337" t="s">
        <v>40</v>
      </c>
      <c r="B337" s="5" t="s">
        <v>29</v>
      </c>
      <c r="C337">
        <v>3.3124659059999999</v>
      </c>
      <c r="D337">
        <v>1.4921017999999999E-2</v>
      </c>
      <c r="E337">
        <v>0</v>
      </c>
      <c r="F337">
        <v>0</v>
      </c>
      <c r="G337">
        <v>222</v>
      </c>
      <c r="H337" t="s">
        <v>12</v>
      </c>
      <c r="I337" t="s">
        <v>18</v>
      </c>
      <c r="J337" t="s">
        <v>671</v>
      </c>
      <c r="K337">
        <f t="shared" si="74"/>
        <v>0</v>
      </c>
    </row>
    <row r="338" spans="1:11" x14ac:dyDescent="0.35">
      <c r="A338" t="s">
        <v>19</v>
      </c>
      <c r="B338" s="5" t="s">
        <v>29</v>
      </c>
      <c r="C338">
        <v>1035.6667895317</v>
      </c>
      <c r="D338">
        <v>4.5624087644568601</v>
      </c>
      <c r="E338">
        <v>0</v>
      </c>
      <c r="F338">
        <v>0</v>
      </c>
      <c r="G338">
        <v>227</v>
      </c>
      <c r="H338" t="s">
        <v>12</v>
      </c>
      <c r="I338" t="s">
        <v>963</v>
      </c>
      <c r="J338" t="s">
        <v>672</v>
      </c>
      <c r="K338">
        <f t="shared" si="74"/>
        <v>0</v>
      </c>
    </row>
    <row r="339" spans="1:11" x14ac:dyDescent="0.35">
      <c r="A339" t="s">
        <v>19</v>
      </c>
      <c r="B339" s="5" t="s">
        <v>29</v>
      </c>
      <c r="C339">
        <v>28.049888849999999</v>
      </c>
      <c r="D339">
        <v>0.123567792</v>
      </c>
      <c r="E339">
        <v>0</v>
      </c>
      <c r="F339">
        <v>0</v>
      </c>
      <c r="G339">
        <v>227</v>
      </c>
      <c r="H339" t="s">
        <v>12</v>
      </c>
      <c r="I339" t="s">
        <v>13</v>
      </c>
      <c r="J339" t="s">
        <v>672</v>
      </c>
      <c r="K339">
        <f t="shared" si="74"/>
        <v>0</v>
      </c>
    </row>
    <row r="340" spans="1:11" x14ac:dyDescent="0.35">
      <c r="A340" t="s">
        <v>19</v>
      </c>
      <c r="B340" s="5" t="s">
        <v>11</v>
      </c>
      <c r="C340">
        <v>47.592656849999997</v>
      </c>
      <c r="D340">
        <v>0.209659281</v>
      </c>
      <c r="E340">
        <v>0</v>
      </c>
      <c r="F340">
        <v>0</v>
      </c>
      <c r="G340">
        <v>227</v>
      </c>
      <c r="H340" t="s">
        <v>12</v>
      </c>
      <c r="I340" t="s">
        <v>16</v>
      </c>
      <c r="J340" t="s">
        <v>672</v>
      </c>
      <c r="K340">
        <f t="shared" si="74"/>
        <v>0</v>
      </c>
    </row>
    <row r="341" spans="1:11" x14ac:dyDescent="0.35">
      <c r="A341" t="s">
        <v>19</v>
      </c>
      <c r="B341" s="5" t="s">
        <v>29</v>
      </c>
      <c r="C341">
        <v>3.465469599</v>
      </c>
      <c r="D341">
        <v>1.5266386E-2</v>
      </c>
      <c r="E341">
        <v>0</v>
      </c>
      <c r="F341">
        <v>0</v>
      </c>
      <c r="G341">
        <v>227</v>
      </c>
      <c r="H341" t="s">
        <v>12</v>
      </c>
      <c r="I341" t="s">
        <v>18</v>
      </c>
      <c r="J341" t="s">
        <v>672</v>
      </c>
      <c r="K341">
        <f t="shared" si="74"/>
        <v>0</v>
      </c>
    </row>
    <row r="342" spans="1:11" x14ac:dyDescent="0.35">
      <c r="A342" t="s">
        <v>40</v>
      </c>
      <c r="B342" s="5" t="s">
        <v>29</v>
      </c>
      <c r="C342">
        <v>486.96250176429697</v>
      </c>
      <c r="D342">
        <v>4.3478794800383698</v>
      </c>
      <c r="E342">
        <v>0</v>
      </c>
      <c r="F342">
        <v>0</v>
      </c>
      <c r="G342">
        <v>112</v>
      </c>
      <c r="H342" t="s">
        <v>12</v>
      </c>
      <c r="I342" t="s">
        <v>963</v>
      </c>
      <c r="J342" t="s">
        <v>673</v>
      </c>
      <c r="K342">
        <f t="shared" si="74"/>
        <v>0</v>
      </c>
    </row>
    <row r="343" spans="1:11" x14ac:dyDescent="0.35">
      <c r="A343" t="s">
        <v>40</v>
      </c>
      <c r="B343" s="5" t="s">
        <v>29</v>
      </c>
      <c r="C343">
        <v>11.95863795</v>
      </c>
      <c r="D343">
        <v>0.10677355299999999</v>
      </c>
      <c r="E343">
        <v>0</v>
      </c>
      <c r="F343">
        <v>0</v>
      </c>
      <c r="G343">
        <v>112</v>
      </c>
      <c r="H343" t="s">
        <v>12</v>
      </c>
      <c r="I343" t="s">
        <v>13</v>
      </c>
      <c r="J343" t="s">
        <v>673</v>
      </c>
      <c r="K343">
        <f t="shared" si="74"/>
        <v>0</v>
      </c>
    </row>
    <row r="344" spans="1:11" x14ac:dyDescent="0.35">
      <c r="A344" t="s">
        <v>40</v>
      </c>
      <c r="B344" s="5" t="s">
        <v>11</v>
      </c>
      <c r="C344">
        <v>23.281411169999998</v>
      </c>
      <c r="D344">
        <v>0.207869743</v>
      </c>
      <c r="E344">
        <v>0</v>
      </c>
      <c r="F344">
        <v>0</v>
      </c>
      <c r="G344">
        <v>112</v>
      </c>
      <c r="H344" t="s">
        <v>12</v>
      </c>
      <c r="I344" t="s">
        <v>16</v>
      </c>
      <c r="J344" t="s">
        <v>673</v>
      </c>
      <c r="K344">
        <f t="shared" si="74"/>
        <v>0</v>
      </c>
    </row>
    <row r="345" spans="1:11" x14ac:dyDescent="0.35">
      <c r="A345" t="s">
        <v>40</v>
      </c>
      <c r="B345" s="5" t="s">
        <v>29</v>
      </c>
      <c r="C345">
        <v>1.9214038849999999</v>
      </c>
      <c r="D345">
        <v>1.7155391999999998E-2</v>
      </c>
      <c r="E345">
        <v>0</v>
      </c>
      <c r="F345">
        <v>0</v>
      </c>
      <c r="G345">
        <v>112</v>
      </c>
      <c r="H345" t="s">
        <v>12</v>
      </c>
      <c r="I345" t="s">
        <v>18</v>
      </c>
      <c r="J345" t="s">
        <v>673</v>
      </c>
      <c r="K345">
        <f t="shared" si="74"/>
        <v>0</v>
      </c>
    </row>
    <row r="346" spans="1:11" x14ac:dyDescent="0.35">
      <c r="A346" t="s">
        <v>40</v>
      </c>
      <c r="B346" s="5" t="s">
        <v>29</v>
      </c>
      <c r="C346">
        <v>257.76908731460497</v>
      </c>
      <c r="D346">
        <v>4.77350161693714</v>
      </c>
      <c r="E346">
        <v>0</v>
      </c>
      <c r="F346">
        <v>0</v>
      </c>
      <c r="G346">
        <v>54</v>
      </c>
      <c r="H346" t="s">
        <v>12</v>
      </c>
      <c r="I346" t="s">
        <v>963</v>
      </c>
      <c r="J346" t="s">
        <v>674</v>
      </c>
      <c r="K346">
        <f t="shared" si="74"/>
        <v>0</v>
      </c>
    </row>
    <row r="347" spans="1:11" x14ac:dyDescent="0.35">
      <c r="A347" t="s">
        <v>40</v>
      </c>
      <c r="B347" s="5" t="s">
        <v>29</v>
      </c>
      <c r="C347">
        <v>6.9911642069999997</v>
      </c>
      <c r="D347">
        <v>0.129466004</v>
      </c>
      <c r="E347">
        <v>0</v>
      </c>
      <c r="F347">
        <v>0</v>
      </c>
      <c r="G347">
        <v>54</v>
      </c>
      <c r="H347" t="s">
        <v>12</v>
      </c>
      <c r="I347" t="s">
        <v>13</v>
      </c>
      <c r="J347" t="s">
        <v>674</v>
      </c>
      <c r="K347">
        <f t="shared" si="74"/>
        <v>0</v>
      </c>
    </row>
    <row r="348" spans="1:11" x14ac:dyDescent="0.35">
      <c r="A348" t="s">
        <v>40</v>
      </c>
      <c r="B348" s="5" t="s">
        <v>11</v>
      </c>
      <c r="C348">
        <v>11.492437600000001</v>
      </c>
      <c r="D348">
        <v>0.212822919</v>
      </c>
      <c r="E348">
        <v>0</v>
      </c>
      <c r="F348">
        <v>0</v>
      </c>
      <c r="G348">
        <v>54</v>
      </c>
      <c r="H348" t="s">
        <v>12</v>
      </c>
      <c r="I348" t="s">
        <v>16</v>
      </c>
      <c r="J348" t="s">
        <v>674</v>
      </c>
      <c r="K348">
        <f t="shared" si="74"/>
        <v>0</v>
      </c>
    </row>
    <row r="349" spans="1:11" x14ac:dyDescent="0.35">
      <c r="A349" t="s">
        <v>40</v>
      </c>
      <c r="B349" s="5" t="s">
        <v>29</v>
      </c>
      <c r="C349">
        <v>0.960190773</v>
      </c>
      <c r="D349">
        <v>1.7781311000000001E-2</v>
      </c>
      <c r="E349">
        <v>0</v>
      </c>
      <c r="F349">
        <v>0</v>
      </c>
      <c r="G349">
        <v>54</v>
      </c>
      <c r="H349" t="s">
        <v>12</v>
      </c>
      <c r="I349" t="s">
        <v>18</v>
      </c>
      <c r="J349" t="s">
        <v>674</v>
      </c>
      <c r="K349">
        <f t="shared" si="74"/>
        <v>0</v>
      </c>
    </row>
    <row r="350" spans="1:11" x14ac:dyDescent="0.35">
      <c r="A350" t="s">
        <v>40</v>
      </c>
      <c r="B350" s="5" t="s">
        <v>29</v>
      </c>
      <c r="C350">
        <v>572.79563426971401</v>
      </c>
      <c r="D350">
        <v>4.4402762346489402</v>
      </c>
      <c r="E350">
        <v>0</v>
      </c>
      <c r="F350">
        <v>0</v>
      </c>
      <c r="G350">
        <v>129</v>
      </c>
      <c r="H350" t="s">
        <v>12</v>
      </c>
      <c r="I350" t="s">
        <v>963</v>
      </c>
      <c r="J350" t="s">
        <v>675</v>
      </c>
      <c r="K350">
        <f t="shared" si="74"/>
        <v>0</v>
      </c>
    </row>
    <row r="351" spans="1:11" x14ac:dyDescent="0.35">
      <c r="A351" t="s">
        <v>40</v>
      </c>
      <c r="B351" s="5" t="s">
        <v>29</v>
      </c>
      <c r="C351">
        <v>15.73678088</v>
      </c>
      <c r="D351">
        <v>0.121990549</v>
      </c>
      <c r="E351">
        <v>0</v>
      </c>
      <c r="F351">
        <v>0</v>
      </c>
      <c r="G351">
        <v>129</v>
      </c>
      <c r="H351" t="s">
        <v>12</v>
      </c>
      <c r="I351" t="s">
        <v>13</v>
      </c>
      <c r="J351" t="s">
        <v>675</v>
      </c>
      <c r="K351">
        <f t="shared" si="74"/>
        <v>0</v>
      </c>
    </row>
    <row r="352" spans="1:11" x14ac:dyDescent="0.35">
      <c r="A352" t="s">
        <v>40</v>
      </c>
      <c r="B352" s="5" t="s">
        <v>11</v>
      </c>
      <c r="C352">
        <v>21.906014920000001</v>
      </c>
      <c r="D352">
        <v>0.16981406900000001</v>
      </c>
      <c r="E352">
        <v>0</v>
      </c>
      <c r="F352">
        <v>0</v>
      </c>
      <c r="G352">
        <v>129</v>
      </c>
      <c r="H352" t="s">
        <v>12</v>
      </c>
      <c r="I352" t="s">
        <v>16</v>
      </c>
      <c r="J352" t="s">
        <v>675</v>
      </c>
      <c r="K352">
        <f t="shared" si="74"/>
        <v>0</v>
      </c>
    </row>
    <row r="353" spans="1:11" x14ac:dyDescent="0.35">
      <c r="A353" t="s">
        <v>40</v>
      </c>
      <c r="B353" s="5" t="s">
        <v>29</v>
      </c>
      <c r="C353">
        <v>2.256572485</v>
      </c>
      <c r="D353">
        <v>1.7492810000000001E-2</v>
      </c>
      <c r="E353">
        <v>0</v>
      </c>
      <c r="F353">
        <v>0</v>
      </c>
      <c r="G353">
        <v>129</v>
      </c>
      <c r="H353" t="s">
        <v>12</v>
      </c>
      <c r="I353" t="s">
        <v>18</v>
      </c>
      <c r="J353" t="s">
        <v>675</v>
      </c>
      <c r="K353">
        <f t="shared" si="74"/>
        <v>0</v>
      </c>
    </row>
    <row r="354" spans="1:11" x14ac:dyDescent="0.35">
      <c r="A354" t="s">
        <v>40</v>
      </c>
      <c r="B354" s="5" t="s">
        <v>29</v>
      </c>
      <c r="C354">
        <v>292.31309437751702</v>
      </c>
      <c r="D354">
        <v>4.4971245288848802</v>
      </c>
      <c r="E354">
        <v>0</v>
      </c>
      <c r="F354">
        <v>0</v>
      </c>
      <c r="G354">
        <v>65</v>
      </c>
      <c r="H354" t="s">
        <v>12</v>
      </c>
      <c r="I354" t="s">
        <v>963</v>
      </c>
      <c r="J354" t="s">
        <v>676</v>
      </c>
      <c r="K354">
        <f t="shared" si="74"/>
        <v>0</v>
      </c>
    </row>
    <row r="355" spans="1:11" x14ac:dyDescent="0.35">
      <c r="A355" t="s">
        <v>40</v>
      </c>
      <c r="B355" s="5" t="s">
        <v>29</v>
      </c>
      <c r="C355">
        <v>8.4444942469999997</v>
      </c>
      <c r="D355">
        <v>0.12991529600000001</v>
      </c>
      <c r="E355">
        <v>0</v>
      </c>
      <c r="F355">
        <v>0</v>
      </c>
      <c r="G355">
        <v>65</v>
      </c>
      <c r="H355" t="s">
        <v>12</v>
      </c>
      <c r="I355" t="s">
        <v>13</v>
      </c>
      <c r="J355" t="s">
        <v>676</v>
      </c>
      <c r="K355">
        <f t="shared" si="74"/>
        <v>0</v>
      </c>
    </row>
    <row r="356" spans="1:11" x14ac:dyDescent="0.35">
      <c r="A356" t="s">
        <v>40</v>
      </c>
      <c r="B356" s="5" t="s">
        <v>11</v>
      </c>
      <c r="C356">
        <v>15.099669929999999</v>
      </c>
      <c r="D356">
        <v>0.23230261399999999</v>
      </c>
      <c r="E356">
        <v>0</v>
      </c>
      <c r="F356">
        <v>0</v>
      </c>
      <c r="G356">
        <v>65</v>
      </c>
      <c r="H356" t="s">
        <v>12</v>
      </c>
      <c r="I356" t="s">
        <v>16</v>
      </c>
      <c r="J356" t="s">
        <v>676</v>
      </c>
      <c r="K356">
        <f t="shared" si="74"/>
        <v>0</v>
      </c>
    </row>
    <row r="357" spans="1:11" x14ac:dyDescent="0.35">
      <c r="A357" t="s">
        <v>40</v>
      </c>
      <c r="B357" s="5" t="s">
        <v>29</v>
      </c>
      <c r="C357">
        <v>1.3250427250000001</v>
      </c>
      <c r="D357">
        <v>2.0385272999999999E-2</v>
      </c>
      <c r="E357">
        <v>0</v>
      </c>
      <c r="F357">
        <v>0</v>
      </c>
      <c r="G357">
        <v>65</v>
      </c>
      <c r="H357" t="s">
        <v>12</v>
      </c>
      <c r="I357" t="s">
        <v>18</v>
      </c>
      <c r="J357" t="s">
        <v>676</v>
      </c>
      <c r="K357">
        <f t="shared" si="74"/>
        <v>0</v>
      </c>
    </row>
    <row r="358" spans="1:11" x14ac:dyDescent="0.35">
      <c r="A358" t="s">
        <v>40</v>
      </c>
      <c r="B358" s="5" t="s">
        <v>29</v>
      </c>
      <c r="C358">
        <v>353.63062405586197</v>
      </c>
      <c r="D358">
        <v>4.5926055072189902</v>
      </c>
      <c r="E358">
        <v>0</v>
      </c>
      <c r="F358">
        <v>0</v>
      </c>
      <c r="G358">
        <v>77</v>
      </c>
      <c r="H358" t="s">
        <v>12</v>
      </c>
      <c r="I358" t="s">
        <v>963</v>
      </c>
      <c r="J358" t="s">
        <v>677</v>
      </c>
      <c r="K358">
        <f t="shared" si="74"/>
        <v>0</v>
      </c>
    </row>
    <row r="359" spans="1:11" x14ac:dyDescent="0.35">
      <c r="A359" t="s">
        <v>40</v>
      </c>
      <c r="B359" s="5" t="s">
        <v>29</v>
      </c>
      <c r="C359">
        <v>10.110338929999999</v>
      </c>
      <c r="D359">
        <v>0.131303103</v>
      </c>
      <c r="E359">
        <v>0</v>
      </c>
      <c r="F359">
        <v>0</v>
      </c>
      <c r="G359">
        <v>77</v>
      </c>
      <c r="H359" t="s">
        <v>12</v>
      </c>
      <c r="I359" t="s">
        <v>13</v>
      </c>
      <c r="J359" t="s">
        <v>677</v>
      </c>
      <c r="K359">
        <f t="shared" si="74"/>
        <v>0</v>
      </c>
    </row>
    <row r="360" spans="1:11" x14ac:dyDescent="0.35">
      <c r="A360" t="s">
        <v>40</v>
      </c>
      <c r="B360" s="5" t="s">
        <v>11</v>
      </c>
      <c r="C360">
        <v>17.590316529999999</v>
      </c>
      <c r="D360">
        <v>0.22844566899999999</v>
      </c>
      <c r="E360">
        <v>0</v>
      </c>
      <c r="F360">
        <v>0</v>
      </c>
      <c r="G360">
        <v>77</v>
      </c>
      <c r="H360" t="s">
        <v>12</v>
      </c>
      <c r="I360" t="s">
        <v>16</v>
      </c>
      <c r="J360" t="s">
        <v>677</v>
      </c>
      <c r="K360">
        <f t="shared" si="74"/>
        <v>0</v>
      </c>
    </row>
    <row r="361" spans="1:11" x14ac:dyDescent="0.35">
      <c r="A361" t="s">
        <v>40</v>
      </c>
      <c r="B361" s="5" t="s">
        <v>29</v>
      </c>
      <c r="C361">
        <v>1.4477384090000001</v>
      </c>
      <c r="D361">
        <v>1.8801798000000002E-2</v>
      </c>
      <c r="E361">
        <v>0</v>
      </c>
      <c r="F361">
        <v>0</v>
      </c>
      <c r="G361">
        <v>77</v>
      </c>
      <c r="H361" t="s">
        <v>12</v>
      </c>
      <c r="I361" t="s">
        <v>18</v>
      </c>
      <c r="J361" t="s">
        <v>677</v>
      </c>
      <c r="K361">
        <f t="shared" si="74"/>
        <v>0</v>
      </c>
    </row>
    <row r="362" spans="1:11" x14ac:dyDescent="0.35">
      <c r="A362" t="s">
        <v>40</v>
      </c>
      <c r="B362" s="5" t="s">
        <v>29</v>
      </c>
      <c r="C362">
        <v>394.93213224410999</v>
      </c>
      <c r="D362">
        <v>4.8162455151720698</v>
      </c>
      <c r="E362">
        <v>0</v>
      </c>
      <c r="F362">
        <v>0</v>
      </c>
      <c r="G362">
        <v>82</v>
      </c>
      <c r="H362" t="s">
        <v>12</v>
      </c>
      <c r="I362" t="s">
        <v>963</v>
      </c>
      <c r="J362" t="s">
        <v>678</v>
      </c>
      <c r="K362">
        <f t="shared" si="74"/>
        <v>0</v>
      </c>
    </row>
    <row r="363" spans="1:11" x14ac:dyDescent="0.35">
      <c r="A363" t="s">
        <v>40</v>
      </c>
      <c r="B363" s="5" t="s">
        <v>29</v>
      </c>
      <c r="C363">
        <v>8.529602766</v>
      </c>
      <c r="D363">
        <v>0.104019546</v>
      </c>
      <c r="E363">
        <v>0</v>
      </c>
      <c r="F363">
        <v>0</v>
      </c>
      <c r="G363">
        <v>82</v>
      </c>
      <c r="H363" t="s">
        <v>12</v>
      </c>
      <c r="I363" t="s">
        <v>13</v>
      </c>
      <c r="J363" t="s">
        <v>678</v>
      </c>
      <c r="K363">
        <f t="shared" si="74"/>
        <v>0</v>
      </c>
    </row>
    <row r="364" spans="1:11" x14ac:dyDescent="0.35">
      <c r="A364" t="s">
        <v>40</v>
      </c>
      <c r="B364" s="5" t="s">
        <v>11</v>
      </c>
      <c r="C364">
        <v>14.50258017</v>
      </c>
      <c r="D364">
        <v>0.17686073399999999</v>
      </c>
      <c r="E364">
        <v>0</v>
      </c>
      <c r="F364">
        <v>0</v>
      </c>
      <c r="G364">
        <v>82</v>
      </c>
      <c r="H364" t="s">
        <v>12</v>
      </c>
      <c r="I364" t="s">
        <v>16</v>
      </c>
      <c r="J364" t="s">
        <v>678</v>
      </c>
      <c r="K364">
        <f t="shared" si="74"/>
        <v>0</v>
      </c>
    </row>
    <row r="365" spans="1:11" x14ac:dyDescent="0.35">
      <c r="A365" t="s">
        <v>40</v>
      </c>
      <c r="B365" s="5" t="s">
        <v>29</v>
      </c>
      <c r="C365">
        <v>1.369152546</v>
      </c>
      <c r="D365">
        <v>1.6696981999999999E-2</v>
      </c>
      <c r="E365">
        <v>0</v>
      </c>
      <c r="F365">
        <v>0</v>
      </c>
      <c r="G365">
        <v>82</v>
      </c>
      <c r="H365" t="s">
        <v>12</v>
      </c>
      <c r="I365" t="s">
        <v>18</v>
      </c>
      <c r="J365" t="s">
        <v>678</v>
      </c>
      <c r="K365">
        <f t="shared" si="74"/>
        <v>0</v>
      </c>
    </row>
    <row r="366" spans="1:11" x14ac:dyDescent="0.35">
      <c r="A366" t="s">
        <v>40</v>
      </c>
      <c r="B366" s="5" t="s">
        <v>29</v>
      </c>
      <c r="C366">
        <v>425.72801923751803</v>
      </c>
      <c r="D366">
        <v>4.43466686705748</v>
      </c>
      <c r="E366">
        <v>0</v>
      </c>
      <c r="F366">
        <v>0</v>
      </c>
      <c r="G366">
        <v>96</v>
      </c>
      <c r="H366" t="s">
        <v>12</v>
      </c>
      <c r="I366" t="s">
        <v>963</v>
      </c>
      <c r="J366" t="s">
        <v>679</v>
      </c>
      <c r="K366">
        <f t="shared" si="74"/>
        <v>0</v>
      </c>
    </row>
    <row r="367" spans="1:11" x14ac:dyDescent="0.35">
      <c r="A367" t="s">
        <v>40</v>
      </c>
      <c r="B367" s="5" t="s">
        <v>29</v>
      </c>
      <c r="C367">
        <v>10.986587289999999</v>
      </c>
      <c r="D367">
        <v>0.114443618</v>
      </c>
      <c r="E367">
        <v>0</v>
      </c>
      <c r="F367">
        <v>0</v>
      </c>
      <c r="G367">
        <v>96</v>
      </c>
      <c r="H367" t="s">
        <v>12</v>
      </c>
      <c r="I367" t="s">
        <v>13</v>
      </c>
      <c r="J367" t="s">
        <v>679</v>
      </c>
      <c r="K367">
        <f t="shared" si="74"/>
        <v>0</v>
      </c>
    </row>
    <row r="368" spans="1:11" x14ac:dyDescent="0.35">
      <c r="A368" t="s">
        <v>40</v>
      </c>
      <c r="B368" s="5" t="s">
        <v>11</v>
      </c>
      <c r="C368">
        <v>21.330733299999999</v>
      </c>
      <c r="D368">
        <v>0.22219513900000001</v>
      </c>
      <c r="E368">
        <v>0</v>
      </c>
      <c r="F368">
        <v>0</v>
      </c>
      <c r="G368">
        <v>96</v>
      </c>
      <c r="H368" t="s">
        <v>12</v>
      </c>
      <c r="I368" t="s">
        <v>16</v>
      </c>
      <c r="J368" t="s">
        <v>679</v>
      </c>
      <c r="K368">
        <f t="shared" si="74"/>
        <v>0</v>
      </c>
    </row>
    <row r="369" spans="1:11" x14ac:dyDescent="0.35">
      <c r="A369" t="s">
        <v>40</v>
      </c>
      <c r="B369" s="5" t="s">
        <v>29</v>
      </c>
      <c r="C369">
        <v>1.8295743470000001</v>
      </c>
      <c r="D369">
        <v>1.9058065999999999E-2</v>
      </c>
      <c r="E369">
        <v>0</v>
      </c>
      <c r="F369">
        <v>0</v>
      </c>
      <c r="G369">
        <v>96</v>
      </c>
      <c r="H369" t="s">
        <v>12</v>
      </c>
      <c r="I369" t="s">
        <v>18</v>
      </c>
      <c r="J369" t="s">
        <v>679</v>
      </c>
      <c r="K369">
        <f t="shared" si="74"/>
        <v>0</v>
      </c>
    </row>
    <row r="370" spans="1:11" x14ac:dyDescent="0.35">
      <c r="A370" t="s">
        <v>50</v>
      </c>
      <c r="B370" s="5" t="s">
        <v>29</v>
      </c>
      <c r="C370">
        <v>282.085239648818</v>
      </c>
      <c r="D370">
        <v>4.5497619298196597</v>
      </c>
      <c r="E370">
        <v>25</v>
      </c>
      <c r="F370">
        <v>0</v>
      </c>
      <c r="G370">
        <v>62</v>
      </c>
      <c r="H370" t="s">
        <v>12</v>
      </c>
      <c r="I370" t="s">
        <v>963</v>
      </c>
      <c r="J370" t="s">
        <v>680</v>
      </c>
      <c r="K370">
        <f t="shared" si="74"/>
        <v>0</v>
      </c>
    </row>
    <row r="371" spans="1:11" x14ac:dyDescent="0.35">
      <c r="A371" t="s">
        <v>50</v>
      </c>
      <c r="B371" s="5" t="s">
        <v>29</v>
      </c>
      <c r="C371">
        <v>8.168945313</v>
      </c>
      <c r="D371">
        <v>0.131757182</v>
      </c>
      <c r="E371">
        <v>0</v>
      </c>
      <c r="F371">
        <v>0</v>
      </c>
      <c r="G371">
        <v>62</v>
      </c>
      <c r="H371" t="s">
        <v>12</v>
      </c>
      <c r="I371" t="s">
        <v>13</v>
      </c>
      <c r="J371" t="s">
        <v>680</v>
      </c>
      <c r="K371">
        <f t="shared" si="74"/>
        <v>0</v>
      </c>
    </row>
    <row r="372" spans="1:11" x14ac:dyDescent="0.35">
      <c r="A372" t="s">
        <v>50</v>
      </c>
      <c r="B372" s="5" t="s">
        <v>11</v>
      </c>
      <c r="C372">
        <v>12.9509604</v>
      </c>
      <c r="D372">
        <v>0.208886458</v>
      </c>
      <c r="E372">
        <v>0</v>
      </c>
      <c r="F372">
        <v>0</v>
      </c>
      <c r="G372">
        <v>62</v>
      </c>
      <c r="H372" t="s">
        <v>12</v>
      </c>
      <c r="I372" t="s">
        <v>16</v>
      </c>
      <c r="J372" t="s">
        <v>680</v>
      </c>
      <c r="K372">
        <f t="shared" si="74"/>
        <v>0</v>
      </c>
    </row>
    <row r="373" spans="1:11" x14ac:dyDescent="0.35">
      <c r="A373" t="s">
        <v>50</v>
      </c>
      <c r="B373" s="5" t="s">
        <v>29</v>
      </c>
      <c r="C373">
        <v>0.89042377500000003</v>
      </c>
      <c r="D373">
        <v>1.4361674E-2</v>
      </c>
      <c r="E373">
        <v>0</v>
      </c>
      <c r="F373">
        <v>0</v>
      </c>
      <c r="G373">
        <v>62</v>
      </c>
      <c r="H373" t="s">
        <v>12</v>
      </c>
      <c r="I373" t="s">
        <v>18</v>
      </c>
      <c r="J373" t="s">
        <v>680</v>
      </c>
      <c r="K373">
        <f t="shared" si="74"/>
        <v>0</v>
      </c>
    </row>
    <row r="374" spans="1:11" x14ac:dyDescent="0.35">
      <c r="A374" t="s">
        <v>50</v>
      </c>
      <c r="B374" s="5" t="s">
        <v>29</v>
      </c>
      <c r="C374">
        <v>440.83998775482098</v>
      </c>
      <c r="D374">
        <v>4.5920832057793897</v>
      </c>
      <c r="E374">
        <v>0</v>
      </c>
      <c r="F374">
        <v>0</v>
      </c>
      <c r="G374">
        <v>96</v>
      </c>
      <c r="H374" t="s">
        <v>12</v>
      </c>
      <c r="I374" t="s">
        <v>963</v>
      </c>
      <c r="J374" t="s">
        <v>681</v>
      </c>
      <c r="K374">
        <f t="shared" si="74"/>
        <v>0</v>
      </c>
    </row>
    <row r="375" spans="1:11" x14ac:dyDescent="0.35">
      <c r="A375" t="s">
        <v>50</v>
      </c>
      <c r="B375" s="5" t="s">
        <v>29</v>
      </c>
      <c r="C375">
        <v>11.964239839999999</v>
      </c>
      <c r="D375">
        <v>0.124627498</v>
      </c>
      <c r="E375">
        <v>0</v>
      </c>
      <c r="F375">
        <v>0</v>
      </c>
      <c r="G375">
        <v>96</v>
      </c>
      <c r="H375" t="s">
        <v>12</v>
      </c>
      <c r="I375" t="s">
        <v>13</v>
      </c>
      <c r="J375" t="s">
        <v>681</v>
      </c>
      <c r="K375">
        <f t="shared" si="74"/>
        <v>0</v>
      </c>
    </row>
    <row r="376" spans="1:11" x14ac:dyDescent="0.35">
      <c r="A376" t="s">
        <v>50</v>
      </c>
      <c r="B376" s="5" t="s">
        <v>11</v>
      </c>
      <c r="C376">
        <v>18.521645549999999</v>
      </c>
      <c r="D376">
        <v>0.19293380800000001</v>
      </c>
      <c r="E376">
        <v>0</v>
      </c>
      <c r="F376">
        <v>0</v>
      </c>
      <c r="G376">
        <v>96</v>
      </c>
      <c r="H376" t="s">
        <v>12</v>
      </c>
      <c r="I376" t="s">
        <v>16</v>
      </c>
      <c r="J376" t="s">
        <v>681</v>
      </c>
      <c r="K376">
        <f t="shared" si="74"/>
        <v>0</v>
      </c>
    </row>
    <row r="377" spans="1:11" x14ac:dyDescent="0.35">
      <c r="A377" t="s">
        <v>50</v>
      </c>
      <c r="B377" s="5" t="s">
        <v>132</v>
      </c>
      <c r="C377">
        <v>1.783801317</v>
      </c>
      <c r="D377">
        <v>1.8581264E-2</v>
      </c>
      <c r="E377">
        <v>0</v>
      </c>
      <c r="F377">
        <v>0</v>
      </c>
      <c r="G377">
        <v>96</v>
      </c>
      <c r="H377" t="s">
        <v>12</v>
      </c>
      <c r="I377" t="s">
        <v>18</v>
      </c>
      <c r="J377" t="s">
        <v>681</v>
      </c>
      <c r="K377">
        <f t="shared" si="74"/>
        <v>0</v>
      </c>
    </row>
    <row r="378" spans="1:11" x14ac:dyDescent="0.35">
      <c r="A378" t="s">
        <v>50</v>
      </c>
      <c r="B378" s="5" t="s">
        <v>29</v>
      </c>
      <c r="C378">
        <v>434.87043976783701</v>
      </c>
      <c r="D378">
        <v>4.4832004099776999</v>
      </c>
      <c r="E378">
        <v>0</v>
      </c>
      <c r="F378">
        <v>0</v>
      </c>
      <c r="G378">
        <v>97</v>
      </c>
      <c r="H378" t="s">
        <v>12</v>
      </c>
      <c r="I378" t="s">
        <v>963</v>
      </c>
      <c r="J378" t="s">
        <v>682</v>
      </c>
      <c r="K378">
        <f t="shared" si="74"/>
        <v>0</v>
      </c>
    </row>
    <row r="379" spans="1:11" x14ac:dyDescent="0.35">
      <c r="A379" t="s">
        <v>50</v>
      </c>
      <c r="B379" s="5" t="s">
        <v>29</v>
      </c>
      <c r="C379">
        <v>12.63574266</v>
      </c>
      <c r="D379">
        <v>0.13026538800000001</v>
      </c>
      <c r="E379">
        <v>0</v>
      </c>
      <c r="F379">
        <v>0</v>
      </c>
      <c r="G379">
        <v>97</v>
      </c>
      <c r="H379" t="s">
        <v>12</v>
      </c>
      <c r="I379" t="s">
        <v>13</v>
      </c>
      <c r="J379" t="s">
        <v>682</v>
      </c>
      <c r="K379">
        <f t="shared" si="74"/>
        <v>0</v>
      </c>
    </row>
    <row r="380" spans="1:11" x14ac:dyDescent="0.35">
      <c r="A380" t="s">
        <v>50</v>
      </c>
      <c r="B380" s="5" t="s">
        <v>11</v>
      </c>
      <c r="C380">
        <v>21.367306469999999</v>
      </c>
      <c r="D380">
        <v>0.22028151000000001</v>
      </c>
      <c r="E380">
        <v>0</v>
      </c>
      <c r="F380">
        <v>0</v>
      </c>
      <c r="G380">
        <v>97</v>
      </c>
      <c r="H380" t="s">
        <v>12</v>
      </c>
      <c r="I380" t="s">
        <v>16</v>
      </c>
      <c r="J380" t="s">
        <v>682</v>
      </c>
      <c r="K380">
        <f t="shared" si="74"/>
        <v>0</v>
      </c>
    </row>
    <row r="381" spans="1:11" x14ac:dyDescent="0.35">
      <c r="A381" t="s">
        <v>50</v>
      </c>
      <c r="B381" s="5" t="s">
        <v>29</v>
      </c>
      <c r="C381">
        <v>1.816231728</v>
      </c>
      <c r="D381">
        <v>1.8724037999999998E-2</v>
      </c>
      <c r="E381">
        <v>0</v>
      </c>
      <c r="F381">
        <v>0</v>
      </c>
      <c r="G381">
        <v>97</v>
      </c>
      <c r="H381" t="s">
        <v>12</v>
      </c>
      <c r="I381" t="s">
        <v>18</v>
      </c>
      <c r="J381" t="s">
        <v>682</v>
      </c>
      <c r="K381">
        <f t="shared" si="74"/>
        <v>0</v>
      </c>
    </row>
    <row r="382" spans="1:11" x14ac:dyDescent="0.35">
      <c r="A382" t="s">
        <v>50</v>
      </c>
      <c r="B382" s="5" t="s">
        <v>29</v>
      </c>
      <c r="C382">
        <v>613.90816664695706</v>
      </c>
      <c r="D382">
        <v>4.6158508770447897</v>
      </c>
      <c r="E382">
        <v>0</v>
      </c>
      <c r="F382">
        <v>0</v>
      </c>
      <c r="G382">
        <v>133</v>
      </c>
      <c r="H382" t="s">
        <v>12</v>
      </c>
      <c r="I382" t="s">
        <v>963</v>
      </c>
      <c r="J382" t="s">
        <v>683</v>
      </c>
      <c r="K382">
        <f t="shared" si="74"/>
        <v>0</v>
      </c>
    </row>
    <row r="383" spans="1:11" x14ac:dyDescent="0.35">
      <c r="A383" t="s">
        <v>50</v>
      </c>
      <c r="B383" s="5" t="s">
        <v>29</v>
      </c>
      <c r="C383">
        <v>17.398930069999999</v>
      </c>
      <c r="D383">
        <v>0.13081902300000001</v>
      </c>
      <c r="E383">
        <v>0</v>
      </c>
      <c r="F383">
        <v>0</v>
      </c>
      <c r="G383">
        <v>133</v>
      </c>
      <c r="H383" t="s">
        <v>12</v>
      </c>
      <c r="I383" t="s">
        <v>13</v>
      </c>
      <c r="J383" t="s">
        <v>683</v>
      </c>
      <c r="K383">
        <f t="shared" si="74"/>
        <v>0</v>
      </c>
    </row>
    <row r="384" spans="1:11" x14ac:dyDescent="0.35">
      <c r="A384" t="s">
        <v>50</v>
      </c>
      <c r="B384" s="5" t="s">
        <v>11</v>
      </c>
      <c r="C384">
        <v>26.42825556</v>
      </c>
      <c r="D384">
        <v>0.19870868799999999</v>
      </c>
      <c r="E384">
        <v>0</v>
      </c>
      <c r="F384">
        <v>0</v>
      </c>
      <c r="G384">
        <v>133</v>
      </c>
      <c r="H384" t="s">
        <v>12</v>
      </c>
      <c r="I384" t="s">
        <v>16</v>
      </c>
      <c r="J384" t="s">
        <v>683</v>
      </c>
      <c r="K384">
        <f t="shared" si="74"/>
        <v>0</v>
      </c>
    </row>
    <row r="385" spans="1:11" x14ac:dyDescent="0.35">
      <c r="A385" t="s">
        <v>50</v>
      </c>
      <c r="B385" s="5" t="s">
        <v>29</v>
      </c>
      <c r="C385">
        <v>2.1786029340000002</v>
      </c>
      <c r="D385">
        <v>1.6380473E-2</v>
      </c>
      <c r="E385">
        <v>0</v>
      </c>
      <c r="F385">
        <v>0</v>
      </c>
      <c r="G385">
        <v>133</v>
      </c>
      <c r="H385" t="s">
        <v>12</v>
      </c>
      <c r="I385" t="s">
        <v>18</v>
      </c>
      <c r="J385" t="s">
        <v>683</v>
      </c>
      <c r="K385">
        <f t="shared" si="74"/>
        <v>0</v>
      </c>
    </row>
    <row r="386" spans="1:11" x14ac:dyDescent="0.35">
      <c r="A386" t="s">
        <v>50</v>
      </c>
      <c r="B386" s="5" t="s">
        <v>29</v>
      </c>
      <c r="C386">
        <v>409.96810507774302</v>
      </c>
      <c r="D386">
        <v>4.6587284667925397</v>
      </c>
      <c r="E386">
        <v>0</v>
      </c>
      <c r="F386">
        <v>0</v>
      </c>
      <c r="G386">
        <v>88</v>
      </c>
      <c r="H386" t="s">
        <v>12</v>
      </c>
      <c r="I386" t="s">
        <v>963</v>
      </c>
      <c r="J386" t="s">
        <v>684</v>
      </c>
      <c r="K386">
        <f t="shared" si="74"/>
        <v>0</v>
      </c>
    </row>
    <row r="387" spans="1:11" x14ac:dyDescent="0.35">
      <c r="A387" t="s">
        <v>50</v>
      </c>
      <c r="B387" s="5" t="s">
        <v>29</v>
      </c>
      <c r="C387">
        <v>11.405655149999999</v>
      </c>
      <c r="D387">
        <v>0.12960971800000001</v>
      </c>
      <c r="E387">
        <v>0</v>
      </c>
      <c r="F387">
        <v>0</v>
      </c>
      <c r="G387">
        <v>88</v>
      </c>
      <c r="H387" t="s">
        <v>12</v>
      </c>
      <c r="I387" t="s">
        <v>13</v>
      </c>
      <c r="J387" t="s">
        <v>684</v>
      </c>
      <c r="K387">
        <f t="shared" ref="K387:K450" si="75">IF(ISNUMBER(SEARCH(A387, B387)), 1, 0)</f>
        <v>0</v>
      </c>
    </row>
    <row r="388" spans="1:11" x14ac:dyDescent="0.35">
      <c r="A388" t="s">
        <v>50</v>
      </c>
      <c r="B388" s="5" t="s">
        <v>11</v>
      </c>
      <c r="C388">
        <v>19.291847229999998</v>
      </c>
      <c r="D388">
        <v>0.219225537</v>
      </c>
      <c r="E388">
        <v>0</v>
      </c>
      <c r="F388">
        <v>0</v>
      </c>
      <c r="G388">
        <v>88</v>
      </c>
      <c r="H388" t="s">
        <v>12</v>
      </c>
      <c r="I388" t="s">
        <v>16</v>
      </c>
      <c r="J388" t="s">
        <v>684</v>
      </c>
      <c r="K388">
        <f t="shared" si="75"/>
        <v>0</v>
      </c>
    </row>
    <row r="389" spans="1:11" x14ac:dyDescent="0.35">
      <c r="A389" t="s">
        <v>50</v>
      </c>
      <c r="B389" s="5" t="s">
        <v>29</v>
      </c>
      <c r="C389">
        <v>1.568903208</v>
      </c>
      <c r="D389">
        <v>1.7828446000000001E-2</v>
      </c>
      <c r="E389">
        <v>0</v>
      </c>
      <c r="F389">
        <v>0</v>
      </c>
      <c r="G389">
        <v>88</v>
      </c>
      <c r="H389" t="s">
        <v>12</v>
      </c>
      <c r="I389" t="s">
        <v>18</v>
      </c>
      <c r="J389" t="s">
        <v>684</v>
      </c>
      <c r="K389">
        <f t="shared" si="75"/>
        <v>0</v>
      </c>
    </row>
    <row r="390" spans="1:11" x14ac:dyDescent="0.35">
      <c r="A390" t="s">
        <v>50</v>
      </c>
      <c r="B390" s="5" t="s">
        <v>29</v>
      </c>
      <c r="C390">
        <v>792.32561564445496</v>
      </c>
      <c r="D390">
        <v>4.5018500888889399</v>
      </c>
      <c r="E390">
        <v>0</v>
      </c>
      <c r="F390">
        <v>0</v>
      </c>
      <c r="G390">
        <v>176</v>
      </c>
      <c r="H390" t="s">
        <v>12</v>
      </c>
      <c r="I390" t="s">
        <v>963</v>
      </c>
      <c r="J390" t="s">
        <v>685</v>
      </c>
      <c r="K390">
        <f t="shared" si="75"/>
        <v>0</v>
      </c>
    </row>
    <row r="391" spans="1:11" x14ac:dyDescent="0.35">
      <c r="A391" t="s">
        <v>50</v>
      </c>
      <c r="B391" s="5" t="s">
        <v>29</v>
      </c>
      <c r="C391">
        <v>22.15868068</v>
      </c>
      <c r="D391">
        <v>0.12590159500000001</v>
      </c>
      <c r="E391">
        <v>0</v>
      </c>
      <c r="F391">
        <v>0</v>
      </c>
      <c r="G391">
        <v>176</v>
      </c>
      <c r="H391" t="s">
        <v>12</v>
      </c>
      <c r="I391" t="s">
        <v>13</v>
      </c>
      <c r="J391" t="s">
        <v>685</v>
      </c>
      <c r="K391">
        <f t="shared" si="75"/>
        <v>0</v>
      </c>
    </row>
    <row r="392" spans="1:11" x14ac:dyDescent="0.35">
      <c r="A392" t="s">
        <v>50</v>
      </c>
      <c r="B392" s="5" t="s">
        <v>11</v>
      </c>
      <c r="C392">
        <v>33.190006019999998</v>
      </c>
      <c r="D392">
        <v>0.18857958</v>
      </c>
      <c r="E392">
        <v>0</v>
      </c>
      <c r="F392">
        <v>0</v>
      </c>
      <c r="G392">
        <v>176</v>
      </c>
      <c r="H392" t="s">
        <v>12</v>
      </c>
      <c r="I392" t="s">
        <v>16</v>
      </c>
      <c r="J392" t="s">
        <v>685</v>
      </c>
      <c r="K392">
        <f t="shared" si="75"/>
        <v>0</v>
      </c>
    </row>
    <row r="393" spans="1:11" x14ac:dyDescent="0.35">
      <c r="A393" t="s">
        <v>50</v>
      </c>
      <c r="B393" s="5" t="s">
        <v>29</v>
      </c>
      <c r="C393">
        <v>2.5671231749999999</v>
      </c>
      <c r="D393">
        <v>1.4585927E-2</v>
      </c>
      <c r="E393">
        <v>0</v>
      </c>
      <c r="F393">
        <v>0</v>
      </c>
      <c r="G393">
        <v>176</v>
      </c>
      <c r="H393" t="s">
        <v>12</v>
      </c>
      <c r="I393" t="s">
        <v>18</v>
      </c>
      <c r="J393" t="s">
        <v>685</v>
      </c>
      <c r="K393">
        <f t="shared" si="75"/>
        <v>0</v>
      </c>
    </row>
    <row r="394" spans="1:11" x14ac:dyDescent="0.35">
      <c r="A394" t="s">
        <v>40</v>
      </c>
      <c r="B394" s="5" t="s">
        <v>29</v>
      </c>
      <c r="C394">
        <v>49.243900299072202</v>
      </c>
      <c r="D394">
        <v>1.6414633433024</v>
      </c>
      <c r="E394">
        <v>0</v>
      </c>
      <c r="F394">
        <v>0</v>
      </c>
      <c r="G394">
        <v>30</v>
      </c>
      <c r="H394" t="s">
        <v>12</v>
      </c>
      <c r="I394" t="s">
        <v>963</v>
      </c>
      <c r="J394" t="s">
        <v>621</v>
      </c>
      <c r="K394">
        <f t="shared" si="75"/>
        <v>0</v>
      </c>
    </row>
    <row r="395" spans="1:11" x14ac:dyDescent="0.35">
      <c r="A395" t="s">
        <v>40</v>
      </c>
      <c r="B395" s="5" t="s">
        <v>29</v>
      </c>
      <c r="C395">
        <v>3.5464894770000002</v>
      </c>
      <c r="D395">
        <v>0.118216316</v>
      </c>
      <c r="E395">
        <v>0</v>
      </c>
      <c r="F395">
        <v>0</v>
      </c>
      <c r="G395">
        <v>30</v>
      </c>
      <c r="H395" t="s">
        <v>12</v>
      </c>
      <c r="I395" t="s">
        <v>13</v>
      </c>
      <c r="J395" t="s">
        <v>621</v>
      </c>
      <c r="K395">
        <f t="shared" si="75"/>
        <v>0</v>
      </c>
    </row>
    <row r="396" spans="1:11" x14ac:dyDescent="0.35">
      <c r="A396" t="s">
        <v>40</v>
      </c>
      <c r="B396" s="5" t="s">
        <v>11</v>
      </c>
      <c r="C396">
        <v>6.4666209219999997</v>
      </c>
      <c r="D396">
        <v>0.21555403100000001</v>
      </c>
      <c r="E396">
        <v>0</v>
      </c>
      <c r="F396">
        <v>0</v>
      </c>
      <c r="G396">
        <v>30</v>
      </c>
      <c r="H396" t="s">
        <v>12</v>
      </c>
      <c r="I396" t="s">
        <v>16</v>
      </c>
      <c r="J396" t="s">
        <v>621</v>
      </c>
      <c r="K396">
        <f t="shared" si="75"/>
        <v>0</v>
      </c>
    </row>
    <row r="397" spans="1:11" x14ac:dyDescent="0.35">
      <c r="A397" t="s">
        <v>40</v>
      </c>
      <c r="B397" s="5" t="s">
        <v>11</v>
      </c>
      <c r="C397">
        <v>0.85424995400000003</v>
      </c>
      <c r="D397">
        <v>2.8474998000000001E-2</v>
      </c>
      <c r="E397">
        <v>0</v>
      </c>
      <c r="F397">
        <v>0</v>
      </c>
      <c r="G397">
        <v>30</v>
      </c>
      <c r="H397" t="s">
        <v>12</v>
      </c>
      <c r="I397" t="s">
        <v>18</v>
      </c>
      <c r="J397" t="s">
        <v>621</v>
      </c>
      <c r="K397">
        <f t="shared" si="75"/>
        <v>0</v>
      </c>
    </row>
    <row r="398" spans="1:11" x14ac:dyDescent="0.35">
      <c r="A398" t="s">
        <v>40</v>
      </c>
      <c r="B398" s="5" t="s">
        <v>29</v>
      </c>
      <c r="C398">
        <v>91.303519010543795</v>
      </c>
      <c r="D398">
        <v>1.5741986036300599</v>
      </c>
      <c r="E398">
        <v>0</v>
      </c>
      <c r="F398">
        <v>0</v>
      </c>
      <c r="G398">
        <v>58</v>
      </c>
      <c r="H398" t="s">
        <v>12</v>
      </c>
      <c r="I398" t="s">
        <v>963</v>
      </c>
      <c r="J398" t="s">
        <v>622</v>
      </c>
      <c r="K398">
        <f t="shared" si="75"/>
        <v>0</v>
      </c>
    </row>
    <row r="399" spans="1:11" x14ac:dyDescent="0.35">
      <c r="A399" t="s">
        <v>40</v>
      </c>
      <c r="B399" s="5" t="s">
        <v>29</v>
      </c>
      <c r="C399">
        <v>6.5685601230000001</v>
      </c>
      <c r="D399">
        <v>0.113251037</v>
      </c>
      <c r="E399">
        <v>0</v>
      </c>
      <c r="F399">
        <v>0</v>
      </c>
      <c r="G399">
        <v>58</v>
      </c>
      <c r="H399" t="s">
        <v>12</v>
      </c>
      <c r="I399" t="s">
        <v>13</v>
      </c>
      <c r="J399" t="s">
        <v>622</v>
      </c>
      <c r="K399">
        <f t="shared" si="75"/>
        <v>0</v>
      </c>
    </row>
    <row r="400" spans="1:11" x14ac:dyDescent="0.35">
      <c r="A400" t="s">
        <v>40</v>
      </c>
      <c r="B400" s="5" t="s">
        <v>11</v>
      </c>
      <c r="C400">
        <v>12.457180019999999</v>
      </c>
      <c r="D400">
        <v>0.21477896599999999</v>
      </c>
      <c r="E400">
        <v>0</v>
      </c>
      <c r="F400">
        <v>0</v>
      </c>
      <c r="G400">
        <v>58</v>
      </c>
      <c r="H400" t="s">
        <v>12</v>
      </c>
      <c r="I400" t="s">
        <v>16</v>
      </c>
      <c r="J400" t="s">
        <v>622</v>
      </c>
      <c r="K400">
        <f t="shared" si="75"/>
        <v>0</v>
      </c>
    </row>
    <row r="401" spans="1:11" x14ac:dyDescent="0.35">
      <c r="A401" t="s">
        <v>40</v>
      </c>
      <c r="B401" s="5" t="s">
        <v>11</v>
      </c>
      <c r="C401">
        <v>0.95150947600000002</v>
      </c>
      <c r="D401">
        <v>1.6405336E-2</v>
      </c>
      <c r="E401">
        <v>0</v>
      </c>
      <c r="F401">
        <v>0</v>
      </c>
      <c r="G401">
        <v>58</v>
      </c>
      <c r="H401" t="s">
        <v>12</v>
      </c>
      <c r="I401" t="s">
        <v>18</v>
      </c>
      <c r="J401" t="s">
        <v>622</v>
      </c>
      <c r="K401">
        <f t="shared" si="75"/>
        <v>0</v>
      </c>
    </row>
    <row r="402" spans="1:11" x14ac:dyDescent="0.35">
      <c r="A402" t="s">
        <v>40</v>
      </c>
      <c r="B402" s="5" t="s">
        <v>29</v>
      </c>
      <c r="C402">
        <v>67.898063898086505</v>
      </c>
      <c r="D402">
        <v>1.4760448673497</v>
      </c>
      <c r="E402">
        <v>0</v>
      </c>
      <c r="F402">
        <v>0</v>
      </c>
      <c r="G402">
        <v>46</v>
      </c>
      <c r="H402" t="s">
        <v>12</v>
      </c>
      <c r="I402" t="s">
        <v>963</v>
      </c>
      <c r="J402" t="s">
        <v>623</v>
      </c>
      <c r="K402">
        <f t="shared" si="75"/>
        <v>0</v>
      </c>
    </row>
    <row r="403" spans="1:11" x14ac:dyDescent="0.35">
      <c r="A403" t="s">
        <v>40</v>
      </c>
      <c r="B403" s="5" t="s">
        <v>29</v>
      </c>
      <c r="C403">
        <v>5.9324414729999999</v>
      </c>
      <c r="D403">
        <v>0.12896611899999999</v>
      </c>
      <c r="E403">
        <v>0</v>
      </c>
      <c r="F403">
        <v>0</v>
      </c>
      <c r="G403">
        <v>46</v>
      </c>
      <c r="H403" t="s">
        <v>12</v>
      </c>
      <c r="I403" t="s">
        <v>13</v>
      </c>
      <c r="J403" t="s">
        <v>623</v>
      </c>
      <c r="K403">
        <f t="shared" si="75"/>
        <v>0</v>
      </c>
    </row>
    <row r="404" spans="1:11" x14ac:dyDescent="0.35">
      <c r="A404" t="s">
        <v>40</v>
      </c>
      <c r="B404" s="5" t="s">
        <v>11</v>
      </c>
      <c r="C404">
        <v>10.180159809999999</v>
      </c>
      <c r="D404">
        <v>0.22130782199999999</v>
      </c>
      <c r="E404">
        <v>0</v>
      </c>
      <c r="F404">
        <v>0</v>
      </c>
      <c r="G404">
        <v>46</v>
      </c>
      <c r="H404" t="s">
        <v>12</v>
      </c>
      <c r="I404" t="s">
        <v>16</v>
      </c>
      <c r="J404" t="s">
        <v>623</v>
      </c>
      <c r="K404">
        <f t="shared" si="75"/>
        <v>0</v>
      </c>
    </row>
    <row r="405" spans="1:11" x14ac:dyDescent="0.35">
      <c r="A405" t="s">
        <v>40</v>
      </c>
      <c r="B405" s="5" t="s">
        <v>11</v>
      </c>
      <c r="C405">
        <v>0.961656332</v>
      </c>
      <c r="D405">
        <v>2.0905572000000001E-2</v>
      </c>
      <c r="E405">
        <v>0</v>
      </c>
      <c r="F405">
        <v>0</v>
      </c>
      <c r="G405">
        <v>46</v>
      </c>
      <c r="H405" t="s">
        <v>12</v>
      </c>
      <c r="I405" t="s">
        <v>18</v>
      </c>
      <c r="J405" t="s">
        <v>623</v>
      </c>
      <c r="K405">
        <f t="shared" si="75"/>
        <v>0</v>
      </c>
    </row>
    <row r="406" spans="1:11" x14ac:dyDescent="0.35">
      <c r="A406" t="s">
        <v>40</v>
      </c>
      <c r="B406" s="5" t="s">
        <v>29</v>
      </c>
      <c r="C406">
        <v>179.806677818298</v>
      </c>
      <c r="D406">
        <v>1.5500575673991199</v>
      </c>
      <c r="E406">
        <v>0</v>
      </c>
      <c r="F406">
        <v>0</v>
      </c>
      <c r="G406">
        <v>116</v>
      </c>
      <c r="H406" t="s">
        <v>12</v>
      </c>
      <c r="I406" t="s">
        <v>963</v>
      </c>
      <c r="J406" t="s">
        <v>624</v>
      </c>
      <c r="K406">
        <f t="shared" si="75"/>
        <v>0</v>
      </c>
    </row>
    <row r="407" spans="1:11" x14ac:dyDescent="0.35">
      <c r="A407" t="s">
        <v>40</v>
      </c>
      <c r="B407" s="5" t="s">
        <v>40</v>
      </c>
      <c r="C407">
        <v>14.764756439999999</v>
      </c>
      <c r="D407">
        <v>0.127282383</v>
      </c>
      <c r="E407">
        <v>100</v>
      </c>
      <c r="F407">
        <v>1</v>
      </c>
      <c r="G407">
        <v>116</v>
      </c>
      <c r="H407" t="s">
        <v>12</v>
      </c>
      <c r="I407" t="s">
        <v>13</v>
      </c>
      <c r="J407" t="s">
        <v>624</v>
      </c>
      <c r="K407">
        <f t="shared" si="75"/>
        <v>1</v>
      </c>
    </row>
    <row r="408" spans="1:11" x14ac:dyDescent="0.35">
      <c r="A408" t="s">
        <v>40</v>
      </c>
      <c r="B408" s="5" t="s">
        <v>11</v>
      </c>
      <c r="C408">
        <v>22.594336510000002</v>
      </c>
      <c r="D408">
        <v>0.19477876299999999</v>
      </c>
      <c r="E408">
        <v>0</v>
      </c>
      <c r="F408">
        <v>0</v>
      </c>
      <c r="G408">
        <v>116</v>
      </c>
      <c r="H408" t="s">
        <v>12</v>
      </c>
      <c r="I408" t="s">
        <v>16</v>
      </c>
      <c r="J408" t="s">
        <v>624</v>
      </c>
      <c r="K408">
        <f t="shared" si="75"/>
        <v>0</v>
      </c>
    </row>
    <row r="409" spans="1:11" x14ac:dyDescent="0.35">
      <c r="A409" t="s">
        <v>40</v>
      </c>
      <c r="B409" s="5" t="s">
        <v>29</v>
      </c>
      <c r="C409">
        <v>1.7960419649999999</v>
      </c>
      <c r="D409">
        <v>1.548312E-2</v>
      </c>
      <c r="E409">
        <v>0</v>
      </c>
      <c r="F409">
        <v>0</v>
      </c>
      <c r="G409">
        <v>116</v>
      </c>
      <c r="H409" t="s">
        <v>12</v>
      </c>
      <c r="I409" t="s">
        <v>18</v>
      </c>
      <c r="J409" t="s">
        <v>624</v>
      </c>
      <c r="K409">
        <f t="shared" si="75"/>
        <v>0</v>
      </c>
    </row>
    <row r="410" spans="1:11" x14ac:dyDescent="0.35">
      <c r="A410" t="s">
        <v>40</v>
      </c>
      <c r="B410" s="5" t="s">
        <v>29</v>
      </c>
      <c r="C410">
        <v>463.43710637092499</v>
      </c>
      <c r="D410">
        <v>1.5871133779826201</v>
      </c>
      <c r="E410">
        <v>0</v>
      </c>
      <c r="F410">
        <v>0</v>
      </c>
      <c r="G410">
        <v>292</v>
      </c>
      <c r="H410" t="s">
        <v>12</v>
      </c>
      <c r="I410" t="s">
        <v>963</v>
      </c>
      <c r="J410" t="s">
        <v>625</v>
      </c>
      <c r="K410">
        <f t="shared" si="75"/>
        <v>0</v>
      </c>
    </row>
    <row r="411" spans="1:11" x14ac:dyDescent="0.35">
      <c r="A411" t="s">
        <v>40</v>
      </c>
      <c r="B411" s="5" t="s">
        <v>29</v>
      </c>
      <c r="C411">
        <v>36.723168129999998</v>
      </c>
      <c r="D411">
        <v>0.12576427400000001</v>
      </c>
      <c r="E411">
        <v>0</v>
      </c>
      <c r="F411">
        <v>0</v>
      </c>
      <c r="G411">
        <v>292</v>
      </c>
      <c r="H411" t="s">
        <v>12</v>
      </c>
      <c r="I411" t="s">
        <v>13</v>
      </c>
      <c r="J411" t="s">
        <v>625</v>
      </c>
      <c r="K411">
        <f t="shared" si="75"/>
        <v>0</v>
      </c>
    </row>
    <row r="412" spans="1:11" x14ac:dyDescent="0.35">
      <c r="A412" t="s">
        <v>40</v>
      </c>
      <c r="B412" s="5" t="s">
        <v>11</v>
      </c>
      <c r="C412">
        <v>57.935325380000002</v>
      </c>
      <c r="D412">
        <v>0.19840864899999999</v>
      </c>
      <c r="E412">
        <v>0</v>
      </c>
      <c r="F412">
        <v>0</v>
      </c>
      <c r="G412">
        <v>292</v>
      </c>
      <c r="H412" t="s">
        <v>12</v>
      </c>
      <c r="I412" t="s">
        <v>16</v>
      </c>
      <c r="J412" t="s">
        <v>625</v>
      </c>
      <c r="K412">
        <f t="shared" si="75"/>
        <v>0</v>
      </c>
    </row>
    <row r="413" spans="1:11" x14ac:dyDescent="0.35">
      <c r="A413" t="s">
        <v>40</v>
      </c>
      <c r="B413" s="5" t="s">
        <v>29</v>
      </c>
      <c r="C413">
        <v>4.8327829839999996</v>
      </c>
      <c r="D413">
        <v>1.6550626999999998E-2</v>
      </c>
      <c r="E413">
        <v>0</v>
      </c>
      <c r="F413">
        <v>0</v>
      </c>
      <c r="G413">
        <v>292</v>
      </c>
      <c r="H413" t="s">
        <v>12</v>
      </c>
      <c r="I413" t="s">
        <v>18</v>
      </c>
      <c r="J413" t="s">
        <v>625</v>
      </c>
      <c r="K413">
        <f t="shared" si="75"/>
        <v>0</v>
      </c>
    </row>
    <row r="414" spans="1:11" x14ac:dyDescent="0.35">
      <c r="A414" t="s">
        <v>40</v>
      </c>
      <c r="B414" s="5" t="s">
        <v>29</v>
      </c>
      <c r="C414">
        <v>63.9890747070312</v>
      </c>
      <c r="D414">
        <v>1.48811801644258</v>
      </c>
      <c r="E414">
        <v>0</v>
      </c>
      <c r="F414">
        <v>0</v>
      </c>
      <c r="G414">
        <v>43</v>
      </c>
      <c r="H414" t="s">
        <v>12</v>
      </c>
      <c r="I414" t="s">
        <v>963</v>
      </c>
      <c r="J414" t="s">
        <v>626</v>
      </c>
      <c r="K414">
        <f t="shared" si="75"/>
        <v>0</v>
      </c>
    </row>
    <row r="415" spans="1:11" x14ac:dyDescent="0.35">
      <c r="A415" t="s">
        <v>40</v>
      </c>
      <c r="B415" s="5" t="s">
        <v>29</v>
      </c>
      <c r="C415">
        <v>5.6544730660000004</v>
      </c>
      <c r="D415">
        <v>0.131499374</v>
      </c>
      <c r="E415">
        <v>0</v>
      </c>
      <c r="F415">
        <v>0</v>
      </c>
      <c r="G415">
        <v>43</v>
      </c>
      <c r="H415" t="s">
        <v>12</v>
      </c>
      <c r="I415" t="s">
        <v>13</v>
      </c>
      <c r="J415" t="s">
        <v>626</v>
      </c>
      <c r="K415">
        <f t="shared" si="75"/>
        <v>0</v>
      </c>
    </row>
    <row r="416" spans="1:11" x14ac:dyDescent="0.35">
      <c r="A416" t="s">
        <v>40</v>
      </c>
      <c r="B416" s="5" t="s">
        <v>11</v>
      </c>
      <c r="C416">
        <v>9.3607149120000006</v>
      </c>
      <c r="D416">
        <v>0.217691044</v>
      </c>
      <c r="E416">
        <v>0</v>
      </c>
      <c r="F416">
        <v>0</v>
      </c>
      <c r="G416">
        <v>43</v>
      </c>
      <c r="H416" t="s">
        <v>12</v>
      </c>
      <c r="I416" t="s">
        <v>16</v>
      </c>
      <c r="J416" t="s">
        <v>626</v>
      </c>
      <c r="K416">
        <f t="shared" si="75"/>
        <v>0</v>
      </c>
    </row>
    <row r="417" spans="1:11" x14ac:dyDescent="0.35">
      <c r="A417" t="s">
        <v>40</v>
      </c>
      <c r="B417" s="5" t="s">
        <v>11</v>
      </c>
      <c r="C417">
        <v>0.95515418100000005</v>
      </c>
      <c r="D417">
        <v>2.2212888E-2</v>
      </c>
      <c r="E417">
        <v>0</v>
      </c>
      <c r="F417">
        <v>0</v>
      </c>
      <c r="G417">
        <v>43</v>
      </c>
      <c r="H417" t="s">
        <v>12</v>
      </c>
      <c r="I417" t="s">
        <v>18</v>
      </c>
      <c r="J417" t="s">
        <v>626</v>
      </c>
      <c r="K417">
        <f t="shared" si="75"/>
        <v>0</v>
      </c>
    </row>
    <row r="418" spans="1:11" x14ac:dyDescent="0.35">
      <c r="A418" t="s">
        <v>19</v>
      </c>
      <c r="B418" s="5" t="s">
        <v>29</v>
      </c>
      <c r="C418">
        <v>79.910847902297903</v>
      </c>
      <c r="D418">
        <v>1.56687937063329</v>
      </c>
      <c r="E418">
        <v>0</v>
      </c>
      <c r="F418">
        <v>0</v>
      </c>
      <c r="G418">
        <v>51</v>
      </c>
      <c r="H418" t="s">
        <v>12</v>
      </c>
      <c r="I418" t="s">
        <v>963</v>
      </c>
      <c r="J418" t="s">
        <v>627</v>
      </c>
      <c r="K418">
        <f t="shared" si="75"/>
        <v>0</v>
      </c>
    </row>
    <row r="419" spans="1:11" x14ac:dyDescent="0.35">
      <c r="A419" t="s">
        <v>19</v>
      </c>
      <c r="B419" s="5" t="s">
        <v>29</v>
      </c>
      <c r="C419">
        <v>6.4754855630000003</v>
      </c>
      <c r="D419">
        <v>0.12697030500000001</v>
      </c>
      <c r="E419">
        <v>0</v>
      </c>
      <c r="F419">
        <v>0</v>
      </c>
      <c r="G419">
        <v>51</v>
      </c>
      <c r="H419" t="s">
        <v>12</v>
      </c>
      <c r="I419" t="s">
        <v>13</v>
      </c>
      <c r="J419" t="s">
        <v>627</v>
      </c>
      <c r="K419">
        <f t="shared" si="75"/>
        <v>0</v>
      </c>
    </row>
    <row r="420" spans="1:11" x14ac:dyDescent="0.35">
      <c r="A420" t="s">
        <v>19</v>
      </c>
      <c r="B420" s="5" t="s">
        <v>11</v>
      </c>
      <c r="C420">
        <v>11.082954170000001</v>
      </c>
      <c r="D420">
        <v>0.21731282699999999</v>
      </c>
      <c r="E420">
        <v>0</v>
      </c>
      <c r="F420">
        <v>0</v>
      </c>
      <c r="G420">
        <v>51</v>
      </c>
      <c r="H420" t="s">
        <v>12</v>
      </c>
      <c r="I420" t="s">
        <v>16</v>
      </c>
      <c r="J420" t="s">
        <v>627</v>
      </c>
      <c r="K420">
        <f t="shared" si="75"/>
        <v>0</v>
      </c>
    </row>
    <row r="421" spans="1:11" x14ac:dyDescent="0.35">
      <c r="A421" t="s">
        <v>19</v>
      </c>
      <c r="B421" s="5" t="s">
        <v>11</v>
      </c>
      <c r="C421">
        <v>0.99491834599999995</v>
      </c>
      <c r="D421">
        <v>1.9508202999999998E-2</v>
      </c>
      <c r="E421">
        <v>0</v>
      </c>
      <c r="F421">
        <v>0</v>
      </c>
      <c r="G421">
        <v>51</v>
      </c>
      <c r="H421" t="s">
        <v>12</v>
      </c>
      <c r="I421" t="s">
        <v>18</v>
      </c>
      <c r="J421" t="s">
        <v>627</v>
      </c>
      <c r="K421">
        <f t="shared" si="75"/>
        <v>0</v>
      </c>
    </row>
    <row r="422" spans="1:11" x14ac:dyDescent="0.35">
      <c r="A422" t="s">
        <v>40</v>
      </c>
      <c r="B422" s="5" t="s">
        <v>29</v>
      </c>
      <c r="C422">
        <v>64.094330310821505</v>
      </c>
      <c r="D422">
        <v>1.60235825777053</v>
      </c>
      <c r="E422">
        <v>0</v>
      </c>
      <c r="F422">
        <v>0</v>
      </c>
      <c r="G422">
        <v>40</v>
      </c>
      <c r="H422" t="s">
        <v>12</v>
      </c>
      <c r="I422" t="s">
        <v>963</v>
      </c>
      <c r="J422" t="s">
        <v>628</v>
      </c>
      <c r="K422">
        <f t="shared" si="75"/>
        <v>0</v>
      </c>
    </row>
    <row r="423" spans="1:11" x14ac:dyDescent="0.35">
      <c r="A423" t="s">
        <v>40</v>
      </c>
      <c r="B423" s="5" t="s">
        <v>29</v>
      </c>
      <c r="C423">
        <v>5.3242838380000004</v>
      </c>
      <c r="D423">
        <v>0.13310709600000001</v>
      </c>
      <c r="E423">
        <v>0</v>
      </c>
      <c r="F423">
        <v>0</v>
      </c>
      <c r="G423">
        <v>40</v>
      </c>
      <c r="H423" t="s">
        <v>12</v>
      </c>
      <c r="I423" t="s">
        <v>13</v>
      </c>
      <c r="J423" t="s">
        <v>628</v>
      </c>
      <c r="K423">
        <f t="shared" si="75"/>
        <v>0</v>
      </c>
    </row>
    <row r="424" spans="1:11" x14ac:dyDescent="0.35">
      <c r="A424" t="s">
        <v>40</v>
      </c>
      <c r="B424" s="5" t="s">
        <v>11</v>
      </c>
      <c r="C424">
        <v>6.9808211330000001</v>
      </c>
      <c r="D424">
        <v>0.17452052800000001</v>
      </c>
      <c r="E424">
        <v>0</v>
      </c>
      <c r="F424">
        <v>0</v>
      </c>
      <c r="G424">
        <v>40</v>
      </c>
      <c r="H424" t="s">
        <v>12</v>
      </c>
      <c r="I424" t="s">
        <v>16</v>
      </c>
      <c r="J424" t="s">
        <v>628</v>
      </c>
      <c r="K424">
        <f t="shared" si="75"/>
        <v>0</v>
      </c>
    </row>
    <row r="425" spans="1:11" x14ac:dyDescent="0.35">
      <c r="A425" t="s">
        <v>40</v>
      </c>
      <c r="B425" s="5" t="s">
        <v>29</v>
      </c>
      <c r="C425">
        <v>0.84959840799999997</v>
      </c>
      <c r="D425">
        <v>2.1239959999999999E-2</v>
      </c>
      <c r="E425">
        <v>0</v>
      </c>
      <c r="F425">
        <v>0</v>
      </c>
      <c r="G425">
        <v>40</v>
      </c>
      <c r="H425" t="s">
        <v>12</v>
      </c>
      <c r="I425" t="s">
        <v>18</v>
      </c>
      <c r="J425" t="s">
        <v>628</v>
      </c>
      <c r="K425">
        <f t="shared" si="75"/>
        <v>0</v>
      </c>
    </row>
    <row r="426" spans="1:11" x14ac:dyDescent="0.35">
      <c r="A426" t="s">
        <v>50</v>
      </c>
      <c r="B426" s="5" t="s">
        <v>29</v>
      </c>
      <c r="C426">
        <v>99.719512224197302</v>
      </c>
      <c r="D426">
        <v>1.55811737850308</v>
      </c>
      <c r="E426">
        <v>0</v>
      </c>
      <c r="F426">
        <v>0</v>
      </c>
      <c r="G426">
        <v>64</v>
      </c>
      <c r="H426" t="s">
        <v>12</v>
      </c>
      <c r="I426" t="s">
        <v>963</v>
      </c>
      <c r="J426" t="s">
        <v>629</v>
      </c>
      <c r="K426">
        <f t="shared" si="75"/>
        <v>0</v>
      </c>
    </row>
    <row r="427" spans="1:11" x14ac:dyDescent="0.35">
      <c r="A427" t="s">
        <v>50</v>
      </c>
      <c r="B427" s="5" t="s">
        <v>29</v>
      </c>
      <c r="C427">
        <v>7.1483123300000004</v>
      </c>
      <c r="D427">
        <v>0.11169237999999999</v>
      </c>
      <c r="E427">
        <v>0</v>
      </c>
      <c r="F427">
        <v>0</v>
      </c>
      <c r="G427">
        <v>64</v>
      </c>
      <c r="H427" t="s">
        <v>12</v>
      </c>
      <c r="I427" t="s">
        <v>13</v>
      </c>
      <c r="J427" t="s">
        <v>629</v>
      </c>
      <c r="K427">
        <f t="shared" si="75"/>
        <v>0</v>
      </c>
    </row>
    <row r="428" spans="1:11" x14ac:dyDescent="0.35">
      <c r="A428" t="s">
        <v>50</v>
      </c>
      <c r="B428" s="5" t="s">
        <v>11</v>
      </c>
      <c r="C428">
        <v>11.724265580000001</v>
      </c>
      <c r="D428">
        <v>0.18319165000000001</v>
      </c>
      <c r="E428">
        <v>0</v>
      </c>
      <c r="F428">
        <v>0</v>
      </c>
      <c r="G428">
        <v>64</v>
      </c>
      <c r="H428" t="s">
        <v>12</v>
      </c>
      <c r="I428" t="s">
        <v>16</v>
      </c>
      <c r="J428" t="s">
        <v>629</v>
      </c>
      <c r="K428">
        <f t="shared" si="75"/>
        <v>0</v>
      </c>
    </row>
    <row r="429" spans="1:11" x14ac:dyDescent="0.35">
      <c r="A429" t="s">
        <v>50</v>
      </c>
      <c r="B429" s="5" t="s">
        <v>132</v>
      </c>
      <c r="C429">
        <v>0.96989369400000003</v>
      </c>
      <c r="D429">
        <v>1.5154589E-2</v>
      </c>
      <c r="E429">
        <v>0</v>
      </c>
      <c r="F429">
        <v>0</v>
      </c>
      <c r="G429">
        <v>64</v>
      </c>
      <c r="H429" t="s">
        <v>12</v>
      </c>
      <c r="I429" t="s">
        <v>18</v>
      </c>
      <c r="J429" t="s">
        <v>629</v>
      </c>
      <c r="K429">
        <f t="shared" si="75"/>
        <v>0</v>
      </c>
    </row>
    <row r="430" spans="1:11" x14ac:dyDescent="0.35">
      <c r="A430" t="s">
        <v>50</v>
      </c>
      <c r="B430" s="5" t="s">
        <v>29</v>
      </c>
      <c r="C430">
        <v>618.62003660202004</v>
      </c>
      <c r="D430">
        <v>2.81190925728191</v>
      </c>
      <c r="E430">
        <v>7.1428571428571397</v>
      </c>
      <c r="F430">
        <v>0</v>
      </c>
      <c r="G430">
        <v>220</v>
      </c>
      <c r="H430" t="s">
        <v>12</v>
      </c>
      <c r="I430" t="s">
        <v>963</v>
      </c>
      <c r="J430" t="s">
        <v>630</v>
      </c>
      <c r="K430">
        <f t="shared" si="75"/>
        <v>0</v>
      </c>
    </row>
    <row r="431" spans="1:11" x14ac:dyDescent="0.35">
      <c r="A431" t="s">
        <v>50</v>
      </c>
      <c r="B431" s="5" t="s">
        <v>29</v>
      </c>
      <c r="C431">
        <v>27.895986799999999</v>
      </c>
      <c r="D431">
        <v>0.12679994</v>
      </c>
      <c r="E431">
        <v>25</v>
      </c>
      <c r="F431">
        <v>0</v>
      </c>
      <c r="G431">
        <v>220</v>
      </c>
      <c r="H431" t="s">
        <v>12</v>
      </c>
      <c r="I431" t="s">
        <v>13</v>
      </c>
      <c r="J431" t="s">
        <v>630</v>
      </c>
      <c r="K431">
        <f t="shared" si="75"/>
        <v>0</v>
      </c>
    </row>
    <row r="432" spans="1:11" x14ac:dyDescent="0.35">
      <c r="A432" t="s">
        <v>50</v>
      </c>
      <c r="B432" s="5" t="s">
        <v>11</v>
      </c>
      <c r="C432">
        <v>44.351018430000003</v>
      </c>
      <c r="D432">
        <v>0.20159553799999999</v>
      </c>
      <c r="E432">
        <v>0</v>
      </c>
      <c r="F432">
        <v>0</v>
      </c>
      <c r="G432">
        <v>220</v>
      </c>
      <c r="H432" t="s">
        <v>12</v>
      </c>
      <c r="I432" t="s">
        <v>16</v>
      </c>
      <c r="J432" t="s">
        <v>630</v>
      </c>
      <c r="K432">
        <f t="shared" si="75"/>
        <v>0</v>
      </c>
    </row>
    <row r="433" spans="1:11" x14ac:dyDescent="0.35">
      <c r="A433" t="s">
        <v>50</v>
      </c>
      <c r="B433" s="5" t="s">
        <v>29</v>
      </c>
      <c r="C433">
        <v>3.3396348950000001</v>
      </c>
      <c r="D433">
        <v>1.5180159E-2</v>
      </c>
      <c r="E433">
        <v>0</v>
      </c>
      <c r="F433">
        <v>0</v>
      </c>
      <c r="G433">
        <v>220</v>
      </c>
      <c r="H433" t="s">
        <v>12</v>
      </c>
      <c r="I433" t="s">
        <v>18</v>
      </c>
      <c r="J433" t="s">
        <v>630</v>
      </c>
      <c r="K433">
        <f t="shared" si="75"/>
        <v>0</v>
      </c>
    </row>
    <row r="434" spans="1:11" x14ac:dyDescent="0.35">
      <c r="A434" t="s">
        <v>19</v>
      </c>
      <c r="B434" s="5" t="s">
        <v>29</v>
      </c>
      <c r="C434">
        <v>568.25146555900506</v>
      </c>
      <c r="D434">
        <v>4.4744209886535797</v>
      </c>
      <c r="E434">
        <v>0</v>
      </c>
      <c r="F434">
        <v>0</v>
      </c>
      <c r="G434">
        <v>127</v>
      </c>
      <c r="H434" t="s">
        <v>12</v>
      </c>
      <c r="I434" t="s">
        <v>963</v>
      </c>
      <c r="J434" t="s">
        <v>631</v>
      </c>
      <c r="K434">
        <f t="shared" si="75"/>
        <v>0</v>
      </c>
    </row>
    <row r="435" spans="1:11" x14ac:dyDescent="0.35">
      <c r="A435" t="s">
        <v>19</v>
      </c>
      <c r="B435" s="5" t="s">
        <v>29</v>
      </c>
      <c r="C435">
        <v>16.347041610000002</v>
      </c>
      <c r="D435">
        <v>0.12871686299999999</v>
      </c>
      <c r="E435">
        <v>0</v>
      </c>
      <c r="F435">
        <v>0</v>
      </c>
      <c r="G435">
        <v>127</v>
      </c>
      <c r="H435" t="s">
        <v>12</v>
      </c>
      <c r="I435" t="s">
        <v>13</v>
      </c>
      <c r="J435" t="s">
        <v>631</v>
      </c>
      <c r="K435">
        <f t="shared" si="75"/>
        <v>0</v>
      </c>
    </row>
    <row r="436" spans="1:11" x14ac:dyDescent="0.35">
      <c r="A436" t="s">
        <v>19</v>
      </c>
      <c r="B436" s="5" t="s">
        <v>11</v>
      </c>
      <c r="C436">
        <v>26.110730889999999</v>
      </c>
      <c r="D436">
        <v>0.20559630600000001</v>
      </c>
      <c r="E436">
        <v>0</v>
      </c>
      <c r="F436">
        <v>0</v>
      </c>
      <c r="G436">
        <v>127</v>
      </c>
      <c r="H436" t="s">
        <v>12</v>
      </c>
      <c r="I436" t="s">
        <v>16</v>
      </c>
      <c r="J436" t="s">
        <v>631</v>
      </c>
      <c r="K436">
        <f t="shared" si="75"/>
        <v>0</v>
      </c>
    </row>
    <row r="437" spans="1:11" x14ac:dyDescent="0.35">
      <c r="A437" t="s">
        <v>19</v>
      </c>
      <c r="B437" s="5" t="s">
        <v>29</v>
      </c>
      <c r="C437">
        <v>1.9299972059999999</v>
      </c>
      <c r="D437">
        <v>1.5196828000000001E-2</v>
      </c>
      <c r="E437">
        <v>0</v>
      </c>
      <c r="F437">
        <v>0</v>
      </c>
      <c r="G437">
        <v>127</v>
      </c>
      <c r="H437" t="s">
        <v>12</v>
      </c>
      <c r="I437" t="s">
        <v>18</v>
      </c>
      <c r="J437" t="s">
        <v>631</v>
      </c>
      <c r="K437">
        <f t="shared" si="75"/>
        <v>0</v>
      </c>
    </row>
    <row r="438" spans="1:11" x14ac:dyDescent="0.35">
      <c r="A438" t="s">
        <v>50</v>
      </c>
      <c r="B438" s="5" t="s">
        <v>29</v>
      </c>
      <c r="C438">
        <v>266.477393388748</v>
      </c>
      <c r="D438">
        <v>5.2250469291911399</v>
      </c>
      <c r="E438">
        <v>0</v>
      </c>
      <c r="F438">
        <v>0</v>
      </c>
      <c r="G438">
        <v>51</v>
      </c>
      <c r="H438" t="s">
        <v>12</v>
      </c>
      <c r="I438" t="s">
        <v>963</v>
      </c>
      <c r="J438" t="s">
        <v>632</v>
      </c>
      <c r="K438">
        <f t="shared" si="75"/>
        <v>0</v>
      </c>
    </row>
    <row r="439" spans="1:11" x14ac:dyDescent="0.35">
      <c r="A439" t="s">
        <v>50</v>
      </c>
      <c r="B439" s="5" t="s">
        <v>29</v>
      </c>
      <c r="C439">
        <v>6.5390422340000001</v>
      </c>
      <c r="D439">
        <v>0.128216514</v>
      </c>
      <c r="E439">
        <v>0</v>
      </c>
      <c r="F439">
        <v>0</v>
      </c>
      <c r="G439">
        <v>51</v>
      </c>
      <c r="H439" t="s">
        <v>12</v>
      </c>
      <c r="I439" t="s">
        <v>13</v>
      </c>
      <c r="J439" t="s">
        <v>632</v>
      </c>
      <c r="K439">
        <f t="shared" si="75"/>
        <v>0</v>
      </c>
    </row>
    <row r="440" spans="1:11" x14ac:dyDescent="0.35">
      <c r="A440" t="s">
        <v>50</v>
      </c>
      <c r="B440" s="5" t="s">
        <v>11</v>
      </c>
      <c r="C440">
        <v>10.535345080000001</v>
      </c>
      <c r="D440">
        <v>0.206575394</v>
      </c>
      <c r="E440">
        <v>0</v>
      </c>
      <c r="F440">
        <v>0</v>
      </c>
      <c r="G440">
        <v>51</v>
      </c>
      <c r="H440" t="s">
        <v>12</v>
      </c>
      <c r="I440" t="s">
        <v>16</v>
      </c>
      <c r="J440" t="s">
        <v>632</v>
      </c>
      <c r="K440">
        <f t="shared" si="75"/>
        <v>0</v>
      </c>
    </row>
    <row r="441" spans="1:11" x14ac:dyDescent="0.35">
      <c r="A441" t="s">
        <v>50</v>
      </c>
      <c r="B441" s="5" t="s">
        <v>132</v>
      </c>
      <c r="C441">
        <v>0.88027977899999998</v>
      </c>
      <c r="D441">
        <v>1.7260388000000002E-2</v>
      </c>
      <c r="E441">
        <v>0</v>
      </c>
      <c r="F441">
        <v>0</v>
      </c>
      <c r="G441">
        <v>51</v>
      </c>
      <c r="H441" t="s">
        <v>12</v>
      </c>
      <c r="I441" t="s">
        <v>18</v>
      </c>
      <c r="J441" t="s">
        <v>632</v>
      </c>
      <c r="K441">
        <f t="shared" si="75"/>
        <v>0</v>
      </c>
    </row>
    <row r="442" spans="1:11" x14ac:dyDescent="0.35">
      <c r="A442" t="s">
        <v>50</v>
      </c>
      <c r="B442" s="5" t="s">
        <v>29</v>
      </c>
      <c r="C442">
        <v>689.00325894355694</v>
      </c>
      <c r="D442">
        <v>4.4740471359971199</v>
      </c>
      <c r="E442">
        <v>0</v>
      </c>
      <c r="F442">
        <v>0</v>
      </c>
      <c r="G442">
        <v>154</v>
      </c>
      <c r="H442" t="s">
        <v>12</v>
      </c>
      <c r="I442" t="s">
        <v>963</v>
      </c>
      <c r="J442" t="s">
        <v>633</v>
      </c>
      <c r="K442">
        <f t="shared" si="75"/>
        <v>0</v>
      </c>
    </row>
    <row r="443" spans="1:11" x14ac:dyDescent="0.35">
      <c r="A443" t="s">
        <v>50</v>
      </c>
      <c r="B443" s="5" t="s">
        <v>29</v>
      </c>
      <c r="C443">
        <v>17.686760899999999</v>
      </c>
      <c r="D443">
        <v>0.114849097</v>
      </c>
      <c r="E443">
        <v>33.333333330000002</v>
      </c>
      <c r="F443">
        <v>0</v>
      </c>
      <c r="G443">
        <v>154</v>
      </c>
      <c r="H443" t="s">
        <v>12</v>
      </c>
      <c r="I443" t="s">
        <v>13</v>
      </c>
      <c r="J443" t="s">
        <v>633</v>
      </c>
      <c r="K443">
        <f t="shared" si="75"/>
        <v>0</v>
      </c>
    </row>
    <row r="444" spans="1:11" x14ac:dyDescent="0.35">
      <c r="A444" t="s">
        <v>50</v>
      </c>
      <c r="B444" s="5" t="s">
        <v>11</v>
      </c>
      <c r="C444">
        <v>31.57875323</v>
      </c>
      <c r="D444">
        <v>0.20505683899999999</v>
      </c>
      <c r="E444">
        <v>0</v>
      </c>
      <c r="F444">
        <v>0</v>
      </c>
      <c r="G444">
        <v>154</v>
      </c>
      <c r="H444" t="s">
        <v>12</v>
      </c>
      <c r="I444" t="s">
        <v>16</v>
      </c>
      <c r="J444" t="s">
        <v>633</v>
      </c>
      <c r="K444">
        <f t="shared" si="75"/>
        <v>0</v>
      </c>
    </row>
    <row r="445" spans="1:11" x14ac:dyDescent="0.35">
      <c r="A445" t="s">
        <v>50</v>
      </c>
      <c r="B445" s="5" t="s">
        <v>11</v>
      </c>
      <c r="C445">
        <v>2.7152287959999999</v>
      </c>
      <c r="D445">
        <v>1.7631356000000001E-2</v>
      </c>
      <c r="E445">
        <v>0</v>
      </c>
      <c r="F445">
        <v>0</v>
      </c>
      <c r="G445">
        <v>154</v>
      </c>
      <c r="H445" t="s">
        <v>12</v>
      </c>
      <c r="I445" t="s">
        <v>18</v>
      </c>
      <c r="J445" t="s">
        <v>633</v>
      </c>
      <c r="K445">
        <f t="shared" si="75"/>
        <v>0</v>
      </c>
    </row>
    <row r="446" spans="1:11" x14ac:dyDescent="0.35">
      <c r="A446" t="s">
        <v>19</v>
      </c>
      <c r="B446" s="5" t="s">
        <v>29</v>
      </c>
      <c r="C446">
        <v>487.14466619491498</v>
      </c>
      <c r="D446">
        <v>4.8714466619491503</v>
      </c>
      <c r="E446">
        <v>0</v>
      </c>
      <c r="F446">
        <v>0</v>
      </c>
      <c r="G446">
        <v>100</v>
      </c>
      <c r="H446" t="s">
        <v>12</v>
      </c>
      <c r="I446" t="s">
        <v>963</v>
      </c>
      <c r="J446" t="s">
        <v>634</v>
      </c>
      <c r="K446">
        <f t="shared" si="75"/>
        <v>0</v>
      </c>
    </row>
    <row r="447" spans="1:11" x14ac:dyDescent="0.35">
      <c r="A447" t="s">
        <v>19</v>
      </c>
      <c r="B447" s="5" t="s">
        <v>29</v>
      </c>
      <c r="C447">
        <v>12.69799066</v>
      </c>
      <c r="D447">
        <v>0.126979907</v>
      </c>
      <c r="E447">
        <v>0</v>
      </c>
      <c r="F447">
        <v>0</v>
      </c>
      <c r="G447">
        <v>100</v>
      </c>
      <c r="H447" t="s">
        <v>12</v>
      </c>
      <c r="I447" t="s">
        <v>13</v>
      </c>
      <c r="J447" t="s">
        <v>634</v>
      </c>
      <c r="K447">
        <f t="shared" si="75"/>
        <v>0</v>
      </c>
    </row>
    <row r="448" spans="1:11" x14ac:dyDescent="0.35">
      <c r="A448" t="s">
        <v>19</v>
      </c>
      <c r="B448" s="5" t="s">
        <v>11</v>
      </c>
      <c r="C448">
        <v>21.521898270000001</v>
      </c>
      <c r="D448">
        <v>0.215218983</v>
      </c>
      <c r="E448">
        <v>0</v>
      </c>
      <c r="F448">
        <v>0</v>
      </c>
      <c r="G448">
        <v>100</v>
      </c>
      <c r="H448" t="s">
        <v>12</v>
      </c>
      <c r="I448" t="s">
        <v>16</v>
      </c>
      <c r="J448" t="s">
        <v>634</v>
      </c>
      <c r="K448">
        <f t="shared" si="75"/>
        <v>0</v>
      </c>
    </row>
    <row r="449" spans="1:11" x14ac:dyDescent="0.35">
      <c r="A449" t="s">
        <v>19</v>
      </c>
      <c r="B449" s="5" t="s">
        <v>29</v>
      </c>
      <c r="C449">
        <v>1.7591867450000001</v>
      </c>
      <c r="D449">
        <v>1.7591867000000001E-2</v>
      </c>
      <c r="E449">
        <v>0</v>
      </c>
      <c r="F449">
        <v>0</v>
      </c>
      <c r="G449">
        <v>100</v>
      </c>
      <c r="H449" t="s">
        <v>12</v>
      </c>
      <c r="I449" t="s">
        <v>18</v>
      </c>
      <c r="J449" t="s">
        <v>634</v>
      </c>
      <c r="K449">
        <f t="shared" si="75"/>
        <v>0</v>
      </c>
    </row>
    <row r="450" spans="1:11" x14ac:dyDescent="0.35">
      <c r="A450" t="s">
        <v>50</v>
      </c>
      <c r="B450" s="5" t="s">
        <v>29</v>
      </c>
      <c r="C450">
        <v>468.56359148025501</v>
      </c>
      <c r="D450">
        <v>4.5937607007868104</v>
      </c>
      <c r="E450">
        <v>0</v>
      </c>
      <c r="F450">
        <v>0</v>
      </c>
      <c r="G450">
        <v>102</v>
      </c>
      <c r="H450" t="s">
        <v>12</v>
      </c>
      <c r="I450" t="s">
        <v>963</v>
      </c>
      <c r="J450" t="s">
        <v>635</v>
      </c>
      <c r="K450">
        <f t="shared" si="75"/>
        <v>0</v>
      </c>
    </row>
    <row r="451" spans="1:11" x14ac:dyDescent="0.35">
      <c r="A451" t="s">
        <v>50</v>
      </c>
      <c r="B451" s="5" t="s">
        <v>29</v>
      </c>
      <c r="C451">
        <v>11.784033060000001</v>
      </c>
      <c r="D451">
        <v>0.11552973599999999</v>
      </c>
      <c r="E451">
        <v>0</v>
      </c>
      <c r="F451">
        <v>0</v>
      </c>
      <c r="G451">
        <v>102</v>
      </c>
      <c r="H451" t="s">
        <v>12</v>
      </c>
      <c r="I451" t="s">
        <v>13</v>
      </c>
      <c r="J451" t="s">
        <v>635</v>
      </c>
      <c r="K451">
        <f t="shared" ref="K451:K514" si="76">IF(ISNUMBER(SEARCH(A451, B451)), 1, 0)</f>
        <v>0</v>
      </c>
    </row>
    <row r="452" spans="1:11" x14ac:dyDescent="0.35">
      <c r="A452" t="s">
        <v>50</v>
      </c>
      <c r="B452" s="5" t="s">
        <v>11</v>
      </c>
      <c r="C452">
        <v>20.909750219999999</v>
      </c>
      <c r="D452">
        <v>0.204997551</v>
      </c>
      <c r="E452">
        <v>0</v>
      </c>
      <c r="F452">
        <v>0</v>
      </c>
      <c r="G452">
        <v>102</v>
      </c>
      <c r="H452" t="s">
        <v>12</v>
      </c>
      <c r="I452" t="s">
        <v>16</v>
      </c>
      <c r="J452" t="s">
        <v>635</v>
      </c>
      <c r="K452">
        <f t="shared" si="76"/>
        <v>0</v>
      </c>
    </row>
    <row r="453" spans="1:11" x14ac:dyDescent="0.35">
      <c r="A453" t="s">
        <v>50</v>
      </c>
      <c r="B453" s="5" t="s">
        <v>29</v>
      </c>
      <c r="C453">
        <v>1.876147032</v>
      </c>
      <c r="D453">
        <v>1.8393598000000001E-2</v>
      </c>
      <c r="E453">
        <v>0</v>
      </c>
      <c r="F453">
        <v>0</v>
      </c>
      <c r="G453">
        <v>102</v>
      </c>
      <c r="H453" t="s">
        <v>12</v>
      </c>
      <c r="I453" t="s">
        <v>18</v>
      </c>
      <c r="J453" t="s">
        <v>635</v>
      </c>
      <c r="K453">
        <f t="shared" si="76"/>
        <v>0</v>
      </c>
    </row>
    <row r="454" spans="1:11" x14ac:dyDescent="0.35">
      <c r="A454" t="s">
        <v>50</v>
      </c>
      <c r="B454" s="5" t="s">
        <v>29</v>
      </c>
      <c r="C454">
        <v>2050.3188614845199</v>
      </c>
      <c r="D454">
        <v>4.4092878741602703</v>
      </c>
      <c r="E454">
        <v>0</v>
      </c>
      <c r="F454">
        <v>0</v>
      </c>
      <c r="G454">
        <v>465</v>
      </c>
      <c r="H454" t="s">
        <v>12</v>
      </c>
      <c r="I454" t="s">
        <v>963</v>
      </c>
      <c r="J454" t="s">
        <v>636</v>
      </c>
      <c r="K454">
        <f t="shared" si="76"/>
        <v>0</v>
      </c>
    </row>
    <row r="455" spans="1:11" x14ac:dyDescent="0.35">
      <c r="A455" t="s">
        <v>50</v>
      </c>
      <c r="B455" s="5" t="s">
        <v>29</v>
      </c>
      <c r="C455">
        <v>57.768135790000002</v>
      </c>
      <c r="D455">
        <v>0.12423255</v>
      </c>
      <c r="E455">
        <v>12.5</v>
      </c>
      <c r="F455">
        <v>0</v>
      </c>
      <c r="G455">
        <v>465</v>
      </c>
      <c r="H455" t="s">
        <v>12</v>
      </c>
      <c r="I455" t="s">
        <v>13</v>
      </c>
      <c r="J455" t="s">
        <v>636</v>
      </c>
      <c r="K455">
        <f t="shared" si="76"/>
        <v>0</v>
      </c>
    </row>
    <row r="456" spans="1:11" x14ac:dyDescent="0.35">
      <c r="A456" t="s">
        <v>50</v>
      </c>
      <c r="B456" s="5" t="s">
        <v>11</v>
      </c>
      <c r="C456">
        <v>94.722158429999993</v>
      </c>
      <c r="D456">
        <v>0.203703567</v>
      </c>
      <c r="E456">
        <v>0</v>
      </c>
      <c r="F456">
        <v>0</v>
      </c>
      <c r="G456">
        <v>465</v>
      </c>
      <c r="H456" t="s">
        <v>12</v>
      </c>
      <c r="I456" t="s">
        <v>16</v>
      </c>
      <c r="J456" t="s">
        <v>636</v>
      </c>
      <c r="K456">
        <f t="shared" si="76"/>
        <v>0</v>
      </c>
    </row>
    <row r="457" spans="1:11" x14ac:dyDescent="0.35">
      <c r="A457" t="s">
        <v>50</v>
      </c>
      <c r="B457" s="5" t="s">
        <v>29</v>
      </c>
      <c r="C457">
        <v>7.359447479</v>
      </c>
      <c r="D457">
        <v>1.5826769000000001E-2</v>
      </c>
      <c r="E457">
        <v>0</v>
      </c>
      <c r="F457">
        <v>0</v>
      </c>
      <c r="G457">
        <v>465</v>
      </c>
      <c r="H457" t="s">
        <v>12</v>
      </c>
      <c r="I457" t="s">
        <v>18</v>
      </c>
      <c r="J457" t="s">
        <v>636</v>
      </c>
      <c r="K457">
        <f t="shared" si="76"/>
        <v>0</v>
      </c>
    </row>
    <row r="458" spans="1:11" x14ac:dyDescent="0.35">
      <c r="A458" t="s">
        <v>50</v>
      </c>
      <c r="B458" s="5" t="s">
        <v>29</v>
      </c>
      <c r="C458">
        <v>546.83744978904701</v>
      </c>
      <c r="D458">
        <v>4.6342156761783597</v>
      </c>
      <c r="E458">
        <v>0</v>
      </c>
      <c r="F458">
        <v>0</v>
      </c>
      <c r="G458">
        <v>118</v>
      </c>
      <c r="H458" t="s">
        <v>12</v>
      </c>
      <c r="I458" t="s">
        <v>963</v>
      </c>
      <c r="J458" t="s">
        <v>637</v>
      </c>
      <c r="K458">
        <f t="shared" si="76"/>
        <v>0</v>
      </c>
    </row>
    <row r="459" spans="1:11" x14ac:dyDescent="0.35">
      <c r="A459" t="s">
        <v>50</v>
      </c>
      <c r="B459" s="5" t="s">
        <v>11</v>
      </c>
      <c r="C459">
        <v>15.68874454</v>
      </c>
      <c r="D459">
        <v>0.132955462</v>
      </c>
      <c r="E459">
        <v>0</v>
      </c>
      <c r="F459">
        <v>0</v>
      </c>
      <c r="G459">
        <v>118</v>
      </c>
      <c r="H459" t="s">
        <v>12</v>
      </c>
      <c r="I459" t="s">
        <v>13</v>
      </c>
      <c r="J459" t="s">
        <v>637</v>
      </c>
      <c r="K459">
        <f t="shared" si="76"/>
        <v>0</v>
      </c>
    </row>
    <row r="460" spans="1:11" x14ac:dyDescent="0.35">
      <c r="A460" t="s">
        <v>50</v>
      </c>
      <c r="B460" s="5" t="s">
        <v>11</v>
      </c>
      <c r="C460">
        <v>25.007473709999999</v>
      </c>
      <c r="D460">
        <v>0.211927743</v>
      </c>
      <c r="E460">
        <v>0</v>
      </c>
      <c r="F460">
        <v>0</v>
      </c>
      <c r="G460">
        <v>118</v>
      </c>
      <c r="H460" t="s">
        <v>12</v>
      </c>
      <c r="I460" t="s">
        <v>16</v>
      </c>
      <c r="J460" t="s">
        <v>637</v>
      </c>
      <c r="K460">
        <f t="shared" si="76"/>
        <v>0</v>
      </c>
    </row>
    <row r="461" spans="1:11" x14ac:dyDescent="0.35">
      <c r="A461" t="s">
        <v>50</v>
      </c>
      <c r="B461" s="5" t="s">
        <v>29</v>
      </c>
      <c r="C461">
        <v>1.9866797919999999</v>
      </c>
      <c r="D461">
        <v>1.6836269000000001E-2</v>
      </c>
      <c r="E461">
        <v>0</v>
      </c>
      <c r="F461">
        <v>0</v>
      </c>
      <c r="G461">
        <v>118</v>
      </c>
      <c r="H461" t="s">
        <v>12</v>
      </c>
      <c r="I461" t="s">
        <v>18</v>
      </c>
      <c r="J461" t="s">
        <v>637</v>
      </c>
      <c r="K461">
        <f t="shared" si="76"/>
        <v>0</v>
      </c>
    </row>
    <row r="462" spans="1:11" x14ac:dyDescent="0.35">
      <c r="A462" t="s">
        <v>50</v>
      </c>
      <c r="B462" s="5" t="s">
        <v>29</v>
      </c>
      <c r="C462">
        <v>1283.72272801399</v>
      </c>
      <c r="D462">
        <v>4.5522082553687602</v>
      </c>
      <c r="E462">
        <v>5.55555555555555</v>
      </c>
      <c r="F462">
        <v>0</v>
      </c>
      <c r="G462">
        <v>282</v>
      </c>
      <c r="H462" t="s">
        <v>12</v>
      </c>
      <c r="I462" t="s">
        <v>963</v>
      </c>
      <c r="J462" t="s">
        <v>638</v>
      </c>
      <c r="K462">
        <f t="shared" si="76"/>
        <v>0</v>
      </c>
    </row>
    <row r="463" spans="1:11" x14ac:dyDescent="0.35">
      <c r="A463" t="s">
        <v>50</v>
      </c>
      <c r="B463" s="5" t="s">
        <v>29</v>
      </c>
      <c r="C463">
        <v>34.46612811</v>
      </c>
      <c r="D463">
        <v>0.122220312</v>
      </c>
      <c r="E463">
        <v>20</v>
      </c>
      <c r="F463">
        <v>0</v>
      </c>
      <c r="G463">
        <v>282</v>
      </c>
      <c r="H463" t="s">
        <v>12</v>
      </c>
      <c r="I463" t="s">
        <v>13</v>
      </c>
      <c r="J463" t="s">
        <v>638</v>
      </c>
      <c r="K463">
        <f t="shared" si="76"/>
        <v>0</v>
      </c>
    </row>
    <row r="464" spans="1:11" x14ac:dyDescent="0.35">
      <c r="A464" t="s">
        <v>50</v>
      </c>
      <c r="B464" s="5" t="s">
        <v>11</v>
      </c>
      <c r="C464">
        <v>58.09890103</v>
      </c>
      <c r="D464">
        <v>0.20602447199999999</v>
      </c>
      <c r="E464">
        <v>0</v>
      </c>
      <c r="F464">
        <v>0</v>
      </c>
      <c r="G464">
        <v>282</v>
      </c>
      <c r="H464" t="s">
        <v>12</v>
      </c>
      <c r="I464" t="s">
        <v>16</v>
      </c>
      <c r="J464" t="s">
        <v>638</v>
      </c>
      <c r="K464">
        <f t="shared" si="76"/>
        <v>0</v>
      </c>
    </row>
    <row r="465" spans="1:11" x14ac:dyDescent="0.35">
      <c r="A465" t="s">
        <v>50</v>
      </c>
      <c r="B465" s="5" t="s">
        <v>29</v>
      </c>
      <c r="C465">
        <v>3.8347935679999998</v>
      </c>
      <c r="D465">
        <v>1.3598559E-2</v>
      </c>
      <c r="E465">
        <v>0</v>
      </c>
      <c r="F465">
        <v>0</v>
      </c>
      <c r="G465">
        <v>282</v>
      </c>
      <c r="H465" t="s">
        <v>12</v>
      </c>
      <c r="I465" t="s">
        <v>18</v>
      </c>
      <c r="J465" t="s">
        <v>638</v>
      </c>
      <c r="K465">
        <f t="shared" si="76"/>
        <v>0</v>
      </c>
    </row>
    <row r="466" spans="1:11" x14ac:dyDescent="0.35">
      <c r="A466" t="s">
        <v>50</v>
      </c>
      <c r="B466" s="5" t="s">
        <v>29</v>
      </c>
      <c r="C466">
        <v>331.51047658920203</v>
      </c>
      <c r="D466">
        <v>4.5412394053315399</v>
      </c>
      <c r="E466">
        <v>0</v>
      </c>
      <c r="F466">
        <v>0</v>
      </c>
      <c r="G466">
        <v>73</v>
      </c>
      <c r="H466" t="s">
        <v>12</v>
      </c>
      <c r="I466" t="s">
        <v>963</v>
      </c>
      <c r="J466" t="s">
        <v>639</v>
      </c>
      <c r="K466">
        <f t="shared" si="76"/>
        <v>0</v>
      </c>
    </row>
    <row r="467" spans="1:11" x14ac:dyDescent="0.35">
      <c r="A467" t="s">
        <v>50</v>
      </c>
      <c r="B467" s="5" t="s">
        <v>29</v>
      </c>
      <c r="C467">
        <v>8.4539363380000001</v>
      </c>
      <c r="D467">
        <v>0.115807347</v>
      </c>
      <c r="E467">
        <v>0</v>
      </c>
      <c r="F467">
        <v>0</v>
      </c>
      <c r="G467">
        <v>73</v>
      </c>
      <c r="H467" t="s">
        <v>12</v>
      </c>
      <c r="I467" t="s">
        <v>13</v>
      </c>
      <c r="J467" t="s">
        <v>639</v>
      </c>
      <c r="K467">
        <f t="shared" si="76"/>
        <v>0</v>
      </c>
    </row>
    <row r="468" spans="1:11" x14ac:dyDescent="0.35">
      <c r="A468" t="s">
        <v>50</v>
      </c>
      <c r="B468" s="5" t="s">
        <v>11</v>
      </c>
      <c r="C468">
        <v>16.91040611</v>
      </c>
      <c r="D468">
        <v>0.23164939900000001</v>
      </c>
      <c r="E468">
        <v>0</v>
      </c>
      <c r="F468">
        <v>0</v>
      </c>
      <c r="G468">
        <v>73</v>
      </c>
      <c r="H468" t="s">
        <v>12</v>
      </c>
      <c r="I468" t="s">
        <v>16</v>
      </c>
      <c r="J468" t="s">
        <v>639</v>
      </c>
      <c r="K468">
        <f t="shared" si="76"/>
        <v>0</v>
      </c>
    </row>
    <row r="469" spans="1:11" x14ac:dyDescent="0.35">
      <c r="A469" t="s">
        <v>50</v>
      </c>
      <c r="B469" s="5" t="s">
        <v>11</v>
      </c>
      <c r="C469">
        <v>1.37176013</v>
      </c>
      <c r="D469">
        <v>1.8791235E-2</v>
      </c>
      <c r="E469">
        <v>0</v>
      </c>
      <c r="F469">
        <v>0</v>
      </c>
      <c r="G469">
        <v>73</v>
      </c>
      <c r="H469" t="s">
        <v>12</v>
      </c>
      <c r="I469" t="s">
        <v>18</v>
      </c>
      <c r="J469" t="s">
        <v>639</v>
      </c>
      <c r="K469">
        <f t="shared" si="76"/>
        <v>0</v>
      </c>
    </row>
    <row r="470" spans="1:11" x14ac:dyDescent="0.35">
      <c r="A470" t="s">
        <v>50</v>
      </c>
      <c r="B470" s="5" t="s">
        <v>29</v>
      </c>
      <c r="C470">
        <v>770.29677677154496</v>
      </c>
      <c r="D470">
        <v>4.7549183751329904</v>
      </c>
      <c r="E470">
        <v>0</v>
      </c>
      <c r="F470">
        <v>0</v>
      </c>
      <c r="G470">
        <v>162</v>
      </c>
      <c r="H470" t="s">
        <v>12</v>
      </c>
      <c r="I470" t="s">
        <v>963</v>
      </c>
      <c r="J470" t="s">
        <v>640</v>
      </c>
      <c r="K470">
        <f t="shared" si="76"/>
        <v>0</v>
      </c>
    </row>
    <row r="471" spans="1:11" x14ac:dyDescent="0.35">
      <c r="A471" t="s">
        <v>50</v>
      </c>
      <c r="B471" s="5" t="s">
        <v>29</v>
      </c>
      <c r="C471">
        <v>20.94395828</v>
      </c>
      <c r="D471">
        <v>0.12928369300000001</v>
      </c>
      <c r="E471">
        <v>0</v>
      </c>
      <c r="F471">
        <v>0</v>
      </c>
      <c r="G471">
        <v>162</v>
      </c>
      <c r="H471" t="s">
        <v>12</v>
      </c>
      <c r="I471" t="s">
        <v>13</v>
      </c>
      <c r="J471" t="s">
        <v>640</v>
      </c>
      <c r="K471">
        <f t="shared" si="76"/>
        <v>0</v>
      </c>
    </row>
    <row r="472" spans="1:11" x14ac:dyDescent="0.35">
      <c r="A472" t="s">
        <v>50</v>
      </c>
      <c r="B472" s="5" t="s">
        <v>11</v>
      </c>
      <c r="C472">
        <v>32.286592720000002</v>
      </c>
      <c r="D472">
        <v>0.199299955</v>
      </c>
      <c r="E472">
        <v>0</v>
      </c>
      <c r="F472">
        <v>0</v>
      </c>
      <c r="G472">
        <v>162</v>
      </c>
      <c r="H472" t="s">
        <v>12</v>
      </c>
      <c r="I472" t="s">
        <v>16</v>
      </c>
      <c r="J472" t="s">
        <v>640</v>
      </c>
      <c r="K472">
        <f t="shared" si="76"/>
        <v>0</v>
      </c>
    </row>
    <row r="473" spans="1:11" x14ac:dyDescent="0.35">
      <c r="A473" t="s">
        <v>50</v>
      </c>
      <c r="B473" s="5" t="s">
        <v>29</v>
      </c>
      <c r="C473">
        <v>2.428477526</v>
      </c>
      <c r="D473">
        <v>1.4990602E-2</v>
      </c>
      <c r="E473">
        <v>0</v>
      </c>
      <c r="F473">
        <v>0</v>
      </c>
      <c r="G473">
        <v>162</v>
      </c>
      <c r="H473" t="s">
        <v>12</v>
      </c>
      <c r="I473" t="s">
        <v>18</v>
      </c>
      <c r="J473" t="s">
        <v>640</v>
      </c>
      <c r="K473">
        <f t="shared" si="76"/>
        <v>0</v>
      </c>
    </row>
    <row r="474" spans="1:11" x14ac:dyDescent="0.35">
      <c r="A474" t="s">
        <v>50</v>
      </c>
      <c r="B474" s="5" t="s">
        <v>29</v>
      </c>
      <c r="C474">
        <v>612.63622522354103</v>
      </c>
      <c r="D474">
        <v>4.5719121285338904</v>
      </c>
      <c r="E474">
        <v>0</v>
      </c>
      <c r="F474">
        <v>0</v>
      </c>
      <c r="G474">
        <v>134</v>
      </c>
      <c r="H474" t="s">
        <v>12</v>
      </c>
      <c r="I474" t="s">
        <v>963</v>
      </c>
      <c r="J474" t="s">
        <v>641</v>
      </c>
      <c r="K474">
        <f t="shared" si="76"/>
        <v>0</v>
      </c>
    </row>
    <row r="475" spans="1:11" x14ac:dyDescent="0.35">
      <c r="A475" t="s">
        <v>50</v>
      </c>
      <c r="B475" s="5" t="s">
        <v>40</v>
      </c>
      <c r="C475">
        <v>17.314748529999999</v>
      </c>
      <c r="D475">
        <v>0.12921454099999999</v>
      </c>
      <c r="E475">
        <v>0</v>
      </c>
      <c r="F475">
        <v>0</v>
      </c>
      <c r="G475">
        <v>134</v>
      </c>
      <c r="H475" t="s">
        <v>12</v>
      </c>
      <c r="I475" t="s">
        <v>13</v>
      </c>
      <c r="J475" t="s">
        <v>641</v>
      </c>
      <c r="K475">
        <f t="shared" si="76"/>
        <v>0</v>
      </c>
    </row>
    <row r="476" spans="1:11" x14ac:dyDescent="0.35">
      <c r="A476" t="s">
        <v>50</v>
      </c>
      <c r="B476" s="5" t="s">
        <v>11</v>
      </c>
      <c r="C476">
        <v>29.742614270000001</v>
      </c>
      <c r="D476">
        <v>0.22195980800000001</v>
      </c>
      <c r="E476">
        <v>0</v>
      </c>
      <c r="F476">
        <v>0</v>
      </c>
      <c r="G476">
        <v>134</v>
      </c>
      <c r="H476" t="s">
        <v>12</v>
      </c>
      <c r="I476" t="s">
        <v>16</v>
      </c>
      <c r="J476" t="s">
        <v>641</v>
      </c>
      <c r="K476">
        <f t="shared" si="76"/>
        <v>0</v>
      </c>
    </row>
    <row r="477" spans="1:11" x14ac:dyDescent="0.35">
      <c r="A477" t="s">
        <v>50</v>
      </c>
      <c r="B477" s="5" t="s">
        <v>29</v>
      </c>
      <c r="C477">
        <v>2.1334102150000001</v>
      </c>
      <c r="D477">
        <v>1.5920971999999999E-2</v>
      </c>
      <c r="E477">
        <v>0</v>
      </c>
      <c r="F477">
        <v>0</v>
      </c>
      <c r="G477">
        <v>134</v>
      </c>
      <c r="H477" t="s">
        <v>12</v>
      </c>
      <c r="I477" t="s">
        <v>18</v>
      </c>
      <c r="J477" t="s">
        <v>641</v>
      </c>
      <c r="K477">
        <f t="shared" si="76"/>
        <v>0</v>
      </c>
    </row>
    <row r="478" spans="1:11" x14ac:dyDescent="0.35">
      <c r="A478" t="s">
        <v>50</v>
      </c>
      <c r="B478" s="5" t="s">
        <v>29</v>
      </c>
      <c r="C478">
        <v>638.56245660781804</v>
      </c>
      <c r="D478">
        <v>4.4654717245302002</v>
      </c>
      <c r="E478">
        <v>11.1111111111111</v>
      </c>
      <c r="F478">
        <v>0</v>
      </c>
      <c r="G478">
        <v>143</v>
      </c>
      <c r="H478" t="s">
        <v>12</v>
      </c>
      <c r="I478" t="s">
        <v>963</v>
      </c>
      <c r="J478" t="s">
        <v>642</v>
      </c>
      <c r="K478">
        <f t="shared" si="76"/>
        <v>0</v>
      </c>
    </row>
    <row r="479" spans="1:11" x14ac:dyDescent="0.35">
      <c r="A479" t="s">
        <v>50</v>
      </c>
      <c r="B479" s="5" t="s">
        <v>29</v>
      </c>
      <c r="C479">
        <v>17.872502090000001</v>
      </c>
      <c r="D479">
        <v>0.12498253199999999</v>
      </c>
      <c r="E479">
        <v>0</v>
      </c>
      <c r="F479">
        <v>0</v>
      </c>
      <c r="G479">
        <v>143</v>
      </c>
      <c r="H479" t="s">
        <v>12</v>
      </c>
      <c r="I479" t="s">
        <v>13</v>
      </c>
      <c r="J479" t="s">
        <v>642</v>
      </c>
      <c r="K479">
        <f t="shared" si="76"/>
        <v>0</v>
      </c>
    </row>
    <row r="480" spans="1:11" x14ac:dyDescent="0.35">
      <c r="A480" t="s">
        <v>50</v>
      </c>
      <c r="B480" s="5" t="s">
        <v>11</v>
      </c>
      <c r="C480">
        <v>28.105499510000001</v>
      </c>
      <c r="D480">
        <v>0.19654195499999999</v>
      </c>
      <c r="E480">
        <v>0</v>
      </c>
      <c r="F480">
        <v>0</v>
      </c>
      <c r="G480">
        <v>143</v>
      </c>
      <c r="H480" t="s">
        <v>12</v>
      </c>
      <c r="I480" t="s">
        <v>16</v>
      </c>
      <c r="J480" t="s">
        <v>642</v>
      </c>
      <c r="K480">
        <f t="shared" si="76"/>
        <v>0</v>
      </c>
    </row>
    <row r="481" spans="1:11" x14ac:dyDescent="0.35">
      <c r="A481" t="s">
        <v>50</v>
      </c>
      <c r="B481" s="5" t="s">
        <v>11</v>
      </c>
      <c r="C481">
        <v>2.3567671780000001</v>
      </c>
      <c r="D481">
        <v>1.6480888999999999E-2</v>
      </c>
      <c r="E481">
        <v>0</v>
      </c>
      <c r="F481">
        <v>0</v>
      </c>
      <c r="G481">
        <v>143</v>
      </c>
      <c r="H481" t="s">
        <v>12</v>
      </c>
      <c r="I481" t="s">
        <v>18</v>
      </c>
      <c r="J481" t="s">
        <v>642</v>
      </c>
      <c r="K481">
        <f t="shared" si="76"/>
        <v>0</v>
      </c>
    </row>
    <row r="482" spans="1:11" x14ac:dyDescent="0.35">
      <c r="A482" t="s">
        <v>50</v>
      </c>
      <c r="B482" s="5" t="s">
        <v>29</v>
      </c>
      <c r="C482">
        <v>477.85562658309902</v>
      </c>
      <c r="D482">
        <v>4.6393750153698896</v>
      </c>
      <c r="E482">
        <v>0</v>
      </c>
      <c r="F482">
        <v>0</v>
      </c>
      <c r="G482">
        <v>103</v>
      </c>
      <c r="H482" t="s">
        <v>12</v>
      </c>
      <c r="I482" t="s">
        <v>963</v>
      </c>
      <c r="J482" t="s">
        <v>643</v>
      </c>
      <c r="K482">
        <f t="shared" si="76"/>
        <v>0</v>
      </c>
    </row>
    <row r="483" spans="1:11" x14ac:dyDescent="0.35">
      <c r="A483" t="s">
        <v>50</v>
      </c>
      <c r="B483" s="5" t="s">
        <v>29</v>
      </c>
      <c r="C483">
        <v>13.266031740000001</v>
      </c>
      <c r="D483">
        <v>0.12879642499999999</v>
      </c>
      <c r="E483">
        <v>0</v>
      </c>
      <c r="F483">
        <v>0</v>
      </c>
      <c r="G483">
        <v>103</v>
      </c>
      <c r="H483" t="s">
        <v>12</v>
      </c>
      <c r="I483" t="s">
        <v>13</v>
      </c>
      <c r="J483" t="s">
        <v>643</v>
      </c>
      <c r="K483">
        <f t="shared" si="76"/>
        <v>0</v>
      </c>
    </row>
    <row r="484" spans="1:11" x14ac:dyDescent="0.35">
      <c r="A484" t="s">
        <v>50</v>
      </c>
      <c r="B484" s="5" t="s">
        <v>11</v>
      </c>
      <c r="C484">
        <v>22.170112369999998</v>
      </c>
      <c r="D484">
        <v>0.21524380900000001</v>
      </c>
      <c r="E484">
        <v>0</v>
      </c>
      <c r="F484">
        <v>0</v>
      </c>
      <c r="G484">
        <v>103</v>
      </c>
      <c r="H484" t="s">
        <v>12</v>
      </c>
      <c r="I484" t="s">
        <v>16</v>
      </c>
      <c r="J484" t="s">
        <v>643</v>
      </c>
      <c r="K484">
        <f t="shared" si="76"/>
        <v>0</v>
      </c>
    </row>
    <row r="485" spans="1:11" x14ac:dyDescent="0.35">
      <c r="A485" t="s">
        <v>50</v>
      </c>
      <c r="B485" s="5" t="s">
        <v>29</v>
      </c>
      <c r="C485">
        <v>1.751996517</v>
      </c>
      <c r="D485">
        <v>1.7009674999999998E-2</v>
      </c>
      <c r="E485">
        <v>0</v>
      </c>
      <c r="F485">
        <v>0</v>
      </c>
      <c r="G485">
        <v>103</v>
      </c>
      <c r="H485" t="s">
        <v>12</v>
      </c>
      <c r="I485" t="s">
        <v>18</v>
      </c>
      <c r="J485" t="s">
        <v>643</v>
      </c>
      <c r="K485">
        <f t="shared" si="76"/>
        <v>0</v>
      </c>
    </row>
    <row r="486" spans="1:11" x14ac:dyDescent="0.35">
      <c r="A486" t="s">
        <v>50</v>
      </c>
      <c r="B486" s="5" t="s">
        <v>29</v>
      </c>
      <c r="C486">
        <v>283.88069462776099</v>
      </c>
      <c r="D486">
        <v>4.8115371970806997</v>
      </c>
      <c r="E486">
        <v>25</v>
      </c>
      <c r="F486">
        <v>0</v>
      </c>
      <c r="G486">
        <v>59</v>
      </c>
      <c r="H486" t="s">
        <v>12</v>
      </c>
      <c r="I486" t="s">
        <v>963</v>
      </c>
      <c r="J486" t="s">
        <v>644</v>
      </c>
      <c r="K486">
        <f t="shared" si="76"/>
        <v>0</v>
      </c>
    </row>
    <row r="487" spans="1:11" x14ac:dyDescent="0.35">
      <c r="A487" t="s">
        <v>50</v>
      </c>
      <c r="B487" s="5" t="s">
        <v>40</v>
      </c>
      <c r="C487">
        <v>7.5801181790000003</v>
      </c>
      <c r="D487">
        <v>0.12847657900000001</v>
      </c>
      <c r="E487">
        <v>0</v>
      </c>
      <c r="F487">
        <v>0</v>
      </c>
      <c r="G487">
        <v>59</v>
      </c>
      <c r="H487" t="s">
        <v>12</v>
      </c>
      <c r="I487" t="s">
        <v>13</v>
      </c>
      <c r="J487" t="s">
        <v>644</v>
      </c>
      <c r="K487">
        <f t="shared" si="76"/>
        <v>0</v>
      </c>
    </row>
    <row r="488" spans="1:11" x14ac:dyDescent="0.35">
      <c r="A488" t="s">
        <v>50</v>
      </c>
      <c r="B488" s="5" t="s">
        <v>11</v>
      </c>
      <c r="C488">
        <v>9.5149052140000006</v>
      </c>
      <c r="D488">
        <v>0.16126958</v>
      </c>
      <c r="E488">
        <v>0</v>
      </c>
      <c r="F488">
        <v>0</v>
      </c>
      <c r="G488">
        <v>59</v>
      </c>
      <c r="H488" t="s">
        <v>12</v>
      </c>
      <c r="I488" t="s">
        <v>16</v>
      </c>
      <c r="J488" t="s">
        <v>644</v>
      </c>
      <c r="K488">
        <f t="shared" si="76"/>
        <v>0</v>
      </c>
    </row>
    <row r="489" spans="1:11" x14ac:dyDescent="0.35">
      <c r="A489" t="s">
        <v>50</v>
      </c>
      <c r="B489" s="5" t="s">
        <v>132</v>
      </c>
      <c r="C489">
        <v>0.81111788699999998</v>
      </c>
      <c r="D489">
        <v>1.3747761000000001E-2</v>
      </c>
      <c r="E489">
        <v>0</v>
      </c>
      <c r="F489">
        <v>0</v>
      </c>
      <c r="G489">
        <v>59</v>
      </c>
      <c r="H489" t="s">
        <v>12</v>
      </c>
      <c r="I489" t="s">
        <v>18</v>
      </c>
      <c r="J489" t="s">
        <v>644</v>
      </c>
      <c r="K489">
        <f t="shared" si="76"/>
        <v>0</v>
      </c>
    </row>
    <row r="490" spans="1:11" x14ac:dyDescent="0.35">
      <c r="A490" t="s">
        <v>50</v>
      </c>
      <c r="B490" s="5" t="s">
        <v>29</v>
      </c>
      <c r="C490">
        <v>201.77236914634699</v>
      </c>
      <c r="D490">
        <v>4.6923806778220198</v>
      </c>
      <c r="E490">
        <v>33.3333333333333</v>
      </c>
      <c r="F490">
        <v>0</v>
      </c>
      <c r="G490">
        <v>43</v>
      </c>
      <c r="H490" t="s">
        <v>12</v>
      </c>
      <c r="I490" t="s">
        <v>963</v>
      </c>
      <c r="J490" t="s">
        <v>645</v>
      </c>
      <c r="K490">
        <f t="shared" si="76"/>
        <v>0</v>
      </c>
    </row>
    <row r="491" spans="1:11" x14ac:dyDescent="0.35">
      <c r="A491" t="s">
        <v>50</v>
      </c>
      <c r="B491" s="5" t="s">
        <v>29</v>
      </c>
      <c r="C491">
        <v>4.438750744</v>
      </c>
      <c r="D491">
        <v>0.103226761</v>
      </c>
      <c r="E491">
        <v>0</v>
      </c>
      <c r="F491">
        <v>0</v>
      </c>
      <c r="G491">
        <v>43</v>
      </c>
      <c r="H491" t="s">
        <v>12</v>
      </c>
      <c r="I491" t="s">
        <v>13</v>
      </c>
      <c r="J491" t="s">
        <v>645</v>
      </c>
      <c r="K491">
        <f t="shared" si="76"/>
        <v>0</v>
      </c>
    </row>
    <row r="492" spans="1:11" x14ac:dyDescent="0.35">
      <c r="A492" t="s">
        <v>50</v>
      </c>
      <c r="B492" s="5" t="s">
        <v>11</v>
      </c>
      <c r="C492">
        <v>7.2080121039999998</v>
      </c>
      <c r="D492">
        <v>0.16762818800000001</v>
      </c>
      <c r="E492">
        <v>0</v>
      </c>
      <c r="F492">
        <v>0</v>
      </c>
      <c r="G492">
        <v>43</v>
      </c>
      <c r="H492" t="s">
        <v>12</v>
      </c>
      <c r="I492" t="s">
        <v>16</v>
      </c>
      <c r="J492" t="s">
        <v>645</v>
      </c>
      <c r="K492">
        <f t="shared" si="76"/>
        <v>0</v>
      </c>
    </row>
    <row r="493" spans="1:11" x14ac:dyDescent="0.35">
      <c r="A493" t="s">
        <v>50</v>
      </c>
      <c r="B493" s="5" t="s">
        <v>11</v>
      </c>
      <c r="C493">
        <v>0.82802248000000001</v>
      </c>
      <c r="D493">
        <v>1.9256336999999998E-2</v>
      </c>
      <c r="E493">
        <v>0</v>
      </c>
      <c r="F493">
        <v>0</v>
      </c>
      <c r="G493">
        <v>43</v>
      </c>
      <c r="H493" t="s">
        <v>12</v>
      </c>
      <c r="I493" t="s">
        <v>18</v>
      </c>
      <c r="J493" t="s">
        <v>645</v>
      </c>
      <c r="K493">
        <f t="shared" si="76"/>
        <v>0</v>
      </c>
    </row>
    <row r="494" spans="1:11" x14ac:dyDescent="0.35">
      <c r="A494" t="s">
        <v>50</v>
      </c>
      <c r="B494" s="5" t="s">
        <v>29</v>
      </c>
      <c r="C494">
        <v>432.22675538062998</v>
      </c>
      <c r="D494">
        <v>4.59815697213436</v>
      </c>
      <c r="E494">
        <v>16.6666666666666</v>
      </c>
      <c r="F494">
        <v>0</v>
      </c>
      <c r="G494">
        <v>94</v>
      </c>
      <c r="H494" t="s">
        <v>12</v>
      </c>
      <c r="I494" t="s">
        <v>963</v>
      </c>
      <c r="J494" t="s">
        <v>646</v>
      </c>
      <c r="K494">
        <f t="shared" si="76"/>
        <v>0</v>
      </c>
    </row>
    <row r="495" spans="1:11" x14ac:dyDescent="0.35">
      <c r="A495" t="s">
        <v>50</v>
      </c>
      <c r="B495" s="5" t="s">
        <v>29</v>
      </c>
      <c r="C495">
        <v>10.351955179999999</v>
      </c>
      <c r="D495">
        <v>0.110127183</v>
      </c>
      <c r="E495">
        <v>0</v>
      </c>
      <c r="F495">
        <v>0</v>
      </c>
      <c r="G495">
        <v>94</v>
      </c>
      <c r="H495" t="s">
        <v>12</v>
      </c>
      <c r="I495" t="s">
        <v>13</v>
      </c>
      <c r="J495" t="s">
        <v>646</v>
      </c>
      <c r="K495">
        <f t="shared" si="76"/>
        <v>0</v>
      </c>
    </row>
    <row r="496" spans="1:11" x14ac:dyDescent="0.35">
      <c r="A496" t="s">
        <v>50</v>
      </c>
      <c r="B496" s="5" t="s">
        <v>11</v>
      </c>
      <c r="C496">
        <v>20.75001645</v>
      </c>
      <c r="D496">
        <v>0.22074485599999999</v>
      </c>
      <c r="E496">
        <v>0</v>
      </c>
      <c r="F496">
        <v>0</v>
      </c>
      <c r="G496">
        <v>94</v>
      </c>
      <c r="H496" t="s">
        <v>12</v>
      </c>
      <c r="I496" t="s">
        <v>16</v>
      </c>
      <c r="J496" t="s">
        <v>646</v>
      </c>
      <c r="K496">
        <f t="shared" si="76"/>
        <v>0</v>
      </c>
    </row>
    <row r="497" spans="1:11" x14ac:dyDescent="0.35">
      <c r="A497" t="s">
        <v>50</v>
      </c>
      <c r="B497" s="5" t="s">
        <v>29</v>
      </c>
      <c r="C497">
        <v>1.6476714610000001</v>
      </c>
      <c r="D497">
        <v>1.7528419999999999E-2</v>
      </c>
      <c r="E497">
        <v>0</v>
      </c>
      <c r="F497">
        <v>0</v>
      </c>
      <c r="G497">
        <v>94</v>
      </c>
      <c r="H497" t="s">
        <v>12</v>
      </c>
      <c r="I497" t="s">
        <v>18</v>
      </c>
      <c r="J497" t="s">
        <v>646</v>
      </c>
      <c r="K497">
        <f t="shared" si="76"/>
        <v>0</v>
      </c>
    </row>
    <row r="498" spans="1:11" x14ac:dyDescent="0.35">
      <c r="A498" t="s">
        <v>50</v>
      </c>
      <c r="B498" s="5" t="s">
        <v>29</v>
      </c>
      <c r="C498">
        <v>202.33626627922001</v>
      </c>
      <c r="D498">
        <v>4.3986144843308796</v>
      </c>
      <c r="E498">
        <v>33.3333333333333</v>
      </c>
      <c r="F498">
        <v>0</v>
      </c>
      <c r="G498">
        <v>46</v>
      </c>
      <c r="H498" t="s">
        <v>12</v>
      </c>
      <c r="I498" t="s">
        <v>963</v>
      </c>
      <c r="J498" t="s">
        <v>647</v>
      </c>
      <c r="K498">
        <f t="shared" si="76"/>
        <v>0</v>
      </c>
    </row>
    <row r="499" spans="1:11" x14ac:dyDescent="0.35">
      <c r="A499" t="s">
        <v>50</v>
      </c>
      <c r="B499" s="5" t="s">
        <v>29</v>
      </c>
      <c r="C499">
        <v>5.8214869499999997</v>
      </c>
      <c r="D499">
        <v>0.12655406399999999</v>
      </c>
      <c r="E499">
        <v>0</v>
      </c>
      <c r="F499">
        <v>0</v>
      </c>
      <c r="G499">
        <v>46</v>
      </c>
      <c r="H499" t="s">
        <v>12</v>
      </c>
      <c r="I499" t="s">
        <v>13</v>
      </c>
      <c r="J499" t="s">
        <v>647</v>
      </c>
      <c r="K499">
        <f t="shared" si="76"/>
        <v>0</v>
      </c>
    </row>
    <row r="500" spans="1:11" x14ac:dyDescent="0.35">
      <c r="A500" t="s">
        <v>50</v>
      </c>
      <c r="B500" s="5" t="s">
        <v>11</v>
      </c>
      <c r="C500">
        <v>9.9837679860000001</v>
      </c>
      <c r="D500">
        <v>0.217038434</v>
      </c>
      <c r="E500">
        <v>0</v>
      </c>
      <c r="F500">
        <v>0</v>
      </c>
      <c r="G500">
        <v>46</v>
      </c>
      <c r="H500" t="s">
        <v>12</v>
      </c>
      <c r="I500" t="s">
        <v>16</v>
      </c>
      <c r="J500" t="s">
        <v>647</v>
      </c>
      <c r="K500">
        <f t="shared" si="76"/>
        <v>0</v>
      </c>
    </row>
    <row r="501" spans="1:11" x14ac:dyDescent="0.35">
      <c r="A501" t="s">
        <v>50</v>
      </c>
      <c r="B501" s="5" t="s">
        <v>11</v>
      </c>
      <c r="C501">
        <v>0.89098572700000001</v>
      </c>
      <c r="D501">
        <v>1.9369254999999998E-2</v>
      </c>
      <c r="E501">
        <v>0</v>
      </c>
      <c r="F501">
        <v>0</v>
      </c>
      <c r="G501">
        <v>46</v>
      </c>
      <c r="H501" t="s">
        <v>12</v>
      </c>
      <c r="I501" t="s">
        <v>18</v>
      </c>
      <c r="J501" t="s">
        <v>647</v>
      </c>
      <c r="K501">
        <f t="shared" si="76"/>
        <v>0</v>
      </c>
    </row>
    <row r="502" spans="1:11" x14ac:dyDescent="0.35">
      <c r="A502" t="s">
        <v>19</v>
      </c>
      <c r="B502" s="5" t="s">
        <v>29</v>
      </c>
      <c r="C502">
        <v>637.29547286033596</v>
      </c>
      <c r="D502">
        <v>4.5848595169808304</v>
      </c>
      <c r="E502">
        <v>0</v>
      </c>
      <c r="F502">
        <v>0</v>
      </c>
      <c r="G502">
        <v>139</v>
      </c>
      <c r="H502" t="s">
        <v>12</v>
      </c>
      <c r="I502" t="s">
        <v>963</v>
      </c>
      <c r="J502" t="s">
        <v>648</v>
      </c>
      <c r="K502">
        <f t="shared" si="76"/>
        <v>0</v>
      </c>
    </row>
    <row r="503" spans="1:11" x14ac:dyDescent="0.35">
      <c r="A503" t="s">
        <v>19</v>
      </c>
      <c r="B503" s="5" t="s">
        <v>29</v>
      </c>
      <c r="C503">
        <v>17.41815042</v>
      </c>
      <c r="D503">
        <v>0.125310435</v>
      </c>
      <c r="E503">
        <v>0</v>
      </c>
      <c r="F503">
        <v>0</v>
      </c>
      <c r="G503">
        <v>139</v>
      </c>
      <c r="H503" t="s">
        <v>12</v>
      </c>
      <c r="I503" t="s">
        <v>13</v>
      </c>
      <c r="J503" t="s">
        <v>648</v>
      </c>
      <c r="K503">
        <f t="shared" si="76"/>
        <v>0</v>
      </c>
    </row>
    <row r="504" spans="1:11" x14ac:dyDescent="0.35">
      <c r="A504" t="s">
        <v>19</v>
      </c>
      <c r="B504" s="5" t="s">
        <v>11</v>
      </c>
      <c r="C504">
        <v>26.950402740000001</v>
      </c>
      <c r="D504">
        <v>0.193887789</v>
      </c>
      <c r="E504">
        <v>0</v>
      </c>
      <c r="F504">
        <v>0</v>
      </c>
      <c r="G504">
        <v>139</v>
      </c>
      <c r="H504" t="s">
        <v>12</v>
      </c>
      <c r="I504" t="s">
        <v>16</v>
      </c>
      <c r="J504" t="s">
        <v>648</v>
      </c>
      <c r="K504">
        <f t="shared" si="76"/>
        <v>0</v>
      </c>
    </row>
    <row r="505" spans="1:11" x14ac:dyDescent="0.35">
      <c r="A505" t="s">
        <v>19</v>
      </c>
      <c r="B505" s="5" t="s">
        <v>29</v>
      </c>
      <c r="C505">
        <v>2.214756489</v>
      </c>
      <c r="D505">
        <v>1.59335E-2</v>
      </c>
      <c r="E505">
        <v>0</v>
      </c>
      <c r="F505">
        <v>0</v>
      </c>
      <c r="G505">
        <v>139</v>
      </c>
      <c r="H505" t="s">
        <v>12</v>
      </c>
      <c r="I505" t="s">
        <v>18</v>
      </c>
      <c r="J505" t="s">
        <v>648</v>
      </c>
      <c r="K505">
        <f t="shared" si="76"/>
        <v>0</v>
      </c>
    </row>
    <row r="506" spans="1:11" x14ac:dyDescent="0.35">
      <c r="A506" t="s">
        <v>50</v>
      </c>
      <c r="B506" s="5" t="s">
        <v>29</v>
      </c>
      <c r="C506">
        <v>300.848945140838</v>
      </c>
      <c r="D506">
        <v>4.6284453098590497</v>
      </c>
      <c r="E506">
        <v>0</v>
      </c>
      <c r="F506">
        <v>0</v>
      </c>
      <c r="G506">
        <v>65</v>
      </c>
      <c r="H506" t="s">
        <v>12</v>
      </c>
      <c r="I506" t="s">
        <v>963</v>
      </c>
      <c r="J506" t="s">
        <v>649</v>
      </c>
      <c r="K506">
        <f t="shared" si="76"/>
        <v>0</v>
      </c>
    </row>
    <row r="507" spans="1:11" x14ac:dyDescent="0.35">
      <c r="A507" t="s">
        <v>50</v>
      </c>
      <c r="B507" s="5" t="s">
        <v>29</v>
      </c>
      <c r="C507">
        <v>10.3164537</v>
      </c>
      <c r="D507">
        <v>0.158714672</v>
      </c>
      <c r="E507">
        <v>50</v>
      </c>
      <c r="F507">
        <v>0</v>
      </c>
      <c r="G507">
        <v>65</v>
      </c>
      <c r="H507" t="s">
        <v>12</v>
      </c>
      <c r="I507" t="s">
        <v>13</v>
      </c>
      <c r="J507" t="s">
        <v>649</v>
      </c>
      <c r="K507">
        <f t="shared" si="76"/>
        <v>0</v>
      </c>
    </row>
    <row r="508" spans="1:11" x14ac:dyDescent="0.35">
      <c r="A508" t="s">
        <v>50</v>
      </c>
      <c r="B508" s="5" t="s">
        <v>11</v>
      </c>
      <c r="C508">
        <v>15.265682699999999</v>
      </c>
      <c r="D508">
        <v>0.234856657</v>
      </c>
      <c r="E508">
        <v>0</v>
      </c>
      <c r="F508">
        <v>0</v>
      </c>
      <c r="G508">
        <v>65</v>
      </c>
      <c r="H508" t="s">
        <v>12</v>
      </c>
      <c r="I508" t="s">
        <v>16</v>
      </c>
      <c r="J508" t="s">
        <v>649</v>
      </c>
      <c r="K508">
        <f t="shared" si="76"/>
        <v>0</v>
      </c>
    </row>
    <row r="509" spans="1:11" x14ac:dyDescent="0.35">
      <c r="A509" t="s">
        <v>50</v>
      </c>
      <c r="B509" s="5" t="s">
        <v>29</v>
      </c>
      <c r="C509">
        <v>1.2613079549999999</v>
      </c>
      <c r="D509">
        <v>1.9404738000000001E-2</v>
      </c>
      <c r="E509">
        <v>0</v>
      </c>
      <c r="F509">
        <v>0</v>
      </c>
      <c r="G509">
        <v>65</v>
      </c>
      <c r="H509" t="s">
        <v>12</v>
      </c>
      <c r="I509" t="s">
        <v>18</v>
      </c>
      <c r="J509" t="s">
        <v>649</v>
      </c>
      <c r="K509">
        <f t="shared" si="76"/>
        <v>0</v>
      </c>
    </row>
    <row r="510" spans="1:11" x14ac:dyDescent="0.35">
      <c r="A510" t="s">
        <v>50</v>
      </c>
      <c r="B510" s="5" t="s">
        <v>29</v>
      </c>
      <c r="C510">
        <v>550.49622869491498</v>
      </c>
      <c r="D510">
        <v>4.6260187285286998</v>
      </c>
      <c r="E510">
        <v>0</v>
      </c>
      <c r="F510">
        <v>0</v>
      </c>
      <c r="G510">
        <v>119</v>
      </c>
      <c r="H510" t="s">
        <v>12</v>
      </c>
      <c r="I510" t="s">
        <v>963</v>
      </c>
      <c r="J510" t="s">
        <v>650</v>
      </c>
      <c r="K510">
        <f t="shared" si="76"/>
        <v>0</v>
      </c>
    </row>
    <row r="511" spans="1:11" x14ac:dyDescent="0.35">
      <c r="A511" t="s">
        <v>50</v>
      </c>
      <c r="B511" s="5" t="s">
        <v>29</v>
      </c>
      <c r="C511">
        <v>15.12414837</v>
      </c>
      <c r="D511">
        <v>0.12709368400000001</v>
      </c>
      <c r="E511">
        <v>0</v>
      </c>
      <c r="F511">
        <v>0</v>
      </c>
      <c r="G511">
        <v>119</v>
      </c>
      <c r="H511" t="s">
        <v>12</v>
      </c>
      <c r="I511" t="s">
        <v>13</v>
      </c>
      <c r="J511" t="s">
        <v>650</v>
      </c>
      <c r="K511">
        <f t="shared" si="76"/>
        <v>0</v>
      </c>
    </row>
    <row r="512" spans="1:11" x14ac:dyDescent="0.35">
      <c r="A512" t="s">
        <v>50</v>
      </c>
      <c r="B512" s="5" t="s">
        <v>11</v>
      </c>
      <c r="C512">
        <v>22.639380689999999</v>
      </c>
      <c r="D512">
        <v>0.190246897</v>
      </c>
      <c r="E512">
        <v>0</v>
      </c>
      <c r="F512">
        <v>0</v>
      </c>
      <c r="G512">
        <v>119</v>
      </c>
      <c r="H512" t="s">
        <v>12</v>
      </c>
      <c r="I512" t="s">
        <v>16</v>
      </c>
      <c r="J512" t="s">
        <v>650</v>
      </c>
      <c r="K512">
        <f t="shared" si="76"/>
        <v>0</v>
      </c>
    </row>
    <row r="513" spans="1:11" x14ac:dyDescent="0.35">
      <c r="A513" t="s">
        <v>50</v>
      </c>
      <c r="B513" s="5" t="s">
        <v>11</v>
      </c>
      <c r="C513">
        <v>1.727775812</v>
      </c>
      <c r="D513">
        <v>1.4519124E-2</v>
      </c>
      <c r="E513">
        <v>0</v>
      </c>
      <c r="F513">
        <v>0</v>
      </c>
      <c r="G513">
        <v>119</v>
      </c>
      <c r="H513" t="s">
        <v>12</v>
      </c>
      <c r="I513" t="s">
        <v>18</v>
      </c>
      <c r="J513" t="s">
        <v>650</v>
      </c>
      <c r="K513">
        <f t="shared" si="76"/>
        <v>0</v>
      </c>
    </row>
    <row r="514" spans="1:11" x14ac:dyDescent="0.35">
      <c r="A514" t="s">
        <v>50</v>
      </c>
      <c r="B514" s="5" t="s">
        <v>29</v>
      </c>
      <c r="C514">
        <v>469.708404541015</v>
      </c>
      <c r="D514">
        <v>4.6970840454101497</v>
      </c>
      <c r="E514">
        <v>0</v>
      </c>
      <c r="F514">
        <v>0</v>
      </c>
      <c r="G514">
        <v>100</v>
      </c>
      <c r="H514" t="s">
        <v>12</v>
      </c>
      <c r="I514" t="s">
        <v>963</v>
      </c>
      <c r="J514" t="s">
        <v>651</v>
      </c>
      <c r="K514">
        <f t="shared" si="76"/>
        <v>0</v>
      </c>
    </row>
    <row r="515" spans="1:11" x14ac:dyDescent="0.35">
      <c r="A515" t="s">
        <v>50</v>
      </c>
      <c r="B515" s="5" t="s">
        <v>40</v>
      </c>
      <c r="C515">
        <v>12.11816883</v>
      </c>
      <c r="D515">
        <v>0.121181688</v>
      </c>
      <c r="E515">
        <v>0</v>
      </c>
      <c r="F515">
        <v>0</v>
      </c>
      <c r="G515">
        <v>100</v>
      </c>
      <c r="H515" t="s">
        <v>12</v>
      </c>
      <c r="I515" t="s">
        <v>13</v>
      </c>
      <c r="J515" t="s">
        <v>651</v>
      </c>
      <c r="K515">
        <f t="shared" ref="K515:K578" si="77">IF(ISNUMBER(SEARCH(A515, B515)), 1, 0)</f>
        <v>0</v>
      </c>
    </row>
    <row r="516" spans="1:11" x14ac:dyDescent="0.35">
      <c r="A516" t="s">
        <v>50</v>
      </c>
      <c r="B516" s="5" t="s">
        <v>11</v>
      </c>
      <c r="C516">
        <v>21.456325530000001</v>
      </c>
      <c r="D516">
        <v>0.21456325500000001</v>
      </c>
      <c r="E516">
        <v>0</v>
      </c>
      <c r="F516">
        <v>0</v>
      </c>
      <c r="G516">
        <v>100</v>
      </c>
      <c r="H516" t="s">
        <v>12</v>
      </c>
      <c r="I516" t="s">
        <v>16</v>
      </c>
      <c r="J516" t="s">
        <v>651</v>
      </c>
      <c r="K516">
        <f t="shared" si="77"/>
        <v>0</v>
      </c>
    </row>
    <row r="517" spans="1:11" x14ac:dyDescent="0.35">
      <c r="A517" t="s">
        <v>50</v>
      </c>
      <c r="B517" s="5" t="s">
        <v>29</v>
      </c>
      <c r="C517">
        <v>1.8074948790000001</v>
      </c>
      <c r="D517">
        <v>1.8074949E-2</v>
      </c>
      <c r="E517">
        <v>0</v>
      </c>
      <c r="F517">
        <v>0</v>
      </c>
      <c r="G517">
        <v>100</v>
      </c>
      <c r="H517" t="s">
        <v>12</v>
      </c>
      <c r="I517" t="s">
        <v>18</v>
      </c>
      <c r="J517" t="s">
        <v>651</v>
      </c>
      <c r="K517">
        <f t="shared" si="77"/>
        <v>0</v>
      </c>
    </row>
    <row r="518" spans="1:11" x14ac:dyDescent="0.35">
      <c r="A518" t="s">
        <v>19</v>
      </c>
      <c r="B518" s="5" t="s">
        <v>29</v>
      </c>
      <c r="C518">
        <v>477.91826653480501</v>
      </c>
      <c r="D518">
        <v>4.6854732013216198</v>
      </c>
      <c r="E518">
        <v>0</v>
      </c>
      <c r="F518">
        <v>0</v>
      </c>
      <c r="G518">
        <v>102</v>
      </c>
      <c r="H518" t="s">
        <v>12</v>
      </c>
      <c r="I518" t="s">
        <v>963</v>
      </c>
      <c r="J518" t="s">
        <v>864</v>
      </c>
      <c r="K518">
        <f t="shared" si="77"/>
        <v>0</v>
      </c>
    </row>
    <row r="519" spans="1:11" x14ac:dyDescent="0.35">
      <c r="A519" t="s">
        <v>19</v>
      </c>
      <c r="B519" s="5" t="s">
        <v>29</v>
      </c>
      <c r="C519">
        <v>12.238775009999999</v>
      </c>
      <c r="D519">
        <v>0.11998799</v>
      </c>
      <c r="E519">
        <v>0</v>
      </c>
      <c r="F519">
        <v>0</v>
      </c>
      <c r="G519">
        <v>102</v>
      </c>
      <c r="H519" t="s">
        <v>12</v>
      </c>
      <c r="I519" t="s">
        <v>13</v>
      </c>
      <c r="J519" t="s">
        <v>864</v>
      </c>
      <c r="K519">
        <f t="shared" si="77"/>
        <v>0</v>
      </c>
    </row>
    <row r="520" spans="1:11" x14ac:dyDescent="0.35">
      <c r="A520" t="s">
        <v>19</v>
      </c>
      <c r="B520" s="5" t="s">
        <v>11</v>
      </c>
      <c r="C520">
        <v>22.214573380000001</v>
      </c>
      <c r="D520">
        <v>0.21778993499999999</v>
      </c>
      <c r="E520">
        <v>0</v>
      </c>
      <c r="F520">
        <v>0</v>
      </c>
      <c r="G520">
        <v>102</v>
      </c>
      <c r="H520" t="s">
        <v>12</v>
      </c>
      <c r="I520" t="s">
        <v>16</v>
      </c>
      <c r="J520" t="s">
        <v>864</v>
      </c>
      <c r="K520">
        <f t="shared" si="77"/>
        <v>0</v>
      </c>
    </row>
    <row r="521" spans="1:11" x14ac:dyDescent="0.35">
      <c r="A521" t="s">
        <v>19</v>
      </c>
      <c r="B521" s="5" t="s">
        <v>132</v>
      </c>
      <c r="C521">
        <v>1.755921364</v>
      </c>
      <c r="D521">
        <v>1.7214915000000001E-2</v>
      </c>
      <c r="E521">
        <v>0</v>
      </c>
      <c r="F521">
        <v>0</v>
      </c>
      <c r="G521">
        <v>102</v>
      </c>
      <c r="H521" t="s">
        <v>12</v>
      </c>
      <c r="I521" t="s">
        <v>18</v>
      </c>
      <c r="J521" t="s">
        <v>864</v>
      </c>
      <c r="K521">
        <f t="shared" si="77"/>
        <v>0</v>
      </c>
    </row>
    <row r="522" spans="1:11" x14ac:dyDescent="0.35">
      <c r="A522" t="s">
        <v>19</v>
      </c>
      <c r="B522" s="5" t="s">
        <v>29</v>
      </c>
      <c r="C522">
        <v>263.26758551597499</v>
      </c>
      <c r="D522">
        <v>5.1621095199210902</v>
      </c>
      <c r="E522">
        <v>0</v>
      </c>
      <c r="F522">
        <v>0</v>
      </c>
      <c r="G522">
        <v>51</v>
      </c>
      <c r="H522" t="s">
        <v>12</v>
      </c>
      <c r="I522" t="s">
        <v>963</v>
      </c>
      <c r="J522" t="s">
        <v>865</v>
      </c>
      <c r="K522">
        <f t="shared" si="77"/>
        <v>0</v>
      </c>
    </row>
    <row r="523" spans="1:11" x14ac:dyDescent="0.35">
      <c r="A523" t="s">
        <v>19</v>
      </c>
      <c r="B523" s="5" t="s">
        <v>29</v>
      </c>
      <c r="C523">
        <v>6.6529481410000004</v>
      </c>
      <c r="D523">
        <v>0.130449964</v>
      </c>
      <c r="E523">
        <v>0</v>
      </c>
      <c r="F523">
        <v>0</v>
      </c>
      <c r="G523">
        <v>51</v>
      </c>
      <c r="H523" t="s">
        <v>12</v>
      </c>
      <c r="I523" t="s">
        <v>13</v>
      </c>
      <c r="J523" t="s">
        <v>865</v>
      </c>
      <c r="K523">
        <f t="shared" si="77"/>
        <v>0</v>
      </c>
    </row>
    <row r="524" spans="1:11" x14ac:dyDescent="0.35">
      <c r="A524" t="s">
        <v>19</v>
      </c>
      <c r="B524" s="5" t="s">
        <v>11</v>
      </c>
      <c r="C524">
        <v>11.04585934</v>
      </c>
      <c r="D524">
        <v>0.216585477</v>
      </c>
      <c r="E524">
        <v>0</v>
      </c>
      <c r="F524">
        <v>0</v>
      </c>
      <c r="G524">
        <v>51</v>
      </c>
      <c r="H524" t="s">
        <v>12</v>
      </c>
      <c r="I524" t="s">
        <v>16</v>
      </c>
      <c r="J524" t="s">
        <v>865</v>
      </c>
      <c r="K524">
        <f t="shared" si="77"/>
        <v>0</v>
      </c>
    </row>
    <row r="525" spans="1:11" x14ac:dyDescent="0.35">
      <c r="A525" t="s">
        <v>19</v>
      </c>
      <c r="B525" s="5" t="s">
        <v>132</v>
      </c>
      <c r="C525">
        <v>0.93614745099999996</v>
      </c>
      <c r="D525">
        <v>1.8355831999999999E-2</v>
      </c>
      <c r="E525">
        <v>0</v>
      </c>
      <c r="F525">
        <v>0</v>
      </c>
      <c r="G525">
        <v>51</v>
      </c>
      <c r="H525" t="s">
        <v>12</v>
      </c>
      <c r="I525" t="s">
        <v>18</v>
      </c>
      <c r="J525" t="s">
        <v>865</v>
      </c>
      <c r="K525">
        <f t="shared" si="77"/>
        <v>0</v>
      </c>
    </row>
    <row r="526" spans="1:11" x14ac:dyDescent="0.35">
      <c r="A526" t="s">
        <v>132</v>
      </c>
      <c r="B526" s="5" t="s">
        <v>29</v>
      </c>
      <c r="C526">
        <v>222.85275697708099</v>
      </c>
      <c r="D526">
        <v>4.6427657703558598</v>
      </c>
      <c r="E526">
        <v>0</v>
      </c>
      <c r="F526">
        <v>0</v>
      </c>
      <c r="G526">
        <v>48</v>
      </c>
      <c r="H526" t="s">
        <v>12</v>
      </c>
      <c r="I526" t="s">
        <v>963</v>
      </c>
      <c r="J526" t="s">
        <v>866</v>
      </c>
      <c r="K526">
        <f t="shared" si="77"/>
        <v>0</v>
      </c>
    </row>
    <row r="527" spans="1:11" x14ac:dyDescent="0.35">
      <c r="A527" t="s">
        <v>132</v>
      </c>
      <c r="B527" s="5" t="s">
        <v>29</v>
      </c>
      <c r="C527">
        <v>6.3864574430000003</v>
      </c>
      <c r="D527">
        <v>0.13305119700000001</v>
      </c>
      <c r="E527">
        <v>0</v>
      </c>
      <c r="F527">
        <v>0</v>
      </c>
      <c r="G527">
        <v>48</v>
      </c>
      <c r="H527" t="s">
        <v>12</v>
      </c>
      <c r="I527" t="s">
        <v>13</v>
      </c>
      <c r="J527" t="s">
        <v>866</v>
      </c>
      <c r="K527">
        <f t="shared" si="77"/>
        <v>0</v>
      </c>
    </row>
    <row r="528" spans="1:11" x14ac:dyDescent="0.35">
      <c r="A528" t="s">
        <v>132</v>
      </c>
      <c r="B528" s="5" t="s">
        <v>11</v>
      </c>
      <c r="C528">
        <v>10.088308570000001</v>
      </c>
      <c r="D528">
        <v>0.210173095</v>
      </c>
      <c r="E528">
        <v>0</v>
      </c>
      <c r="F528">
        <v>0</v>
      </c>
      <c r="G528">
        <v>48</v>
      </c>
      <c r="H528" t="s">
        <v>12</v>
      </c>
      <c r="I528" t="s">
        <v>16</v>
      </c>
      <c r="J528" t="s">
        <v>866</v>
      </c>
      <c r="K528">
        <f t="shared" si="77"/>
        <v>0</v>
      </c>
    </row>
    <row r="529" spans="1:11" x14ac:dyDescent="0.35">
      <c r="A529" t="s">
        <v>132</v>
      </c>
      <c r="B529" s="5" t="s">
        <v>29</v>
      </c>
      <c r="C529">
        <v>0.80494975999999996</v>
      </c>
      <c r="D529">
        <v>1.6769787000000001E-2</v>
      </c>
      <c r="E529">
        <v>0</v>
      </c>
      <c r="F529">
        <v>0</v>
      </c>
      <c r="G529">
        <v>48</v>
      </c>
      <c r="H529" t="s">
        <v>12</v>
      </c>
      <c r="I529" t="s">
        <v>18</v>
      </c>
      <c r="J529" t="s">
        <v>866</v>
      </c>
      <c r="K529">
        <f t="shared" si="77"/>
        <v>0</v>
      </c>
    </row>
    <row r="530" spans="1:11" x14ac:dyDescent="0.35">
      <c r="A530" t="s">
        <v>29</v>
      </c>
      <c r="B530" s="5" t="s">
        <v>29</v>
      </c>
      <c r="C530">
        <v>189.09300851821899</v>
      </c>
      <c r="D530">
        <v>4.6120245980053403</v>
      </c>
      <c r="E530">
        <v>66.6666666666666</v>
      </c>
      <c r="F530">
        <v>1</v>
      </c>
      <c r="G530">
        <v>41</v>
      </c>
      <c r="H530" t="s">
        <v>12</v>
      </c>
      <c r="I530" t="s">
        <v>963</v>
      </c>
      <c r="J530" t="s">
        <v>867</v>
      </c>
      <c r="K530">
        <f t="shared" si="77"/>
        <v>1</v>
      </c>
    </row>
    <row r="531" spans="1:11" x14ac:dyDescent="0.35">
      <c r="A531" t="s">
        <v>29</v>
      </c>
      <c r="B531" s="5" t="s">
        <v>29</v>
      </c>
      <c r="C531">
        <v>4.6124119759999997</v>
      </c>
      <c r="D531">
        <v>0.11249785299999999</v>
      </c>
      <c r="E531">
        <v>100</v>
      </c>
      <c r="F531">
        <v>1</v>
      </c>
      <c r="G531">
        <v>41</v>
      </c>
      <c r="H531" t="s">
        <v>12</v>
      </c>
      <c r="I531" t="s">
        <v>13</v>
      </c>
      <c r="J531" t="s">
        <v>867</v>
      </c>
      <c r="K531">
        <f t="shared" si="77"/>
        <v>1</v>
      </c>
    </row>
    <row r="532" spans="1:11" x14ac:dyDescent="0.35">
      <c r="A532" t="s">
        <v>29</v>
      </c>
      <c r="B532" s="5" t="s">
        <v>11</v>
      </c>
      <c r="C532">
        <v>7.7345690730000003</v>
      </c>
      <c r="D532">
        <v>0.188648026</v>
      </c>
      <c r="E532">
        <v>0</v>
      </c>
      <c r="F532">
        <v>0</v>
      </c>
      <c r="G532">
        <v>41</v>
      </c>
      <c r="H532" t="s">
        <v>12</v>
      </c>
      <c r="I532" t="s">
        <v>16</v>
      </c>
      <c r="J532" t="s">
        <v>867</v>
      </c>
      <c r="K532">
        <f t="shared" si="77"/>
        <v>0</v>
      </c>
    </row>
    <row r="533" spans="1:11" x14ac:dyDescent="0.35">
      <c r="A533" t="s">
        <v>29</v>
      </c>
      <c r="B533" s="5" t="s">
        <v>132</v>
      </c>
      <c r="C533">
        <v>0.81635522800000004</v>
      </c>
      <c r="D533">
        <v>1.9911102999999999E-2</v>
      </c>
      <c r="E533">
        <v>0</v>
      </c>
      <c r="F533">
        <v>0</v>
      </c>
      <c r="G533">
        <v>41</v>
      </c>
      <c r="H533" t="s">
        <v>12</v>
      </c>
      <c r="I533" t="s">
        <v>18</v>
      </c>
      <c r="J533" t="s">
        <v>867</v>
      </c>
      <c r="K533">
        <f t="shared" si="77"/>
        <v>0</v>
      </c>
    </row>
    <row r="534" spans="1:11" x14ac:dyDescent="0.35">
      <c r="A534" t="s">
        <v>29</v>
      </c>
      <c r="B534" s="5" t="s">
        <v>29</v>
      </c>
      <c r="C534">
        <v>282.560754537582</v>
      </c>
      <c r="D534">
        <v>4.7093459089597003</v>
      </c>
      <c r="E534">
        <v>75</v>
      </c>
      <c r="F534">
        <v>1</v>
      </c>
      <c r="G534">
        <v>60</v>
      </c>
      <c r="H534" t="s">
        <v>12</v>
      </c>
      <c r="I534" t="s">
        <v>963</v>
      </c>
      <c r="J534" t="s">
        <v>868</v>
      </c>
      <c r="K534">
        <f t="shared" si="77"/>
        <v>1</v>
      </c>
    </row>
    <row r="535" spans="1:11" x14ac:dyDescent="0.35">
      <c r="A535" t="s">
        <v>29</v>
      </c>
      <c r="B535" s="5" t="s">
        <v>29</v>
      </c>
      <c r="C535">
        <v>7.0270524019999998</v>
      </c>
      <c r="D535">
        <v>0.11711754000000001</v>
      </c>
      <c r="E535">
        <v>100</v>
      </c>
      <c r="F535">
        <v>1</v>
      </c>
      <c r="G535">
        <v>60</v>
      </c>
      <c r="H535" t="s">
        <v>12</v>
      </c>
      <c r="I535" t="s">
        <v>13</v>
      </c>
      <c r="J535" t="s">
        <v>868</v>
      </c>
      <c r="K535">
        <f t="shared" si="77"/>
        <v>1</v>
      </c>
    </row>
    <row r="536" spans="1:11" x14ac:dyDescent="0.35">
      <c r="A536" t="s">
        <v>29</v>
      </c>
      <c r="B536" s="5" t="s">
        <v>11</v>
      </c>
      <c r="C536">
        <v>12.116440300000001</v>
      </c>
      <c r="D536">
        <v>0.20194067199999999</v>
      </c>
      <c r="E536">
        <v>0</v>
      </c>
      <c r="F536">
        <v>0</v>
      </c>
      <c r="G536">
        <v>60</v>
      </c>
      <c r="H536" t="s">
        <v>12</v>
      </c>
      <c r="I536" t="s">
        <v>16</v>
      </c>
      <c r="J536" t="s">
        <v>868</v>
      </c>
      <c r="K536">
        <f t="shared" si="77"/>
        <v>0</v>
      </c>
    </row>
    <row r="537" spans="1:11" x14ac:dyDescent="0.35">
      <c r="A537" t="s">
        <v>29</v>
      </c>
      <c r="B537" s="5" t="s">
        <v>29</v>
      </c>
      <c r="C537">
        <v>0.85797762899999996</v>
      </c>
      <c r="D537">
        <v>1.4299627000000001E-2</v>
      </c>
      <c r="E537">
        <v>100</v>
      </c>
      <c r="F537">
        <v>1</v>
      </c>
      <c r="G537">
        <v>60</v>
      </c>
      <c r="H537" t="s">
        <v>12</v>
      </c>
      <c r="I537" t="s">
        <v>18</v>
      </c>
      <c r="J537" t="s">
        <v>868</v>
      </c>
      <c r="K537">
        <f t="shared" si="77"/>
        <v>1</v>
      </c>
    </row>
    <row r="538" spans="1:11" x14ac:dyDescent="0.35">
      <c r="A538" t="s">
        <v>132</v>
      </c>
      <c r="B538" s="5" t="s">
        <v>29</v>
      </c>
      <c r="C538">
        <v>917.14756178855896</v>
      </c>
      <c r="D538">
        <v>4.5403344642997903</v>
      </c>
      <c r="E538">
        <v>0</v>
      </c>
      <c r="F538">
        <v>0</v>
      </c>
      <c r="G538">
        <v>202</v>
      </c>
      <c r="H538" t="s">
        <v>12</v>
      </c>
      <c r="I538" t="s">
        <v>963</v>
      </c>
      <c r="J538" t="s">
        <v>869</v>
      </c>
      <c r="K538">
        <f t="shared" si="77"/>
        <v>0</v>
      </c>
    </row>
    <row r="539" spans="1:11" x14ac:dyDescent="0.35">
      <c r="A539" t="s">
        <v>132</v>
      </c>
      <c r="B539" s="5" t="s">
        <v>29</v>
      </c>
      <c r="C539">
        <v>25.56786585</v>
      </c>
      <c r="D539">
        <v>0.12657359300000001</v>
      </c>
      <c r="E539">
        <v>0</v>
      </c>
      <c r="F539">
        <v>0</v>
      </c>
      <c r="G539">
        <v>202</v>
      </c>
      <c r="H539" t="s">
        <v>12</v>
      </c>
      <c r="I539" t="s">
        <v>13</v>
      </c>
      <c r="J539" t="s">
        <v>869</v>
      </c>
      <c r="K539">
        <f t="shared" si="77"/>
        <v>0</v>
      </c>
    </row>
    <row r="540" spans="1:11" x14ac:dyDescent="0.35">
      <c r="A540" t="s">
        <v>132</v>
      </c>
      <c r="B540" s="5" t="s">
        <v>11</v>
      </c>
      <c r="C540">
        <v>42.717925309999998</v>
      </c>
      <c r="D540">
        <v>0.21147487800000001</v>
      </c>
      <c r="E540">
        <v>0</v>
      </c>
      <c r="F540">
        <v>0</v>
      </c>
      <c r="G540">
        <v>202</v>
      </c>
      <c r="H540" t="s">
        <v>12</v>
      </c>
      <c r="I540" t="s">
        <v>16</v>
      </c>
      <c r="J540" t="s">
        <v>869</v>
      </c>
      <c r="K540">
        <f t="shared" si="77"/>
        <v>0</v>
      </c>
    </row>
    <row r="541" spans="1:11" x14ac:dyDescent="0.35">
      <c r="A541" t="s">
        <v>132</v>
      </c>
      <c r="B541" s="5" t="s">
        <v>29</v>
      </c>
      <c r="C541">
        <v>3.1833922860000001</v>
      </c>
      <c r="D541">
        <v>1.5759367999999999E-2</v>
      </c>
      <c r="E541">
        <v>0</v>
      </c>
      <c r="F541">
        <v>0</v>
      </c>
      <c r="G541">
        <v>202</v>
      </c>
      <c r="H541" t="s">
        <v>12</v>
      </c>
      <c r="I541" t="s">
        <v>18</v>
      </c>
      <c r="J541" t="s">
        <v>869</v>
      </c>
      <c r="K541">
        <f t="shared" si="77"/>
        <v>0</v>
      </c>
    </row>
    <row r="542" spans="1:11" x14ac:dyDescent="0.35">
      <c r="A542" t="s">
        <v>132</v>
      </c>
      <c r="B542" s="5" t="s">
        <v>29</v>
      </c>
      <c r="C542">
        <v>1616.9623174667299</v>
      </c>
      <c r="D542">
        <v>4.4667467333335198</v>
      </c>
      <c r="E542">
        <v>0</v>
      </c>
      <c r="F542">
        <v>0</v>
      </c>
      <c r="G542">
        <v>362</v>
      </c>
      <c r="H542" t="s">
        <v>12</v>
      </c>
      <c r="I542" t="s">
        <v>963</v>
      </c>
      <c r="J542" t="s">
        <v>870</v>
      </c>
      <c r="K542">
        <f t="shared" si="77"/>
        <v>0</v>
      </c>
    </row>
    <row r="543" spans="1:11" x14ac:dyDescent="0.35">
      <c r="A543" t="s">
        <v>132</v>
      </c>
      <c r="B543" s="5" t="s">
        <v>29</v>
      </c>
      <c r="C543">
        <v>41.934985159999997</v>
      </c>
      <c r="D543">
        <v>0.1158425</v>
      </c>
      <c r="E543">
        <v>0</v>
      </c>
      <c r="F543">
        <v>0</v>
      </c>
      <c r="G543">
        <v>362</v>
      </c>
      <c r="H543" t="s">
        <v>12</v>
      </c>
      <c r="I543" t="s">
        <v>13</v>
      </c>
      <c r="J543" t="s">
        <v>870</v>
      </c>
      <c r="K543">
        <f t="shared" si="77"/>
        <v>0</v>
      </c>
    </row>
    <row r="544" spans="1:11" x14ac:dyDescent="0.35">
      <c r="A544" t="s">
        <v>132</v>
      </c>
      <c r="B544" s="5" t="s">
        <v>11</v>
      </c>
      <c r="C544">
        <v>73.796937470000003</v>
      </c>
      <c r="D544">
        <v>0.20385894299999999</v>
      </c>
      <c r="E544">
        <v>0</v>
      </c>
      <c r="F544">
        <v>0</v>
      </c>
      <c r="G544">
        <v>362</v>
      </c>
      <c r="H544" t="s">
        <v>12</v>
      </c>
      <c r="I544" t="s">
        <v>16</v>
      </c>
      <c r="J544" t="s">
        <v>870</v>
      </c>
      <c r="K544">
        <f t="shared" si="77"/>
        <v>0</v>
      </c>
    </row>
    <row r="545" spans="1:11" x14ac:dyDescent="0.35">
      <c r="A545" t="s">
        <v>132</v>
      </c>
      <c r="B545" s="5" t="s">
        <v>11</v>
      </c>
      <c r="C545">
        <v>4.9299747939999996</v>
      </c>
      <c r="D545">
        <v>1.3618715E-2</v>
      </c>
      <c r="E545">
        <v>16.666666670000001</v>
      </c>
      <c r="F545">
        <v>0</v>
      </c>
      <c r="G545">
        <v>362</v>
      </c>
      <c r="H545" t="s">
        <v>12</v>
      </c>
      <c r="I545" t="s">
        <v>18</v>
      </c>
      <c r="J545" t="s">
        <v>870</v>
      </c>
      <c r="K545">
        <f t="shared" si="77"/>
        <v>0</v>
      </c>
    </row>
    <row r="546" spans="1:11" x14ac:dyDescent="0.35">
      <c r="A546" t="s">
        <v>132</v>
      </c>
      <c r="B546" s="5" t="s">
        <v>29</v>
      </c>
      <c r="C546">
        <v>1070.5933244228299</v>
      </c>
      <c r="D546">
        <v>4.4422959519619702</v>
      </c>
      <c r="E546">
        <v>0</v>
      </c>
      <c r="F546">
        <v>0</v>
      </c>
      <c r="G546">
        <v>241</v>
      </c>
      <c r="H546" t="s">
        <v>12</v>
      </c>
      <c r="I546" t="s">
        <v>963</v>
      </c>
      <c r="J546" t="s">
        <v>871</v>
      </c>
      <c r="K546">
        <f t="shared" si="77"/>
        <v>0</v>
      </c>
    </row>
    <row r="547" spans="1:11" x14ac:dyDescent="0.35">
      <c r="A547" t="s">
        <v>132</v>
      </c>
      <c r="B547" s="5" t="s">
        <v>29</v>
      </c>
      <c r="C547">
        <v>30.938232899999999</v>
      </c>
      <c r="D547">
        <v>0.12837440999999999</v>
      </c>
      <c r="E547">
        <v>0</v>
      </c>
      <c r="F547">
        <v>0</v>
      </c>
      <c r="G547">
        <v>241</v>
      </c>
      <c r="H547" t="s">
        <v>12</v>
      </c>
      <c r="I547" t="s">
        <v>13</v>
      </c>
      <c r="J547" t="s">
        <v>871</v>
      </c>
      <c r="K547">
        <f t="shared" si="77"/>
        <v>0</v>
      </c>
    </row>
    <row r="548" spans="1:11" x14ac:dyDescent="0.35">
      <c r="A548" t="s">
        <v>132</v>
      </c>
      <c r="B548" s="5" t="s">
        <v>11</v>
      </c>
      <c r="C548">
        <v>48.308850999999997</v>
      </c>
      <c r="D548">
        <v>0.200451664</v>
      </c>
      <c r="E548">
        <v>0</v>
      </c>
      <c r="F548">
        <v>0</v>
      </c>
      <c r="G548">
        <v>241</v>
      </c>
      <c r="H548" t="s">
        <v>12</v>
      </c>
      <c r="I548" t="s">
        <v>16</v>
      </c>
      <c r="J548" t="s">
        <v>871</v>
      </c>
      <c r="K548">
        <f t="shared" si="77"/>
        <v>0</v>
      </c>
    </row>
    <row r="549" spans="1:11" x14ac:dyDescent="0.35">
      <c r="A549" t="s">
        <v>132</v>
      </c>
      <c r="B549" s="5" t="s">
        <v>29</v>
      </c>
      <c r="C549">
        <v>3.2229413990000002</v>
      </c>
      <c r="D549">
        <v>1.3373200999999999E-2</v>
      </c>
      <c r="E549">
        <v>0</v>
      </c>
      <c r="F549">
        <v>0</v>
      </c>
      <c r="G549">
        <v>241</v>
      </c>
      <c r="H549" t="s">
        <v>12</v>
      </c>
      <c r="I549" t="s">
        <v>18</v>
      </c>
      <c r="J549" t="s">
        <v>871</v>
      </c>
      <c r="K549">
        <f t="shared" si="77"/>
        <v>0</v>
      </c>
    </row>
    <row r="550" spans="1:11" x14ac:dyDescent="0.35">
      <c r="A550" t="s">
        <v>132</v>
      </c>
      <c r="B550" s="5" t="s">
        <v>29</v>
      </c>
      <c r="C550">
        <v>1346.8079118728599</v>
      </c>
      <c r="D550">
        <v>4.5194896371572604</v>
      </c>
      <c r="E550">
        <v>0</v>
      </c>
      <c r="F550">
        <v>0</v>
      </c>
      <c r="G550">
        <v>298</v>
      </c>
      <c r="H550" t="s">
        <v>12</v>
      </c>
      <c r="I550" t="s">
        <v>963</v>
      </c>
      <c r="J550" t="s">
        <v>872</v>
      </c>
      <c r="K550">
        <f t="shared" si="77"/>
        <v>0</v>
      </c>
    </row>
    <row r="551" spans="1:11" x14ac:dyDescent="0.35">
      <c r="A551" t="s">
        <v>132</v>
      </c>
      <c r="B551" s="5" t="s">
        <v>29</v>
      </c>
      <c r="C551">
        <v>37.728266949999998</v>
      </c>
      <c r="D551">
        <v>0.12660492300000001</v>
      </c>
      <c r="E551">
        <v>0</v>
      </c>
      <c r="F551">
        <v>0</v>
      </c>
      <c r="G551">
        <v>298</v>
      </c>
      <c r="H551" t="s">
        <v>12</v>
      </c>
      <c r="I551" t="s">
        <v>13</v>
      </c>
      <c r="J551" t="s">
        <v>872</v>
      </c>
      <c r="K551">
        <f t="shared" si="77"/>
        <v>0</v>
      </c>
    </row>
    <row r="552" spans="1:11" x14ac:dyDescent="0.35">
      <c r="A552" t="s">
        <v>132</v>
      </c>
      <c r="B552" s="5" t="s">
        <v>11</v>
      </c>
      <c r="C552">
        <v>61.760856150000002</v>
      </c>
      <c r="D552">
        <v>0.207251195</v>
      </c>
      <c r="E552">
        <v>0</v>
      </c>
      <c r="F552">
        <v>0</v>
      </c>
      <c r="G552">
        <v>298</v>
      </c>
      <c r="H552" t="s">
        <v>12</v>
      </c>
      <c r="I552" t="s">
        <v>16</v>
      </c>
      <c r="J552" t="s">
        <v>872</v>
      </c>
      <c r="K552">
        <f t="shared" si="77"/>
        <v>0</v>
      </c>
    </row>
    <row r="553" spans="1:11" x14ac:dyDescent="0.35">
      <c r="A553" t="s">
        <v>132</v>
      </c>
      <c r="B553" s="5" t="s">
        <v>132</v>
      </c>
      <c r="C553">
        <v>4.3392460350000004</v>
      </c>
      <c r="D553">
        <v>1.4561228000000001E-2</v>
      </c>
      <c r="E553">
        <v>60</v>
      </c>
      <c r="F553">
        <v>1</v>
      </c>
      <c r="G553">
        <v>298</v>
      </c>
      <c r="H553" t="s">
        <v>12</v>
      </c>
      <c r="I553" t="s">
        <v>18</v>
      </c>
      <c r="J553" t="s">
        <v>872</v>
      </c>
      <c r="K553">
        <f t="shared" si="77"/>
        <v>1</v>
      </c>
    </row>
    <row r="554" spans="1:11" x14ac:dyDescent="0.35">
      <c r="A554" t="s">
        <v>29</v>
      </c>
      <c r="B554" s="5" t="s">
        <v>29</v>
      </c>
      <c r="C554">
        <v>1045.90230202674</v>
      </c>
      <c r="D554">
        <v>4.5872907983629299</v>
      </c>
      <c r="E554">
        <v>93.3333333333333</v>
      </c>
      <c r="F554">
        <v>1</v>
      </c>
      <c r="G554">
        <v>228</v>
      </c>
      <c r="H554" t="s">
        <v>12</v>
      </c>
      <c r="I554" t="s">
        <v>963</v>
      </c>
      <c r="J554" t="s">
        <v>873</v>
      </c>
      <c r="K554">
        <f t="shared" si="77"/>
        <v>1</v>
      </c>
    </row>
    <row r="555" spans="1:11" x14ac:dyDescent="0.35">
      <c r="A555" t="s">
        <v>29</v>
      </c>
      <c r="B555" s="5" t="s">
        <v>29</v>
      </c>
      <c r="C555">
        <v>26.976922040000002</v>
      </c>
      <c r="D555">
        <v>0.118319833</v>
      </c>
      <c r="E555">
        <v>100</v>
      </c>
      <c r="F555">
        <v>1</v>
      </c>
      <c r="G555">
        <v>228</v>
      </c>
      <c r="H555" t="s">
        <v>12</v>
      </c>
      <c r="I555" t="s">
        <v>13</v>
      </c>
      <c r="J555" t="s">
        <v>873</v>
      </c>
      <c r="K555">
        <f t="shared" si="77"/>
        <v>1</v>
      </c>
    </row>
    <row r="556" spans="1:11" x14ac:dyDescent="0.35">
      <c r="A556" t="s">
        <v>29</v>
      </c>
      <c r="B556" s="5" t="s">
        <v>11</v>
      </c>
      <c r="C556">
        <v>46.784199479999998</v>
      </c>
      <c r="D556">
        <v>0.20519385700000001</v>
      </c>
      <c r="E556">
        <v>0</v>
      </c>
      <c r="F556">
        <v>0</v>
      </c>
      <c r="G556">
        <v>228</v>
      </c>
      <c r="H556" t="s">
        <v>12</v>
      </c>
      <c r="I556" t="s">
        <v>16</v>
      </c>
      <c r="J556" t="s">
        <v>873</v>
      </c>
      <c r="K556">
        <f t="shared" si="77"/>
        <v>0</v>
      </c>
    </row>
    <row r="557" spans="1:11" x14ac:dyDescent="0.35">
      <c r="A557" t="s">
        <v>29</v>
      </c>
      <c r="B557" s="5" t="s">
        <v>29</v>
      </c>
      <c r="C557">
        <v>3.689557314</v>
      </c>
      <c r="D557">
        <v>1.6182268999999999E-2</v>
      </c>
      <c r="E557">
        <v>50</v>
      </c>
      <c r="F557">
        <v>1</v>
      </c>
      <c r="G557">
        <v>228</v>
      </c>
      <c r="H557" t="s">
        <v>12</v>
      </c>
      <c r="I557" t="s">
        <v>18</v>
      </c>
      <c r="J557" t="s">
        <v>873</v>
      </c>
      <c r="K557">
        <f t="shared" si="77"/>
        <v>1</v>
      </c>
    </row>
    <row r="558" spans="1:11" x14ac:dyDescent="0.35">
      <c r="A558" t="s">
        <v>132</v>
      </c>
      <c r="B558" s="5" t="s">
        <v>29</v>
      </c>
      <c r="C558">
        <v>791.51154303550697</v>
      </c>
      <c r="D558">
        <v>4.4972246763381003</v>
      </c>
      <c r="E558">
        <v>0</v>
      </c>
      <c r="F558">
        <v>0</v>
      </c>
      <c r="G558">
        <v>176</v>
      </c>
      <c r="H558" t="s">
        <v>12</v>
      </c>
      <c r="I558" t="s">
        <v>963</v>
      </c>
      <c r="J558" t="s">
        <v>874</v>
      </c>
      <c r="K558">
        <f t="shared" si="77"/>
        <v>0</v>
      </c>
    </row>
    <row r="559" spans="1:11" x14ac:dyDescent="0.35">
      <c r="A559" t="s">
        <v>132</v>
      </c>
      <c r="B559" s="5" t="s">
        <v>29</v>
      </c>
      <c r="C559">
        <v>21.370928760000002</v>
      </c>
      <c r="D559">
        <v>0.12142573199999999</v>
      </c>
      <c r="E559">
        <v>0</v>
      </c>
      <c r="F559">
        <v>0</v>
      </c>
      <c r="G559">
        <v>176</v>
      </c>
      <c r="H559" t="s">
        <v>12</v>
      </c>
      <c r="I559" t="s">
        <v>13</v>
      </c>
      <c r="J559" t="s">
        <v>874</v>
      </c>
      <c r="K559">
        <f t="shared" si="77"/>
        <v>0</v>
      </c>
    </row>
    <row r="560" spans="1:11" x14ac:dyDescent="0.35">
      <c r="A560" t="s">
        <v>132</v>
      </c>
      <c r="B560" s="5" t="s">
        <v>11</v>
      </c>
      <c r="C560">
        <v>34.649852750000001</v>
      </c>
      <c r="D560">
        <v>0.19687416299999999</v>
      </c>
      <c r="E560">
        <v>0</v>
      </c>
      <c r="F560">
        <v>0</v>
      </c>
      <c r="G560">
        <v>176</v>
      </c>
      <c r="H560" t="s">
        <v>12</v>
      </c>
      <c r="I560" t="s">
        <v>16</v>
      </c>
      <c r="J560" t="s">
        <v>874</v>
      </c>
      <c r="K560">
        <f t="shared" si="77"/>
        <v>0</v>
      </c>
    </row>
    <row r="561" spans="1:11" x14ac:dyDescent="0.35">
      <c r="A561" t="s">
        <v>132</v>
      </c>
      <c r="B561" s="5" t="s">
        <v>29</v>
      </c>
      <c r="C561">
        <v>2.6429584030000002</v>
      </c>
      <c r="D561">
        <v>1.5016809000000001E-2</v>
      </c>
      <c r="E561">
        <v>0</v>
      </c>
      <c r="F561">
        <v>0</v>
      </c>
      <c r="G561">
        <v>176</v>
      </c>
      <c r="H561" t="s">
        <v>12</v>
      </c>
      <c r="I561" t="s">
        <v>18</v>
      </c>
      <c r="J561" t="s">
        <v>874</v>
      </c>
      <c r="K561">
        <f t="shared" si="77"/>
        <v>0</v>
      </c>
    </row>
    <row r="562" spans="1:11" x14ac:dyDescent="0.35">
      <c r="A562" t="s">
        <v>132</v>
      </c>
      <c r="B562" s="5" t="s">
        <v>29</v>
      </c>
      <c r="C562">
        <v>2053.2108519077301</v>
      </c>
      <c r="D562">
        <v>4.5324742867720298</v>
      </c>
      <c r="E562">
        <v>0</v>
      </c>
      <c r="F562">
        <v>0</v>
      </c>
      <c r="G562">
        <v>453</v>
      </c>
      <c r="H562" t="s">
        <v>12</v>
      </c>
      <c r="I562" t="s">
        <v>963</v>
      </c>
      <c r="J562" t="s">
        <v>875</v>
      </c>
      <c r="K562">
        <f t="shared" si="77"/>
        <v>0</v>
      </c>
    </row>
    <row r="563" spans="1:11" x14ac:dyDescent="0.35">
      <c r="A563" t="s">
        <v>132</v>
      </c>
      <c r="B563" s="5" t="s">
        <v>29</v>
      </c>
      <c r="C563">
        <v>55.391718150000003</v>
      </c>
      <c r="D563">
        <v>0.122277524</v>
      </c>
      <c r="E563">
        <v>0</v>
      </c>
      <c r="F563">
        <v>0</v>
      </c>
      <c r="G563">
        <v>453</v>
      </c>
      <c r="H563" t="s">
        <v>12</v>
      </c>
      <c r="I563" t="s">
        <v>13</v>
      </c>
      <c r="J563" t="s">
        <v>875</v>
      </c>
      <c r="K563">
        <f t="shared" si="77"/>
        <v>0</v>
      </c>
    </row>
    <row r="564" spans="1:11" x14ac:dyDescent="0.35">
      <c r="A564" t="s">
        <v>132</v>
      </c>
      <c r="B564" s="5" t="s">
        <v>11</v>
      </c>
      <c r="C564">
        <v>91.537717580000006</v>
      </c>
      <c r="D564">
        <v>0.20207001699999999</v>
      </c>
      <c r="E564">
        <v>0</v>
      </c>
      <c r="F564">
        <v>0</v>
      </c>
      <c r="G564">
        <v>453</v>
      </c>
      <c r="H564" t="s">
        <v>12</v>
      </c>
      <c r="I564" t="s">
        <v>16</v>
      </c>
      <c r="J564" t="s">
        <v>875</v>
      </c>
      <c r="K564">
        <f t="shared" si="77"/>
        <v>0</v>
      </c>
    </row>
    <row r="565" spans="1:11" x14ac:dyDescent="0.35">
      <c r="A565" t="s">
        <v>132</v>
      </c>
      <c r="B565" s="5" t="s">
        <v>29</v>
      </c>
      <c r="C565">
        <v>6.6020834449999999</v>
      </c>
      <c r="D565">
        <v>1.4574136E-2</v>
      </c>
      <c r="E565">
        <v>25</v>
      </c>
      <c r="F565">
        <v>0</v>
      </c>
      <c r="G565">
        <v>453</v>
      </c>
      <c r="H565" t="s">
        <v>12</v>
      </c>
      <c r="I565" t="s">
        <v>18</v>
      </c>
      <c r="J565" t="s">
        <v>875</v>
      </c>
      <c r="K565">
        <f t="shared" si="77"/>
        <v>0</v>
      </c>
    </row>
    <row r="566" spans="1:11" x14ac:dyDescent="0.35">
      <c r="A566" t="s">
        <v>132</v>
      </c>
      <c r="B566" s="5" t="s">
        <v>29</v>
      </c>
      <c r="C566">
        <v>1200.89261221885</v>
      </c>
      <c r="D566">
        <v>4.4477504156253902</v>
      </c>
      <c r="E566">
        <v>0</v>
      </c>
      <c r="F566">
        <v>0</v>
      </c>
      <c r="G566">
        <v>270</v>
      </c>
      <c r="H566" t="s">
        <v>12</v>
      </c>
      <c r="I566" t="s">
        <v>963</v>
      </c>
      <c r="J566" t="s">
        <v>876</v>
      </c>
      <c r="K566">
        <f t="shared" si="77"/>
        <v>0</v>
      </c>
    </row>
    <row r="567" spans="1:11" x14ac:dyDescent="0.35">
      <c r="A567" t="s">
        <v>132</v>
      </c>
      <c r="B567" s="5" t="s">
        <v>29</v>
      </c>
      <c r="C567">
        <v>34.56605029</v>
      </c>
      <c r="D567">
        <v>0.128022408</v>
      </c>
      <c r="E567">
        <v>0</v>
      </c>
      <c r="F567">
        <v>0</v>
      </c>
      <c r="G567">
        <v>270</v>
      </c>
      <c r="H567" t="s">
        <v>12</v>
      </c>
      <c r="I567" t="s">
        <v>13</v>
      </c>
      <c r="J567" t="s">
        <v>876</v>
      </c>
      <c r="K567">
        <f t="shared" si="77"/>
        <v>0</v>
      </c>
    </row>
    <row r="568" spans="1:11" x14ac:dyDescent="0.35">
      <c r="A568" t="s">
        <v>132</v>
      </c>
      <c r="B568" s="5" t="s">
        <v>11</v>
      </c>
      <c r="C568">
        <v>52.812904830000001</v>
      </c>
      <c r="D568">
        <v>0.19560335100000001</v>
      </c>
      <c r="E568">
        <v>0</v>
      </c>
      <c r="F568">
        <v>0</v>
      </c>
      <c r="G568">
        <v>270</v>
      </c>
      <c r="H568" t="s">
        <v>12</v>
      </c>
      <c r="I568" t="s">
        <v>16</v>
      </c>
      <c r="J568" t="s">
        <v>876</v>
      </c>
      <c r="K568">
        <f t="shared" si="77"/>
        <v>0</v>
      </c>
    </row>
    <row r="569" spans="1:11" x14ac:dyDescent="0.35">
      <c r="A569" t="s">
        <v>132</v>
      </c>
      <c r="B569" s="5" t="s">
        <v>29</v>
      </c>
      <c r="C569">
        <v>4.057461977</v>
      </c>
      <c r="D569">
        <v>1.5027637E-2</v>
      </c>
      <c r="E569">
        <v>20</v>
      </c>
      <c r="F569">
        <v>0</v>
      </c>
      <c r="G569">
        <v>270</v>
      </c>
      <c r="H569" t="s">
        <v>12</v>
      </c>
      <c r="I569" t="s">
        <v>18</v>
      </c>
      <c r="J569" t="s">
        <v>876</v>
      </c>
      <c r="K569">
        <f t="shared" si="77"/>
        <v>0</v>
      </c>
    </row>
    <row r="570" spans="1:11" x14ac:dyDescent="0.35">
      <c r="A570" t="s">
        <v>132</v>
      </c>
      <c r="B570" s="5" t="s">
        <v>29</v>
      </c>
      <c r="C570">
        <v>204.718144416809</v>
      </c>
      <c r="D570">
        <v>4.3557052003576402</v>
      </c>
      <c r="E570">
        <v>0</v>
      </c>
      <c r="F570">
        <v>0</v>
      </c>
      <c r="G570">
        <v>47</v>
      </c>
      <c r="H570" t="s">
        <v>12</v>
      </c>
      <c r="I570" t="s">
        <v>963</v>
      </c>
      <c r="J570" t="s">
        <v>877</v>
      </c>
      <c r="K570">
        <f t="shared" si="77"/>
        <v>0</v>
      </c>
    </row>
    <row r="571" spans="1:11" x14ac:dyDescent="0.35">
      <c r="A571" t="s">
        <v>132</v>
      </c>
      <c r="B571" s="5" t="s">
        <v>29</v>
      </c>
      <c r="C571">
        <v>5.9779396059999996</v>
      </c>
      <c r="D571">
        <v>0.127190204</v>
      </c>
      <c r="E571">
        <v>0</v>
      </c>
      <c r="F571">
        <v>0</v>
      </c>
      <c r="G571">
        <v>47</v>
      </c>
      <c r="H571" t="s">
        <v>12</v>
      </c>
      <c r="I571" t="s">
        <v>13</v>
      </c>
      <c r="J571" t="s">
        <v>877</v>
      </c>
      <c r="K571">
        <f t="shared" si="77"/>
        <v>0</v>
      </c>
    </row>
    <row r="572" spans="1:11" x14ac:dyDescent="0.35">
      <c r="A572" t="s">
        <v>132</v>
      </c>
      <c r="B572" s="5" t="s">
        <v>11</v>
      </c>
      <c r="C572">
        <v>9.9848575589999999</v>
      </c>
      <c r="D572">
        <v>0.212443778</v>
      </c>
      <c r="E572">
        <v>0</v>
      </c>
      <c r="F572">
        <v>0</v>
      </c>
      <c r="G572">
        <v>47</v>
      </c>
      <c r="H572" t="s">
        <v>12</v>
      </c>
      <c r="I572" t="s">
        <v>16</v>
      </c>
      <c r="J572" t="s">
        <v>877</v>
      </c>
      <c r="K572">
        <f t="shared" si="77"/>
        <v>0</v>
      </c>
    </row>
    <row r="573" spans="1:11" x14ac:dyDescent="0.35">
      <c r="A573" t="s">
        <v>132</v>
      </c>
      <c r="B573" s="5" t="s">
        <v>29</v>
      </c>
      <c r="C573">
        <v>0.89066600799999995</v>
      </c>
      <c r="D573">
        <v>1.8950340999999999E-2</v>
      </c>
      <c r="E573">
        <v>0</v>
      </c>
      <c r="F573">
        <v>0</v>
      </c>
      <c r="G573">
        <v>47</v>
      </c>
      <c r="H573" t="s">
        <v>12</v>
      </c>
      <c r="I573" t="s">
        <v>18</v>
      </c>
      <c r="J573" t="s">
        <v>877</v>
      </c>
      <c r="K573">
        <f t="shared" si="77"/>
        <v>0</v>
      </c>
    </row>
    <row r="574" spans="1:11" x14ac:dyDescent="0.35">
      <c r="A574" t="s">
        <v>132</v>
      </c>
      <c r="B574" s="5" t="s">
        <v>29</v>
      </c>
      <c r="C574">
        <v>284.01710009574799</v>
      </c>
      <c r="D574">
        <v>4.6560180343565296</v>
      </c>
      <c r="E574">
        <v>0</v>
      </c>
      <c r="F574">
        <v>0</v>
      </c>
      <c r="G574">
        <v>61</v>
      </c>
      <c r="H574" t="s">
        <v>12</v>
      </c>
      <c r="I574" t="s">
        <v>963</v>
      </c>
      <c r="J574" t="s">
        <v>878</v>
      </c>
      <c r="K574">
        <f t="shared" si="77"/>
        <v>0</v>
      </c>
    </row>
    <row r="575" spans="1:11" x14ac:dyDescent="0.35">
      <c r="A575" t="s">
        <v>132</v>
      </c>
      <c r="B575" s="5" t="s">
        <v>29</v>
      </c>
      <c r="C575">
        <v>7.7267677780000001</v>
      </c>
      <c r="D575">
        <v>0.126668324</v>
      </c>
      <c r="E575">
        <v>0</v>
      </c>
      <c r="F575">
        <v>0</v>
      </c>
      <c r="G575">
        <v>61</v>
      </c>
      <c r="H575" t="s">
        <v>12</v>
      </c>
      <c r="I575" t="s">
        <v>13</v>
      </c>
      <c r="J575" t="s">
        <v>878</v>
      </c>
      <c r="K575">
        <f t="shared" si="77"/>
        <v>0</v>
      </c>
    </row>
    <row r="576" spans="1:11" x14ac:dyDescent="0.35">
      <c r="A576" t="s">
        <v>132</v>
      </c>
      <c r="B576" s="5" t="s">
        <v>11</v>
      </c>
      <c r="C576">
        <v>12.674065110000001</v>
      </c>
      <c r="D576">
        <v>0.20777155899999999</v>
      </c>
      <c r="E576">
        <v>0</v>
      </c>
      <c r="F576">
        <v>0</v>
      </c>
      <c r="G576">
        <v>61</v>
      </c>
      <c r="H576" t="s">
        <v>12</v>
      </c>
      <c r="I576" t="s">
        <v>16</v>
      </c>
      <c r="J576" t="s">
        <v>878</v>
      </c>
      <c r="K576">
        <f t="shared" si="77"/>
        <v>0</v>
      </c>
    </row>
    <row r="577" spans="1:11" x14ac:dyDescent="0.35">
      <c r="A577" t="s">
        <v>132</v>
      </c>
      <c r="B577" s="5" t="s">
        <v>132</v>
      </c>
      <c r="C577">
        <v>0.91533780099999995</v>
      </c>
      <c r="D577">
        <v>1.5005538000000001E-2</v>
      </c>
      <c r="E577">
        <v>100</v>
      </c>
      <c r="F577">
        <v>1</v>
      </c>
      <c r="G577">
        <v>61</v>
      </c>
      <c r="H577" t="s">
        <v>12</v>
      </c>
      <c r="I577" t="s">
        <v>18</v>
      </c>
      <c r="J577" t="s">
        <v>878</v>
      </c>
      <c r="K577">
        <f t="shared" si="77"/>
        <v>1</v>
      </c>
    </row>
    <row r="578" spans="1:11" x14ac:dyDescent="0.35">
      <c r="A578" t="s">
        <v>132</v>
      </c>
      <c r="B578" s="5" t="s">
        <v>29</v>
      </c>
      <c r="C578">
        <v>422.00063705444302</v>
      </c>
      <c r="D578">
        <v>4.6373696379609104</v>
      </c>
      <c r="E578">
        <v>0</v>
      </c>
      <c r="F578">
        <v>0</v>
      </c>
      <c r="G578">
        <v>91</v>
      </c>
      <c r="H578" t="s">
        <v>12</v>
      </c>
      <c r="I578" t="s">
        <v>963</v>
      </c>
      <c r="J578" t="s">
        <v>879</v>
      </c>
      <c r="K578">
        <f t="shared" si="77"/>
        <v>0</v>
      </c>
    </row>
    <row r="579" spans="1:11" x14ac:dyDescent="0.35">
      <c r="A579" t="s">
        <v>132</v>
      </c>
      <c r="B579" s="5" t="s">
        <v>29</v>
      </c>
      <c r="C579">
        <v>9.4298253059999997</v>
      </c>
      <c r="D579">
        <v>0.103624454</v>
      </c>
      <c r="E579">
        <v>0</v>
      </c>
      <c r="F579">
        <v>0</v>
      </c>
      <c r="G579">
        <v>91</v>
      </c>
      <c r="H579" t="s">
        <v>12</v>
      </c>
      <c r="I579" t="s">
        <v>13</v>
      </c>
      <c r="J579" t="s">
        <v>879</v>
      </c>
      <c r="K579">
        <f t="shared" ref="K579:K642" si="78">IF(ISNUMBER(SEARCH(A579, B579)), 1, 0)</f>
        <v>0</v>
      </c>
    </row>
    <row r="580" spans="1:11" x14ac:dyDescent="0.35">
      <c r="A580" t="s">
        <v>132</v>
      </c>
      <c r="B580" s="5" t="s">
        <v>11</v>
      </c>
      <c r="C580">
        <v>15.21015525</v>
      </c>
      <c r="D580">
        <v>0.167144563</v>
      </c>
      <c r="E580">
        <v>0</v>
      </c>
      <c r="F580">
        <v>0</v>
      </c>
      <c r="G580">
        <v>91</v>
      </c>
      <c r="H580" t="s">
        <v>12</v>
      </c>
      <c r="I580" t="s">
        <v>16</v>
      </c>
      <c r="J580" t="s">
        <v>879</v>
      </c>
      <c r="K580">
        <f t="shared" si="78"/>
        <v>0</v>
      </c>
    </row>
    <row r="581" spans="1:11" x14ac:dyDescent="0.35">
      <c r="A581" t="s">
        <v>132</v>
      </c>
      <c r="B581" s="5" t="s">
        <v>11</v>
      </c>
      <c r="C581">
        <v>1.5406181809999999</v>
      </c>
      <c r="D581">
        <v>1.692987E-2</v>
      </c>
      <c r="E581">
        <v>0</v>
      </c>
      <c r="F581">
        <v>0</v>
      </c>
      <c r="G581">
        <v>91</v>
      </c>
      <c r="H581" t="s">
        <v>12</v>
      </c>
      <c r="I581" t="s">
        <v>18</v>
      </c>
      <c r="J581" t="s">
        <v>879</v>
      </c>
      <c r="K581">
        <f t="shared" si="78"/>
        <v>0</v>
      </c>
    </row>
    <row r="582" spans="1:11" x14ac:dyDescent="0.35">
      <c r="A582" t="s">
        <v>29</v>
      </c>
      <c r="B582" s="5" t="s">
        <v>29</v>
      </c>
      <c r="C582">
        <v>1050.0064587592999</v>
      </c>
      <c r="D582">
        <v>4.5851810426170596</v>
      </c>
      <c r="E582">
        <v>93.3333333333333</v>
      </c>
      <c r="F582">
        <v>1</v>
      </c>
      <c r="G582">
        <v>229</v>
      </c>
      <c r="H582" t="s">
        <v>12</v>
      </c>
      <c r="I582" t="s">
        <v>963</v>
      </c>
      <c r="J582" t="s">
        <v>880</v>
      </c>
      <c r="K582">
        <f t="shared" si="78"/>
        <v>1</v>
      </c>
    </row>
    <row r="583" spans="1:11" x14ac:dyDescent="0.35">
      <c r="A583" t="s">
        <v>29</v>
      </c>
      <c r="B583" s="5" t="s">
        <v>29</v>
      </c>
      <c r="C583">
        <v>27.696359869999998</v>
      </c>
      <c r="D583">
        <v>0.120944803</v>
      </c>
      <c r="E583">
        <v>75</v>
      </c>
      <c r="F583">
        <v>1</v>
      </c>
      <c r="G583">
        <v>229</v>
      </c>
      <c r="H583" t="s">
        <v>12</v>
      </c>
      <c r="I583" t="s">
        <v>13</v>
      </c>
      <c r="J583" t="s">
        <v>880</v>
      </c>
      <c r="K583">
        <f t="shared" si="78"/>
        <v>1</v>
      </c>
    </row>
    <row r="584" spans="1:11" x14ac:dyDescent="0.35">
      <c r="A584" t="s">
        <v>29</v>
      </c>
      <c r="B584" s="5" t="s">
        <v>11</v>
      </c>
      <c r="C584">
        <v>46.801030400000002</v>
      </c>
      <c r="D584">
        <v>0.204371312</v>
      </c>
      <c r="E584">
        <v>0</v>
      </c>
      <c r="F584">
        <v>0</v>
      </c>
      <c r="G584">
        <v>229</v>
      </c>
      <c r="H584" t="s">
        <v>12</v>
      </c>
      <c r="I584" t="s">
        <v>16</v>
      </c>
      <c r="J584" t="s">
        <v>880</v>
      </c>
      <c r="K584">
        <f t="shared" si="78"/>
        <v>0</v>
      </c>
    </row>
    <row r="585" spans="1:11" x14ac:dyDescent="0.35">
      <c r="A585" t="s">
        <v>29</v>
      </c>
      <c r="B585" s="5" t="s">
        <v>132</v>
      </c>
      <c r="C585">
        <v>3.2541534900000002</v>
      </c>
      <c r="D585">
        <v>1.4210277E-2</v>
      </c>
      <c r="E585">
        <v>25</v>
      </c>
      <c r="F585">
        <v>0</v>
      </c>
      <c r="G585">
        <v>229</v>
      </c>
      <c r="H585" t="s">
        <v>12</v>
      </c>
      <c r="I585" t="s">
        <v>18</v>
      </c>
      <c r="J585" t="s">
        <v>880</v>
      </c>
      <c r="K585">
        <f t="shared" si="78"/>
        <v>0</v>
      </c>
    </row>
    <row r="586" spans="1:11" x14ac:dyDescent="0.35">
      <c r="A586" t="s">
        <v>19</v>
      </c>
      <c r="B586" s="5" t="s">
        <v>29</v>
      </c>
      <c r="C586">
        <v>701.91572070121697</v>
      </c>
      <c r="D586">
        <v>4.4145642811397297</v>
      </c>
      <c r="E586">
        <v>0</v>
      </c>
      <c r="F586">
        <v>0</v>
      </c>
      <c r="G586">
        <v>159</v>
      </c>
      <c r="H586" t="s">
        <v>12</v>
      </c>
      <c r="I586" t="s">
        <v>963</v>
      </c>
      <c r="J586" t="s">
        <v>881</v>
      </c>
      <c r="K586">
        <f t="shared" si="78"/>
        <v>0</v>
      </c>
    </row>
    <row r="587" spans="1:11" x14ac:dyDescent="0.35">
      <c r="A587" t="s">
        <v>19</v>
      </c>
      <c r="B587" s="5" t="s">
        <v>29</v>
      </c>
      <c r="C587">
        <v>19.319637060000002</v>
      </c>
      <c r="D587">
        <v>0.12150715099999999</v>
      </c>
      <c r="E587">
        <v>0</v>
      </c>
      <c r="F587">
        <v>0</v>
      </c>
      <c r="G587">
        <v>159</v>
      </c>
      <c r="H587" t="s">
        <v>12</v>
      </c>
      <c r="I587" t="s">
        <v>13</v>
      </c>
      <c r="J587" t="s">
        <v>881</v>
      </c>
      <c r="K587">
        <f t="shared" si="78"/>
        <v>0</v>
      </c>
    </row>
    <row r="588" spans="1:11" x14ac:dyDescent="0.35">
      <c r="A588" t="s">
        <v>19</v>
      </c>
      <c r="B588" s="5" t="s">
        <v>11</v>
      </c>
      <c r="C588">
        <v>33.947234629999997</v>
      </c>
      <c r="D588">
        <v>0.21350462000000001</v>
      </c>
      <c r="E588">
        <v>0</v>
      </c>
      <c r="F588">
        <v>0</v>
      </c>
      <c r="G588">
        <v>159</v>
      </c>
      <c r="H588" t="s">
        <v>12</v>
      </c>
      <c r="I588" t="s">
        <v>16</v>
      </c>
      <c r="J588" t="s">
        <v>881</v>
      </c>
      <c r="K588">
        <f t="shared" si="78"/>
        <v>0</v>
      </c>
    </row>
    <row r="589" spans="1:11" x14ac:dyDescent="0.35">
      <c r="A589" t="s">
        <v>19</v>
      </c>
      <c r="B589" s="5" t="s">
        <v>29</v>
      </c>
      <c r="C589">
        <v>2.6929483410000001</v>
      </c>
      <c r="D589">
        <v>1.6936782000000001E-2</v>
      </c>
      <c r="E589">
        <v>0</v>
      </c>
      <c r="F589">
        <v>0</v>
      </c>
      <c r="G589">
        <v>159</v>
      </c>
      <c r="H589" t="s">
        <v>12</v>
      </c>
      <c r="I589" t="s">
        <v>18</v>
      </c>
      <c r="J589" t="s">
        <v>881</v>
      </c>
      <c r="K589">
        <f t="shared" si="78"/>
        <v>0</v>
      </c>
    </row>
    <row r="590" spans="1:11" x14ac:dyDescent="0.35">
      <c r="A590" t="s">
        <v>29</v>
      </c>
      <c r="B590" s="5" t="s">
        <v>29</v>
      </c>
      <c r="C590">
        <v>986.35553383827198</v>
      </c>
      <c r="D590">
        <v>4.5664608048068098</v>
      </c>
      <c r="E590">
        <v>92.857142857142804</v>
      </c>
      <c r="F590">
        <v>1</v>
      </c>
      <c r="G590">
        <v>216</v>
      </c>
      <c r="H590" t="s">
        <v>12</v>
      </c>
      <c r="I590" t="s">
        <v>963</v>
      </c>
      <c r="J590" t="s">
        <v>882</v>
      </c>
      <c r="K590">
        <f t="shared" si="78"/>
        <v>1</v>
      </c>
    </row>
    <row r="591" spans="1:11" x14ac:dyDescent="0.35">
      <c r="A591" t="s">
        <v>29</v>
      </c>
      <c r="B591" s="5" t="s">
        <v>29</v>
      </c>
      <c r="C591">
        <v>25.994710210000001</v>
      </c>
      <c r="D591">
        <v>0.120345881</v>
      </c>
      <c r="E591">
        <v>100</v>
      </c>
      <c r="F591">
        <v>1</v>
      </c>
      <c r="G591">
        <v>216</v>
      </c>
      <c r="H591" t="s">
        <v>12</v>
      </c>
      <c r="I591" t="s">
        <v>13</v>
      </c>
      <c r="J591" t="s">
        <v>882</v>
      </c>
      <c r="K591">
        <f t="shared" si="78"/>
        <v>1</v>
      </c>
    </row>
    <row r="592" spans="1:11" x14ac:dyDescent="0.35">
      <c r="A592" t="s">
        <v>29</v>
      </c>
      <c r="B592" s="5" t="s">
        <v>11</v>
      </c>
      <c r="C592">
        <v>44.297075990000003</v>
      </c>
      <c r="D592">
        <v>0.20507905500000001</v>
      </c>
      <c r="E592">
        <v>0</v>
      </c>
      <c r="F592">
        <v>0</v>
      </c>
      <c r="G592">
        <v>216</v>
      </c>
      <c r="H592" t="s">
        <v>12</v>
      </c>
      <c r="I592" t="s">
        <v>16</v>
      </c>
      <c r="J592" t="s">
        <v>882</v>
      </c>
      <c r="K592">
        <f t="shared" si="78"/>
        <v>0</v>
      </c>
    </row>
    <row r="593" spans="1:11" x14ac:dyDescent="0.35">
      <c r="A593" t="s">
        <v>29</v>
      </c>
      <c r="B593" s="5" t="s">
        <v>29</v>
      </c>
      <c r="C593">
        <v>3.3831281660000001</v>
      </c>
      <c r="D593">
        <v>1.566263E-2</v>
      </c>
      <c r="E593">
        <v>50</v>
      </c>
      <c r="F593">
        <v>1</v>
      </c>
      <c r="G593">
        <v>216</v>
      </c>
      <c r="H593" t="s">
        <v>12</v>
      </c>
      <c r="I593" t="s">
        <v>18</v>
      </c>
      <c r="J593" t="s">
        <v>882</v>
      </c>
      <c r="K593">
        <f t="shared" si="78"/>
        <v>1</v>
      </c>
    </row>
    <row r="594" spans="1:11" x14ac:dyDescent="0.35">
      <c r="A594" t="s">
        <v>29</v>
      </c>
      <c r="B594" s="5" t="s">
        <v>29</v>
      </c>
      <c r="C594">
        <v>257.88009142875597</v>
      </c>
      <c r="D594">
        <v>5.1576018285751299</v>
      </c>
      <c r="E594">
        <v>75</v>
      </c>
      <c r="F594">
        <v>1</v>
      </c>
      <c r="G594">
        <v>50</v>
      </c>
      <c r="H594" t="s">
        <v>12</v>
      </c>
      <c r="I594" t="s">
        <v>963</v>
      </c>
      <c r="J594" t="s">
        <v>883</v>
      </c>
      <c r="K594">
        <f t="shared" si="78"/>
        <v>1</v>
      </c>
    </row>
    <row r="595" spans="1:11" x14ac:dyDescent="0.35">
      <c r="A595" t="s">
        <v>29</v>
      </c>
      <c r="B595" s="5" t="s">
        <v>29</v>
      </c>
      <c r="C595">
        <v>6.3733355999999999</v>
      </c>
      <c r="D595">
        <v>0.12746671200000001</v>
      </c>
      <c r="E595">
        <v>100</v>
      </c>
      <c r="F595">
        <v>1</v>
      </c>
      <c r="G595">
        <v>50</v>
      </c>
      <c r="H595" t="s">
        <v>12</v>
      </c>
      <c r="I595" t="s">
        <v>13</v>
      </c>
      <c r="J595" t="s">
        <v>883</v>
      </c>
      <c r="K595">
        <f t="shared" si="78"/>
        <v>1</v>
      </c>
    </row>
    <row r="596" spans="1:11" x14ac:dyDescent="0.35">
      <c r="A596" t="s">
        <v>29</v>
      </c>
      <c r="B596" s="5" t="s">
        <v>11</v>
      </c>
      <c r="C596">
        <v>10.90658331</v>
      </c>
      <c r="D596">
        <v>0.218131666</v>
      </c>
      <c r="E596">
        <v>0</v>
      </c>
      <c r="F596">
        <v>0</v>
      </c>
      <c r="G596">
        <v>50</v>
      </c>
      <c r="H596" t="s">
        <v>12</v>
      </c>
      <c r="I596" t="s">
        <v>16</v>
      </c>
      <c r="J596" t="s">
        <v>883</v>
      </c>
      <c r="K596">
        <f t="shared" si="78"/>
        <v>0</v>
      </c>
    </row>
    <row r="597" spans="1:11" x14ac:dyDescent="0.35">
      <c r="A597" t="s">
        <v>29</v>
      </c>
      <c r="B597" s="5" t="s">
        <v>132</v>
      </c>
      <c r="C597">
        <v>0.87980628000000005</v>
      </c>
      <c r="D597">
        <v>1.7596126E-2</v>
      </c>
      <c r="E597">
        <v>0</v>
      </c>
      <c r="F597">
        <v>0</v>
      </c>
      <c r="G597">
        <v>50</v>
      </c>
      <c r="H597" t="s">
        <v>12</v>
      </c>
      <c r="I597" t="s">
        <v>18</v>
      </c>
      <c r="J597" t="s">
        <v>883</v>
      </c>
      <c r="K597">
        <f t="shared" si="78"/>
        <v>0</v>
      </c>
    </row>
    <row r="598" spans="1:11" x14ac:dyDescent="0.35">
      <c r="A598" t="s">
        <v>132</v>
      </c>
      <c r="B598" s="5" t="s">
        <v>29</v>
      </c>
      <c r="C598">
        <v>2043.2919852733601</v>
      </c>
      <c r="D598">
        <v>4.4907516159854</v>
      </c>
      <c r="E598">
        <v>0</v>
      </c>
      <c r="F598">
        <v>0</v>
      </c>
      <c r="G598">
        <v>455</v>
      </c>
      <c r="H598" t="s">
        <v>12</v>
      </c>
      <c r="I598" t="s">
        <v>963</v>
      </c>
      <c r="J598" t="s">
        <v>884</v>
      </c>
      <c r="K598">
        <f t="shared" si="78"/>
        <v>0</v>
      </c>
    </row>
    <row r="599" spans="1:11" x14ac:dyDescent="0.35">
      <c r="A599" t="s">
        <v>132</v>
      </c>
      <c r="B599" s="5" t="s">
        <v>29</v>
      </c>
      <c r="C599">
        <v>55.377001049999997</v>
      </c>
      <c r="D599">
        <v>0.121707695</v>
      </c>
      <c r="E599">
        <v>0</v>
      </c>
      <c r="F599">
        <v>0</v>
      </c>
      <c r="G599">
        <v>455</v>
      </c>
      <c r="H599" t="s">
        <v>12</v>
      </c>
      <c r="I599" t="s">
        <v>13</v>
      </c>
      <c r="J599" t="s">
        <v>884</v>
      </c>
      <c r="K599">
        <f t="shared" si="78"/>
        <v>0</v>
      </c>
    </row>
    <row r="600" spans="1:11" x14ac:dyDescent="0.35">
      <c r="A600" t="s">
        <v>132</v>
      </c>
      <c r="B600" s="5" t="s">
        <v>11</v>
      </c>
      <c r="C600">
        <v>92.530938149999997</v>
      </c>
      <c r="D600">
        <v>0.20336469900000001</v>
      </c>
      <c r="E600">
        <v>0</v>
      </c>
      <c r="F600">
        <v>0</v>
      </c>
      <c r="G600">
        <v>455</v>
      </c>
      <c r="H600" t="s">
        <v>12</v>
      </c>
      <c r="I600" t="s">
        <v>16</v>
      </c>
      <c r="J600" t="s">
        <v>884</v>
      </c>
      <c r="K600">
        <f t="shared" si="78"/>
        <v>0</v>
      </c>
    </row>
    <row r="601" spans="1:11" x14ac:dyDescent="0.35">
      <c r="A601" t="s">
        <v>132</v>
      </c>
      <c r="B601" s="5" t="s">
        <v>29</v>
      </c>
      <c r="C601">
        <v>6.7464342119999996</v>
      </c>
      <c r="D601">
        <v>1.4827328000000001E-2</v>
      </c>
      <c r="E601">
        <v>25</v>
      </c>
      <c r="F601">
        <v>0</v>
      </c>
      <c r="G601">
        <v>455</v>
      </c>
      <c r="H601" t="s">
        <v>12</v>
      </c>
      <c r="I601" t="s">
        <v>18</v>
      </c>
      <c r="J601" t="s">
        <v>884</v>
      </c>
      <c r="K601">
        <f t="shared" si="78"/>
        <v>0</v>
      </c>
    </row>
    <row r="602" spans="1:11" x14ac:dyDescent="0.35">
      <c r="A602" t="s">
        <v>132</v>
      </c>
      <c r="B602" s="5" t="s">
        <v>29</v>
      </c>
      <c r="C602">
        <v>2246.4111845493298</v>
      </c>
      <c r="D602">
        <v>4.5108658324283697</v>
      </c>
      <c r="E602">
        <v>0</v>
      </c>
      <c r="F602">
        <v>0</v>
      </c>
      <c r="G602">
        <v>498</v>
      </c>
      <c r="H602" t="s">
        <v>12</v>
      </c>
      <c r="I602" t="s">
        <v>963</v>
      </c>
      <c r="J602" t="s">
        <v>885</v>
      </c>
      <c r="K602">
        <f t="shared" si="78"/>
        <v>0</v>
      </c>
    </row>
    <row r="603" spans="1:11" x14ac:dyDescent="0.35">
      <c r="A603" t="s">
        <v>132</v>
      </c>
      <c r="B603" s="5" t="s">
        <v>29</v>
      </c>
      <c r="C603">
        <v>61.819746260000002</v>
      </c>
      <c r="D603">
        <v>0.124136037</v>
      </c>
      <c r="E603">
        <v>0</v>
      </c>
      <c r="F603">
        <v>0</v>
      </c>
      <c r="G603">
        <v>498</v>
      </c>
      <c r="H603" t="s">
        <v>12</v>
      </c>
      <c r="I603" t="s">
        <v>13</v>
      </c>
      <c r="J603" t="s">
        <v>885</v>
      </c>
      <c r="K603">
        <f t="shared" si="78"/>
        <v>0</v>
      </c>
    </row>
    <row r="604" spans="1:11" x14ac:dyDescent="0.35">
      <c r="A604" t="s">
        <v>132</v>
      </c>
      <c r="B604" s="5" t="s">
        <v>11</v>
      </c>
      <c r="C604">
        <v>100.43844199999999</v>
      </c>
      <c r="D604">
        <v>0.20168361800000001</v>
      </c>
      <c r="E604">
        <v>0</v>
      </c>
      <c r="F604">
        <v>0</v>
      </c>
      <c r="G604">
        <v>498</v>
      </c>
      <c r="H604" t="s">
        <v>12</v>
      </c>
      <c r="I604" t="s">
        <v>16</v>
      </c>
      <c r="J604" t="s">
        <v>885</v>
      </c>
      <c r="K604">
        <f t="shared" si="78"/>
        <v>0</v>
      </c>
    </row>
    <row r="605" spans="1:11" x14ac:dyDescent="0.35">
      <c r="A605" t="s">
        <v>132</v>
      </c>
      <c r="B605" s="5" t="s">
        <v>29</v>
      </c>
      <c r="C605">
        <v>7.0597689150000003</v>
      </c>
      <c r="D605">
        <v>1.4176243E-2</v>
      </c>
      <c r="E605">
        <v>12.5</v>
      </c>
      <c r="F605">
        <v>0</v>
      </c>
      <c r="G605">
        <v>498</v>
      </c>
      <c r="H605" t="s">
        <v>12</v>
      </c>
      <c r="I605" t="s">
        <v>18</v>
      </c>
      <c r="J605" t="s">
        <v>885</v>
      </c>
      <c r="K605">
        <f t="shared" si="78"/>
        <v>0</v>
      </c>
    </row>
    <row r="606" spans="1:11" x14ac:dyDescent="0.35">
      <c r="A606" t="s">
        <v>132</v>
      </c>
      <c r="B606" s="5" t="s">
        <v>29</v>
      </c>
      <c r="C606">
        <v>692.60148787498395</v>
      </c>
      <c r="D606">
        <v>4.6797397829390803</v>
      </c>
      <c r="E606">
        <v>0</v>
      </c>
      <c r="F606">
        <v>0</v>
      </c>
      <c r="G606">
        <v>148</v>
      </c>
      <c r="H606" t="s">
        <v>12</v>
      </c>
      <c r="I606" t="s">
        <v>963</v>
      </c>
      <c r="J606" t="s">
        <v>886</v>
      </c>
      <c r="K606">
        <f t="shared" si="78"/>
        <v>0</v>
      </c>
    </row>
    <row r="607" spans="1:11" x14ac:dyDescent="0.35">
      <c r="A607" t="s">
        <v>132</v>
      </c>
      <c r="B607" s="5" t="s">
        <v>29</v>
      </c>
      <c r="C607">
        <v>17.49269533</v>
      </c>
      <c r="D607">
        <v>0.118193887</v>
      </c>
      <c r="E607">
        <v>0</v>
      </c>
      <c r="F607">
        <v>0</v>
      </c>
      <c r="G607">
        <v>148</v>
      </c>
      <c r="H607" t="s">
        <v>12</v>
      </c>
      <c r="I607" t="s">
        <v>13</v>
      </c>
      <c r="J607" t="s">
        <v>886</v>
      </c>
      <c r="K607">
        <f t="shared" si="78"/>
        <v>0</v>
      </c>
    </row>
    <row r="608" spans="1:11" x14ac:dyDescent="0.35">
      <c r="A608" t="s">
        <v>132</v>
      </c>
      <c r="B608" s="5" t="s">
        <v>11</v>
      </c>
      <c r="C608">
        <v>32.976689579999999</v>
      </c>
      <c r="D608">
        <v>0.22281546999999999</v>
      </c>
      <c r="E608">
        <v>0</v>
      </c>
      <c r="F608">
        <v>0</v>
      </c>
      <c r="G608">
        <v>148</v>
      </c>
      <c r="H608" t="s">
        <v>12</v>
      </c>
      <c r="I608" t="s">
        <v>16</v>
      </c>
      <c r="J608" t="s">
        <v>886</v>
      </c>
      <c r="K608">
        <f t="shared" si="78"/>
        <v>0</v>
      </c>
    </row>
    <row r="609" spans="1:11" x14ac:dyDescent="0.35">
      <c r="A609" t="s">
        <v>132</v>
      </c>
      <c r="B609" s="5" t="s">
        <v>132</v>
      </c>
      <c r="C609">
        <v>2.3304951190000001</v>
      </c>
      <c r="D609">
        <v>1.5746588999999998E-2</v>
      </c>
      <c r="E609">
        <v>33.333333330000002</v>
      </c>
      <c r="F609">
        <v>1</v>
      </c>
      <c r="G609">
        <v>148</v>
      </c>
      <c r="H609" t="s">
        <v>12</v>
      </c>
      <c r="I609" t="s">
        <v>18</v>
      </c>
      <c r="J609" t="s">
        <v>886</v>
      </c>
      <c r="K609">
        <f t="shared" si="78"/>
        <v>1</v>
      </c>
    </row>
    <row r="610" spans="1:11" x14ac:dyDescent="0.35">
      <c r="A610" t="s">
        <v>132</v>
      </c>
      <c r="B610" s="5" t="s">
        <v>29</v>
      </c>
      <c r="C610">
        <v>550.65521955490101</v>
      </c>
      <c r="D610">
        <v>4.5135673734008197</v>
      </c>
      <c r="E610">
        <v>0</v>
      </c>
      <c r="F610">
        <v>0</v>
      </c>
      <c r="G610">
        <v>122</v>
      </c>
      <c r="H610" t="s">
        <v>12</v>
      </c>
      <c r="I610" t="s">
        <v>963</v>
      </c>
      <c r="J610" t="s">
        <v>887</v>
      </c>
      <c r="K610">
        <f t="shared" si="78"/>
        <v>0</v>
      </c>
    </row>
    <row r="611" spans="1:11" x14ac:dyDescent="0.35">
      <c r="A611" t="s">
        <v>132</v>
      </c>
      <c r="B611" s="5" t="s">
        <v>29</v>
      </c>
      <c r="C611">
        <v>15.90127158</v>
      </c>
      <c r="D611">
        <v>0.13033829199999999</v>
      </c>
      <c r="E611">
        <v>0</v>
      </c>
      <c r="F611">
        <v>0</v>
      </c>
      <c r="G611">
        <v>122</v>
      </c>
      <c r="H611" t="s">
        <v>12</v>
      </c>
      <c r="I611" t="s">
        <v>13</v>
      </c>
      <c r="J611" t="s">
        <v>887</v>
      </c>
      <c r="K611">
        <f t="shared" si="78"/>
        <v>0</v>
      </c>
    </row>
    <row r="612" spans="1:11" x14ac:dyDescent="0.35">
      <c r="A612" t="s">
        <v>132</v>
      </c>
      <c r="B612" s="5" t="s">
        <v>11</v>
      </c>
      <c r="C612">
        <v>24.023749349999999</v>
      </c>
      <c r="D612">
        <v>0.19691597799999999</v>
      </c>
      <c r="E612">
        <v>0</v>
      </c>
      <c r="F612">
        <v>0</v>
      </c>
      <c r="G612">
        <v>122</v>
      </c>
      <c r="H612" t="s">
        <v>12</v>
      </c>
      <c r="I612" t="s">
        <v>16</v>
      </c>
      <c r="J612" t="s">
        <v>887</v>
      </c>
      <c r="K612">
        <f t="shared" si="78"/>
        <v>0</v>
      </c>
    </row>
    <row r="613" spans="1:11" x14ac:dyDescent="0.35">
      <c r="A613" t="s">
        <v>132</v>
      </c>
      <c r="B613" s="5" t="s">
        <v>132</v>
      </c>
      <c r="C613">
        <v>1.7143213749999999</v>
      </c>
      <c r="D613">
        <v>1.4051815E-2</v>
      </c>
      <c r="E613">
        <v>100</v>
      </c>
      <c r="F613">
        <v>1</v>
      </c>
      <c r="G613">
        <v>122</v>
      </c>
      <c r="H613" t="s">
        <v>12</v>
      </c>
      <c r="I613" t="s">
        <v>18</v>
      </c>
      <c r="J613" t="s">
        <v>887</v>
      </c>
      <c r="K613">
        <f t="shared" si="78"/>
        <v>1</v>
      </c>
    </row>
    <row r="614" spans="1:11" x14ac:dyDescent="0.35">
      <c r="A614" t="s">
        <v>132</v>
      </c>
      <c r="B614" s="5" t="s">
        <v>29</v>
      </c>
      <c r="C614">
        <v>937.55644583701996</v>
      </c>
      <c r="D614">
        <v>4.5074829126779798</v>
      </c>
      <c r="E614">
        <v>0</v>
      </c>
      <c r="F614">
        <v>0</v>
      </c>
      <c r="G614">
        <v>208</v>
      </c>
      <c r="H614" t="s">
        <v>12</v>
      </c>
      <c r="I614" t="s">
        <v>963</v>
      </c>
      <c r="J614" t="s">
        <v>888</v>
      </c>
      <c r="K614">
        <f t="shared" si="78"/>
        <v>0</v>
      </c>
    </row>
    <row r="615" spans="1:11" x14ac:dyDescent="0.35">
      <c r="A615" t="s">
        <v>132</v>
      </c>
      <c r="B615" s="5" t="s">
        <v>29</v>
      </c>
      <c r="C615">
        <v>26.063921690000001</v>
      </c>
      <c r="D615">
        <v>0.125307316</v>
      </c>
      <c r="E615">
        <v>0</v>
      </c>
      <c r="F615">
        <v>0</v>
      </c>
      <c r="G615">
        <v>208</v>
      </c>
      <c r="H615" t="s">
        <v>12</v>
      </c>
      <c r="I615" t="s">
        <v>13</v>
      </c>
      <c r="J615" t="s">
        <v>888</v>
      </c>
      <c r="K615">
        <f t="shared" si="78"/>
        <v>0</v>
      </c>
    </row>
    <row r="616" spans="1:11" x14ac:dyDescent="0.35">
      <c r="A616" t="s">
        <v>132</v>
      </c>
      <c r="B616" s="5" t="s">
        <v>11</v>
      </c>
      <c r="C616">
        <v>44.2546289</v>
      </c>
      <c r="D616">
        <v>0.212762639</v>
      </c>
      <c r="E616">
        <v>0</v>
      </c>
      <c r="F616">
        <v>0</v>
      </c>
      <c r="G616">
        <v>208</v>
      </c>
      <c r="H616" t="s">
        <v>12</v>
      </c>
      <c r="I616" t="s">
        <v>16</v>
      </c>
      <c r="J616" t="s">
        <v>888</v>
      </c>
      <c r="K616">
        <f t="shared" si="78"/>
        <v>0</v>
      </c>
    </row>
    <row r="617" spans="1:11" x14ac:dyDescent="0.35">
      <c r="A617" t="s">
        <v>132</v>
      </c>
      <c r="B617" s="5" t="s">
        <v>11</v>
      </c>
      <c r="C617">
        <v>3.0485587120000002</v>
      </c>
      <c r="D617">
        <v>1.4656532E-2</v>
      </c>
      <c r="E617">
        <v>25</v>
      </c>
      <c r="F617">
        <v>0</v>
      </c>
      <c r="G617">
        <v>208</v>
      </c>
      <c r="H617" t="s">
        <v>12</v>
      </c>
      <c r="I617" t="s">
        <v>18</v>
      </c>
      <c r="J617" t="s">
        <v>888</v>
      </c>
      <c r="K617">
        <f t="shared" si="78"/>
        <v>0</v>
      </c>
    </row>
    <row r="618" spans="1:11" x14ac:dyDescent="0.35">
      <c r="A618" t="s">
        <v>132</v>
      </c>
      <c r="B618" s="5" t="s">
        <v>29</v>
      </c>
      <c r="C618">
        <v>2555.6375298500002</v>
      </c>
      <c r="D618">
        <v>4.4914543582601096</v>
      </c>
      <c r="E618">
        <v>0</v>
      </c>
      <c r="F618">
        <v>0</v>
      </c>
      <c r="G618">
        <v>569</v>
      </c>
      <c r="H618" t="s">
        <v>12</v>
      </c>
      <c r="I618" t="s">
        <v>963</v>
      </c>
      <c r="J618" t="s">
        <v>889</v>
      </c>
      <c r="K618">
        <f t="shared" si="78"/>
        <v>0</v>
      </c>
    </row>
    <row r="619" spans="1:11" x14ac:dyDescent="0.35">
      <c r="A619" t="s">
        <v>132</v>
      </c>
      <c r="B619" s="5" t="s">
        <v>29</v>
      </c>
      <c r="C619">
        <v>71.410969730000005</v>
      </c>
      <c r="D619">
        <v>0.125502583</v>
      </c>
      <c r="E619">
        <v>0</v>
      </c>
      <c r="F619">
        <v>0</v>
      </c>
      <c r="G619">
        <v>569</v>
      </c>
      <c r="H619" t="s">
        <v>12</v>
      </c>
      <c r="I619" t="s">
        <v>13</v>
      </c>
      <c r="J619" t="s">
        <v>889</v>
      </c>
      <c r="K619">
        <f t="shared" si="78"/>
        <v>0</v>
      </c>
    </row>
    <row r="620" spans="1:11" x14ac:dyDescent="0.35">
      <c r="A620" t="s">
        <v>132</v>
      </c>
      <c r="B620" s="5" t="s">
        <v>11</v>
      </c>
      <c r="C620">
        <v>111.8123133</v>
      </c>
      <c r="D620">
        <v>0.19650670200000001</v>
      </c>
      <c r="E620">
        <v>0</v>
      </c>
      <c r="F620">
        <v>0</v>
      </c>
      <c r="G620">
        <v>569</v>
      </c>
      <c r="H620" t="s">
        <v>12</v>
      </c>
      <c r="I620" t="s">
        <v>16</v>
      </c>
      <c r="J620" t="s">
        <v>889</v>
      </c>
      <c r="K620">
        <f t="shared" si="78"/>
        <v>0</v>
      </c>
    </row>
    <row r="621" spans="1:11" x14ac:dyDescent="0.35">
      <c r="A621" t="s">
        <v>132</v>
      </c>
      <c r="B621" s="5" t="s">
        <v>29</v>
      </c>
      <c r="C621">
        <v>7.9904673099999997</v>
      </c>
      <c r="D621">
        <v>1.4043000999999999E-2</v>
      </c>
      <c r="E621">
        <v>11.11111111</v>
      </c>
      <c r="F621">
        <v>0</v>
      </c>
      <c r="G621">
        <v>569</v>
      </c>
      <c r="H621" t="s">
        <v>12</v>
      </c>
      <c r="I621" t="s">
        <v>18</v>
      </c>
      <c r="J621" t="s">
        <v>889</v>
      </c>
      <c r="K621">
        <f t="shared" si="78"/>
        <v>0</v>
      </c>
    </row>
    <row r="622" spans="1:11" x14ac:dyDescent="0.35">
      <c r="A622" t="s">
        <v>132</v>
      </c>
      <c r="B622" s="5" t="s">
        <v>29</v>
      </c>
      <c r="C622">
        <v>1211.29669785499</v>
      </c>
      <c r="D622">
        <v>4.5882450676325597</v>
      </c>
      <c r="E622">
        <v>0</v>
      </c>
      <c r="F622">
        <v>0</v>
      </c>
      <c r="G622">
        <v>264</v>
      </c>
      <c r="H622" t="s">
        <v>12</v>
      </c>
      <c r="I622" t="s">
        <v>963</v>
      </c>
      <c r="J622" t="s">
        <v>890</v>
      </c>
      <c r="K622">
        <f t="shared" si="78"/>
        <v>0</v>
      </c>
    </row>
    <row r="623" spans="1:11" x14ac:dyDescent="0.35">
      <c r="A623" t="s">
        <v>132</v>
      </c>
      <c r="B623" s="5" t="s">
        <v>29</v>
      </c>
      <c r="C623">
        <v>33.801539900000002</v>
      </c>
      <c r="D623">
        <v>0.12803613599999999</v>
      </c>
      <c r="E623">
        <v>0</v>
      </c>
      <c r="F623">
        <v>0</v>
      </c>
      <c r="G623">
        <v>264</v>
      </c>
      <c r="H623" t="s">
        <v>12</v>
      </c>
      <c r="I623" t="s">
        <v>13</v>
      </c>
      <c r="J623" t="s">
        <v>890</v>
      </c>
      <c r="K623">
        <f t="shared" si="78"/>
        <v>0</v>
      </c>
    </row>
    <row r="624" spans="1:11" x14ac:dyDescent="0.35">
      <c r="A624" t="s">
        <v>132</v>
      </c>
      <c r="B624" s="5" t="s">
        <v>11</v>
      </c>
      <c r="C624">
        <v>53.206809280000002</v>
      </c>
      <c r="D624">
        <v>0.201540944</v>
      </c>
      <c r="E624">
        <v>0</v>
      </c>
      <c r="F624">
        <v>0</v>
      </c>
      <c r="G624">
        <v>264</v>
      </c>
      <c r="H624" t="s">
        <v>12</v>
      </c>
      <c r="I624" t="s">
        <v>16</v>
      </c>
      <c r="J624" t="s">
        <v>890</v>
      </c>
      <c r="K624">
        <f t="shared" si="78"/>
        <v>0</v>
      </c>
    </row>
    <row r="625" spans="1:11" x14ac:dyDescent="0.35">
      <c r="A625" t="s">
        <v>132</v>
      </c>
      <c r="B625" s="5" t="s">
        <v>29</v>
      </c>
      <c r="C625">
        <v>3.8747353549999999</v>
      </c>
      <c r="D625">
        <v>1.4677028E-2</v>
      </c>
      <c r="E625">
        <v>0</v>
      </c>
      <c r="F625">
        <v>0</v>
      </c>
      <c r="G625">
        <v>264</v>
      </c>
      <c r="H625" t="s">
        <v>12</v>
      </c>
      <c r="I625" t="s">
        <v>18</v>
      </c>
      <c r="J625" t="s">
        <v>890</v>
      </c>
      <c r="K625">
        <f t="shared" si="78"/>
        <v>0</v>
      </c>
    </row>
    <row r="626" spans="1:11" x14ac:dyDescent="0.35">
      <c r="A626" t="s">
        <v>29</v>
      </c>
      <c r="B626" s="5" t="s">
        <v>29</v>
      </c>
      <c r="C626">
        <v>822.70523428916897</v>
      </c>
      <c r="D626">
        <v>4.3994932314928796</v>
      </c>
      <c r="E626">
        <v>91.6666666666666</v>
      </c>
      <c r="F626">
        <v>1</v>
      </c>
      <c r="G626">
        <v>187</v>
      </c>
      <c r="H626" t="s">
        <v>12</v>
      </c>
      <c r="I626" t="s">
        <v>963</v>
      </c>
      <c r="J626" t="s">
        <v>891</v>
      </c>
      <c r="K626">
        <f t="shared" si="78"/>
        <v>1</v>
      </c>
    </row>
    <row r="627" spans="1:11" x14ac:dyDescent="0.35">
      <c r="A627" t="s">
        <v>29</v>
      </c>
      <c r="B627" s="5" t="s">
        <v>29</v>
      </c>
      <c r="C627">
        <v>24.572976109999999</v>
      </c>
      <c r="D627">
        <v>0.13140628900000001</v>
      </c>
      <c r="E627">
        <v>66.666666669999998</v>
      </c>
      <c r="F627">
        <v>1</v>
      </c>
      <c r="G627">
        <v>187</v>
      </c>
      <c r="H627" t="s">
        <v>12</v>
      </c>
      <c r="I627" t="s">
        <v>13</v>
      </c>
      <c r="J627" t="s">
        <v>891</v>
      </c>
      <c r="K627">
        <f t="shared" si="78"/>
        <v>1</v>
      </c>
    </row>
    <row r="628" spans="1:11" x14ac:dyDescent="0.35">
      <c r="A628" t="s">
        <v>29</v>
      </c>
      <c r="B628" s="5" t="s">
        <v>11</v>
      </c>
      <c r="C628">
        <v>36.39944792</v>
      </c>
      <c r="D628">
        <v>0.194649454</v>
      </c>
      <c r="E628">
        <v>0</v>
      </c>
      <c r="F628">
        <v>0</v>
      </c>
      <c r="G628">
        <v>187</v>
      </c>
      <c r="H628" t="s">
        <v>12</v>
      </c>
      <c r="I628" t="s">
        <v>16</v>
      </c>
      <c r="J628" t="s">
        <v>891</v>
      </c>
      <c r="K628">
        <f t="shared" si="78"/>
        <v>0</v>
      </c>
    </row>
    <row r="629" spans="1:11" x14ac:dyDescent="0.35">
      <c r="A629" t="s">
        <v>29</v>
      </c>
      <c r="B629" s="5" t="s">
        <v>132</v>
      </c>
      <c r="C629">
        <v>2.7625603679999999</v>
      </c>
      <c r="D629">
        <v>1.4773049999999999E-2</v>
      </c>
      <c r="E629">
        <v>33.333333330000002</v>
      </c>
      <c r="F629">
        <v>0</v>
      </c>
      <c r="G629">
        <v>187</v>
      </c>
      <c r="H629" t="s">
        <v>12</v>
      </c>
      <c r="I629" t="s">
        <v>18</v>
      </c>
      <c r="J629" t="s">
        <v>891</v>
      </c>
      <c r="K629">
        <f t="shared" si="78"/>
        <v>0</v>
      </c>
    </row>
    <row r="630" spans="1:11" x14ac:dyDescent="0.35">
      <c r="A630" t="s">
        <v>132</v>
      </c>
      <c r="B630" s="5" t="s">
        <v>29</v>
      </c>
      <c r="C630">
        <v>3877.1658351421302</v>
      </c>
      <c r="D630">
        <v>4.4361165161809302</v>
      </c>
      <c r="E630">
        <v>0</v>
      </c>
      <c r="F630">
        <v>0</v>
      </c>
      <c r="G630">
        <v>874</v>
      </c>
      <c r="H630" t="s">
        <v>12</v>
      </c>
      <c r="I630" t="s">
        <v>963</v>
      </c>
      <c r="J630" t="s">
        <v>892</v>
      </c>
      <c r="K630">
        <f t="shared" si="78"/>
        <v>0</v>
      </c>
    </row>
    <row r="631" spans="1:11" x14ac:dyDescent="0.35">
      <c r="A631" t="s">
        <v>132</v>
      </c>
      <c r="B631" s="5" t="s">
        <v>29</v>
      </c>
      <c r="C631">
        <v>109.0858405</v>
      </c>
      <c r="D631">
        <v>0.124812174</v>
      </c>
      <c r="E631">
        <v>0</v>
      </c>
      <c r="F631">
        <v>0</v>
      </c>
      <c r="G631">
        <v>874</v>
      </c>
      <c r="H631" t="s">
        <v>12</v>
      </c>
      <c r="I631" t="s">
        <v>13</v>
      </c>
      <c r="J631" t="s">
        <v>892</v>
      </c>
      <c r="K631">
        <f t="shared" si="78"/>
        <v>0</v>
      </c>
    </row>
    <row r="632" spans="1:11" x14ac:dyDescent="0.35">
      <c r="A632" t="s">
        <v>132</v>
      </c>
      <c r="B632" s="5" t="s">
        <v>11</v>
      </c>
      <c r="C632">
        <v>172.66649150000001</v>
      </c>
      <c r="D632">
        <v>0.197558915</v>
      </c>
      <c r="E632">
        <v>0</v>
      </c>
      <c r="F632">
        <v>0</v>
      </c>
      <c r="G632">
        <v>874</v>
      </c>
      <c r="H632" t="s">
        <v>12</v>
      </c>
      <c r="I632" t="s">
        <v>16</v>
      </c>
      <c r="J632" t="s">
        <v>892</v>
      </c>
      <c r="K632">
        <f t="shared" si="78"/>
        <v>0</v>
      </c>
    </row>
    <row r="633" spans="1:11" x14ac:dyDescent="0.35">
      <c r="A633" t="s">
        <v>132</v>
      </c>
      <c r="B633" s="5" t="s">
        <v>29</v>
      </c>
      <c r="C633">
        <v>12.29218841</v>
      </c>
      <c r="D633">
        <v>1.4064289000000001E-2</v>
      </c>
      <c r="E633">
        <v>35.714285709999999</v>
      </c>
      <c r="F633">
        <v>0</v>
      </c>
      <c r="G633">
        <v>874</v>
      </c>
      <c r="H633" t="s">
        <v>12</v>
      </c>
      <c r="I633" t="s">
        <v>18</v>
      </c>
      <c r="J633" t="s">
        <v>892</v>
      </c>
      <c r="K633">
        <f t="shared" si="78"/>
        <v>0</v>
      </c>
    </row>
    <row r="634" spans="1:11" x14ac:dyDescent="0.35">
      <c r="A634" t="s">
        <v>10</v>
      </c>
      <c r="B634" s="5" t="s">
        <v>29</v>
      </c>
      <c r="C634">
        <v>909.16504001617398</v>
      </c>
      <c r="D634">
        <v>4.5458252000808699</v>
      </c>
      <c r="E634">
        <v>0</v>
      </c>
      <c r="F634">
        <v>0</v>
      </c>
      <c r="G634">
        <v>200</v>
      </c>
      <c r="H634" t="s">
        <v>12</v>
      </c>
      <c r="I634" t="s">
        <v>963</v>
      </c>
      <c r="J634" t="s">
        <v>14</v>
      </c>
      <c r="K634">
        <f t="shared" si="78"/>
        <v>0</v>
      </c>
    </row>
    <row r="635" spans="1:11" x14ac:dyDescent="0.35">
      <c r="A635" t="s">
        <v>10</v>
      </c>
      <c r="B635" s="5" t="s">
        <v>11</v>
      </c>
      <c r="C635">
        <v>32.198819399999998</v>
      </c>
      <c r="D635">
        <v>0.160994097</v>
      </c>
      <c r="E635">
        <v>0</v>
      </c>
      <c r="F635">
        <v>0</v>
      </c>
      <c r="G635">
        <v>200</v>
      </c>
      <c r="H635" t="s">
        <v>12</v>
      </c>
      <c r="I635" t="s">
        <v>13</v>
      </c>
      <c r="J635" t="s">
        <v>14</v>
      </c>
      <c r="K635">
        <f t="shared" si="78"/>
        <v>0</v>
      </c>
    </row>
    <row r="636" spans="1:11" x14ac:dyDescent="0.35">
      <c r="A636" t="s">
        <v>10</v>
      </c>
      <c r="B636" s="5" t="s">
        <v>11</v>
      </c>
      <c r="C636">
        <v>41.417256119999998</v>
      </c>
      <c r="D636">
        <v>0.20708628100000001</v>
      </c>
      <c r="E636">
        <v>0</v>
      </c>
      <c r="F636">
        <v>0</v>
      </c>
      <c r="G636">
        <v>200</v>
      </c>
      <c r="H636" t="s">
        <v>12</v>
      </c>
      <c r="I636" t="s">
        <v>16</v>
      </c>
      <c r="J636" t="s">
        <v>14</v>
      </c>
      <c r="K636">
        <f t="shared" si="78"/>
        <v>0</v>
      </c>
    </row>
    <row r="637" spans="1:11" x14ac:dyDescent="0.35">
      <c r="A637" t="s">
        <v>10</v>
      </c>
      <c r="B637" s="5" t="s">
        <v>11</v>
      </c>
      <c r="C637">
        <v>3.571741104</v>
      </c>
      <c r="D637">
        <v>1.7858705999999998E-2</v>
      </c>
      <c r="E637">
        <v>0</v>
      </c>
      <c r="F637">
        <v>0</v>
      </c>
      <c r="G637">
        <v>200</v>
      </c>
      <c r="H637" t="s">
        <v>12</v>
      </c>
      <c r="I637" t="s">
        <v>18</v>
      </c>
      <c r="J637" t="s">
        <v>14</v>
      </c>
      <c r="K637">
        <f t="shared" si="78"/>
        <v>0</v>
      </c>
    </row>
    <row r="638" spans="1:11" x14ac:dyDescent="0.35">
      <c r="A638" t="s">
        <v>19</v>
      </c>
      <c r="B638" s="5" t="s">
        <v>29</v>
      </c>
      <c r="C638">
        <v>709.92850685119595</v>
      </c>
      <c r="D638">
        <v>4.5218376232560198</v>
      </c>
      <c r="E638">
        <v>0</v>
      </c>
      <c r="F638">
        <v>0</v>
      </c>
      <c r="G638">
        <v>157</v>
      </c>
      <c r="H638" t="s">
        <v>12</v>
      </c>
      <c r="I638" t="s">
        <v>963</v>
      </c>
      <c r="J638" t="s">
        <v>20</v>
      </c>
      <c r="K638">
        <f t="shared" si="78"/>
        <v>0</v>
      </c>
    </row>
    <row r="639" spans="1:11" x14ac:dyDescent="0.35">
      <c r="A639" t="s">
        <v>19</v>
      </c>
      <c r="B639" s="5" t="s">
        <v>11</v>
      </c>
      <c r="C639">
        <v>20.241097929999999</v>
      </c>
      <c r="D639">
        <v>0.12892419099999999</v>
      </c>
      <c r="E639">
        <v>0</v>
      </c>
      <c r="F639">
        <v>0</v>
      </c>
      <c r="G639">
        <v>157</v>
      </c>
      <c r="H639" t="s">
        <v>12</v>
      </c>
      <c r="I639" t="s">
        <v>13</v>
      </c>
      <c r="J639" t="s">
        <v>20</v>
      </c>
      <c r="K639">
        <f t="shared" si="78"/>
        <v>0</v>
      </c>
    </row>
    <row r="640" spans="1:11" x14ac:dyDescent="0.35">
      <c r="A640" t="s">
        <v>19</v>
      </c>
      <c r="B640" s="2" t="s">
        <v>11</v>
      </c>
      <c r="C640">
        <v>30.52788782</v>
      </c>
      <c r="D640">
        <v>0.19444514500000001</v>
      </c>
      <c r="E640">
        <v>0</v>
      </c>
      <c r="F640">
        <v>0</v>
      </c>
      <c r="G640">
        <v>157</v>
      </c>
      <c r="H640" t="s">
        <v>12</v>
      </c>
      <c r="I640" t="s">
        <v>16</v>
      </c>
      <c r="J640" t="s">
        <v>20</v>
      </c>
      <c r="K640">
        <f t="shared" si="78"/>
        <v>0</v>
      </c>
    </row>
    <row r="641" spans="1:11" x14ac:dyDescent="0.35">
      <c r="A641" t="s">
        <v>19</v>
      </c>
      <c r="B641" s="5" t="s">
        <v>29</v>
      </c>
      <c r="C641">
        <v>2.4763031010000001</v>
      </c>
      <c r="D641">
        <v>1.5772630999999999E-2</v>
      </c>
      <c r="E641">
        <v>0</v>
      </c>
      <c r="F641">
        <v>0</v>
      </c>
      <c r="G641">
        <v>157</v>
      </c>
      <c r="H641" t="s">
        <v>12</v>
      </c>
      <c r="I641" t="s">
        <v>18</v>
      </c>
      <c r="J641" t="s">
        <v>20</v>
      </c>
      <c r="K641">
        <f t="shared" si="78"/>
        <v>0</v>
      </c>
    </row>
    <row r="642" spans="1:11" x14ac:dyDescent="0.35">
      <c r="A642" t="s">
        <v>10</v>
      </c>
      <c r="B642" s="5" t="s">
        <v>29</v>
      </c>
      <c r="C642">
        <v>1639.3996853828401</v>
      </c>
      <c r="D642">
        <v>4.5287284126597802</v>
      </c>
      <c r="E642">
        <v>0</v>
      </c>
      <c r="F642">
        <v>0</v>
      </c>
      <c r="G642">
        <v>362</v>
      </c>
      <c r="H642" t="s">
        <v>12</v>
      </c>
      <c r="I642" t="s">
        <v>963</v>
      </c>
      <c r="J642" t="s">
        <v>22</v>
      </c>
      <c r="K642">
        <f t="shared" si="78"/>
        <v>0</v>
      </c>
    </row>
    <row r="643" spans="1:11" x14ac:dyDescent="0.35">
      <c r="A643" t="s">
        <v>10</v>
      </c>
      <c r="B643" s="5" t="s">
        <v>11</v>
      </c>
      <c r="C643">
        <v>46.81335163</v>
      </c>
      <c r="D643">
        <v>0.12931865100000001</v>
      </c>
      <c r="E643">
        <v>0</v>
      </c>
      <c r="F643">
        <v>0</v>
      </c>
      <c r="G643">
        <v>362</v>
      </c>
      <c r="H643" t="s">
        <v>12</v>
      </c>
      <c r="I643" t="s">
        <v>13</v>
      </c>
      <c r="J643" t="s">
        <v>22</v>
      </c>
      <c r="K643">
        <f t="shared" ref="K643:K706" si="79">IF(ISNUMBER(SEARCH(A643, B643)), 1, 0)</f>
        <v>0</v>
      </c>
    </row>
    <row r="644" spans="1:11" x14ac:dyDescent="0.35">
      <c r="A644" t="s">
        <v>10</v>
      </c>
      <c r="B644" s="5" t="s">
        <v>11</v>
      </c>
      <c r="C644">
        <v>72.101929659999996</v>
      </c>
      <c r="D644">
        <v>0.19917660100000001</v>
      </c>
      <c r="E644">
        <v>0</v>
      </c>
      <c r="F644">
        <v>0</v>
      </c>
      <c r="G644">
        <v>362</v>
      </c>
      <c r="H644" t="s">
        <v>12</v>
      </c>
      <c r="I644" t="s">
        <v>16</v>
      </c>
      <c r="J644" t="s">
        <v>22</v>
      </c>
      <c r="K644">
        <f t="shared" si="79"/>
        <v>0</v>
      </c>
    </row>
    <row r="645" spans="1:11" x14ac:dyDescent="0.35">
      <c r="A645" t="s">
        <v>10</v>
      </c>
      <c r="B645" s="5" t="s">
        <v>11</v>
      </c>
      <c r="C645">
        <v>5.5126142500000004</v>
      </c>
      <c r="D645">
        <v>1.5228215999999999E-2</v>
      </c>
      <c r="E645">
        <v>0</v>
      </c>
      <c r="F645">
        <v>0</v>
      </c>
      <c r="G645">
        <v>362</v>
      </c>
      <c r="H645" t="s">
        <v>12</v>
      </c>
      <c r="I645" t="s">
        <v>18</v>
      </c>
      <c r="J645" t="s">
        <v>22</v>
      </c>
      <c r="K645">
        <f t="shared" si="79"/>
        <v>0</v>
      </c>
    </row>
    <row r="646" spans="1:11" x14ac:dyDescent="0.35">
      <c r="A646" t="s">
        <v>10</v>
      </c>
      <c r="B646" s="5" t="s">
        <v>29</v>
      </c>
      <c r="C646">
        <v>344.17213034629799</v>
      </c>
      <c r="D646">
        <v>4.7801684770319097</v>
      </c>
      <c r="E646">
        <v>0</v>
      </c>
      <c r="F646">
        <v>0</v>
      </c>
      <c r="G646">
        <v>72</v>
      </c>
      <c r="H646" t="s">
        <v>12</v>
      </c>
      <c r="I646" t="s">
        <v>963</v>
      </c>
      <c r="J646" t="s">
        <v>23</v>
      </c>
      <c r="K646">
        <f t="shared" si="79"/>
        <v>0</v>
      </c>
    </row>
    <row r="647" spans="1:11" x14ac:dyDescent="0.35">
      <c r="A647" t="s">
        <v>10</v>
      </c>
      <c r="B647" s="5" t="s">
        <v>11</v>
      </c>
      <c r="C647">
        <v>8.9777476790000001</v>
      </c>
      <c r="D647">
        <v>0.12469094</v>
      </c>
      <c r="E647">
        <v>0</v>
      </c>
      <c r="F647">
        <v>0</v>
      </c>
      <c r="G647">
        <v>72</v>
      </c>
      <c r="H647" t="s">
        <v>12</v>
      </c>
      <c r="I647" t="s">
        <v>13</v>
      </c>
      <c r="J647" t="s">
        <v>23</v>
      </c>
      <c r="K647">
        <f t="shared" si="79"/>
        <v>0</v>
      </c>
    </row>
    <row r="648" spans="1:11" x14ac:dyDescent="0.35">
      <c r="A648" t="s">
        <v>10</v>
      </c>
      <c r="B648" s="5" t="s">
        <v>11</v>
      </c>
      <c r="C648">
        <v>14.95505333</v>
      </c>
      <c r="D648">
        <v>0.20770907399999999</v>
      </c>
      <c r="E648">
        <v>0</v>
      </c>
      <c r="F648">
        <v>0</v>
      </c>
      <c r="G648">
        <v>72</v>
      </c>
      <c r="H648" t="s">
        <v>12</v>
      </c>
      <c r="I648" t="s">
        <v>16</v>
      </c>
      <c r="J648" t="s">
        <v>23</v>
      </c>
      <c r="K648">
        <f t="shared" si="79"/>
        <v>0</v>
      </c>
    </row>
    <row r="649" spans="1:11" x14ac:dyDescent="0.35">
      <c r="A649" t="s">
        <v>10</v>
      </c>
      <c r="B649" s="5" t="s">
        <v>11</v>
      </c>
      <c r="C649">
        <v>1.4167213439999999</v>
      </c>
      <c r="D649">
        <v>1.9676684999999999E-2</v>
      </c>
      <c r="E649">
        <v>0</v>
      </c>
      <c r="F649">
        <v>0</v>
      </c>
      <c r="G649">
        <v>72</v>
      </c>
      <c r="H649" t="s">
        <v>12</v>
      </c>
      <c r="I649" t="s">
        <v>18</v>
      </c>
      <c r="J649" t="s">
        <v>23</v>
      </c>
      <c r="K649">
        <f t="shared" si="79"/>
        <v>0</v>
      </c>
    </row>
    <row r="650" spans="1:11" x14ac:dyDescent="0.35">
      <c r="A650" t="s">
        <v>10</v>
      </c>
      <c r="B650" s="5" t="s">
        <v>29</v>
      </c>
      <c r="C650">
        <v>722.72227501869202</v>
      </c>
      <c r="D650">
        <v>4.4889582299297599</v>
      </c>
      <c r="E650">
        <v>0</v>
      </c>
      <c r="F650">
        <v>0</v>
      </c>
      <c r="G650">
        <v>161</v>
      </c>
      <c r="H650" t="s">
        <v>12</v>
      </c>
      <c r="I650" t="s">
        <v>963</v>
      </c>
      <c r="J650" t="s">
        <v>24</v>
      </c>
      <c r="K650">
        <f t="shared" si="79"/>
        <v>0</v>
      </c>
    </row>
    <row r="651" spans="1:11" x14ac:dyDescent="0.35">
      <c r="A651" t="s">
        <v>10</v>
      </c>
      <c r="B651" s="5" t="s">
        <v>11</v>
      </c>
      <c r="C651">
        <v>20.420425649999999</v>
      </c>
      <c r="D651">
        <v>0.12683494200000001</v>
      </c>
      <c r="E651">
        <v>0</v>
      </c>
      <c r="F651">
        <v>0</v>
      </c>
      <c r="G651">
        <v>161</v>
      </c>
      <c r="H651" t="s">
        <v>12</v>
      </c>
      <c r="I651" t="s">
        <v>13</v>
      </c>
      <c r="J651" t="s">
        <v>24</v>
      </c>
      <c r="K651">
        <f t="shared" si="79"/>
        <v>0</v>
      </c>
    </row>
    <row r="652" spans="1:11" x14ac:dyDescent="0.35">
      <c r="A652" t="s">
        <v>10</v>
      </c>
      <c r="B652" s="5" t="s">
        <v>11</v>
      </c>
      <c r="C652">
        <v>34.190581559999998</v>
      </c>
      <c r="D652">
        <v>0.21236386099999999</v>
      </c>
      <c r="E652">
        <v>0</v>
      </c>
      <c r="F652">
        <v>0</v>
      </c>
      <c r="G652">
        <v>161</v>
      </c>
      <c r="H652" t="s">
        <v>12</v>
      </c>
      <c r="I652" t="s">
        <v>16</v>
      </c>
      <c r="J652" t="s">
        <v>24</v>
      </c>
      <c r="K652">
        <f t="shared" si="79"/>
        <v>0</v>
      </c>
    </row>
    <row r="653" spans="1:11" x14ac:dyDescent="0.35">
      <c r="A653" t="s">
        <v>10</v>
      </c>
      <c r="B653" s="5" t="s">
        <v>11</v>
      </c>
      <c r="C653">
        <v>2.4720439910000001</v>
      </c>
      <c r="D653">
        <v>1.5354311000000001E-2</v>
      </c>
      <c r="E653">
        <v>0</v>
      </c>
      <c r="F653">
        <v>0</v>
      </c>
      <c r="G653">
        <v>161</v>
      </c>
      <c r="H653" t="s">
        <v>12</v>
      </c>
      <c r="I653" t="s">
        <v>18</v>
      </c>
      <c r="J653" t="s">
        <v>24</v>
      </c>
      <c r="K653">
        <f t="shared" si="79"/>
        <v>0</v>
      </c>
    </row>
    <row r="654" spans="1:11" x14ac:dyDescent="0.35">
      <c r="A654" t="s">
        <v>10</v>
      </c>
      <c r="B654" s="5" t="s">
        <v>29</v>
      </c>
      <c r="C654">
        <v>412.90128850936799</v>
      </c>
      <c r="D654">
        <v>4.6393403203299801</v>
      </c>
      <c r="E654">
        <v>0</v>
      </c>
      <c r="F654">
        <v>0</v>
      </c>
      <c r="G654">
        <v>89</v>
      </c>
      <c r="H654" t="s">
        <v>12</v>
      </c>
      <c r="I654" t="s">
        <v>963</v>
      </c>
      <c r="J654" t="s">
        <v>25</v>
      </c>
      <c r="K654">
        <f t="shared" si="79"/>
        <v>0</v>
      </c>
    </row>
    <row r="655" spans="1:11" x14ac:dyDescent="0.35">
      <c r="A655" t="s">
        <v>10</v>
      </c>
      <c r="B655" s="5" t="s">
        <v>11</v>
      </c>
      <c r="C655">
        <v>10.2001946</v>
      </c>
      <c r="D655">
        <v>0.114608928</v>
      </c>
      <c r="E655">
        <v>0</v>
      </c>
      <c r="F655">
        <v>0</v>
      </c>
      <c r="G655">
        <v>89</v>
      </c>
      <c r="H655" t="s">
        <v>12</v>
      </c>
      <c r="I655" t="s">
        <v>13</v>
      </c>
      <c r="J655" t="s">
        <v>25</v>
      </c>
      <c r="K655">
        <f t="shared" si="79"/>
        <v>0</v>
      </c>
    </row>
    <row r="656" spans="1:11" x14ac:dyDescent="0.35">
      <c r="A656" t="s">
        <v>10</v>
      </c>
      <c r="B656" s="5" t="s">
        <v>11</v>
      </c>
      <c r="C656">
        <v>18.249045129999999</v>
      </c>
      <c r="D656">
        <v>0.20504545099999999</v>
      </c>
      <c r="E656">
        <v>0</v>
      </c>
      <c r="F656">
        <v>0</v>
      </c>
      <c r="G656">
        <v>89</v>
      </c>
      <c r="H656" t="s">
        <v>12</v>
      </c>
      <c r="I656" t="s">
        <v>16</v>
      </c>
      <c r="J656" t="s">
        <v>25</v>
      </c>
      <c r="K656">
        <f t="shared" si="79"/>
        <v>0</v>
      </c>
    </row>
    <row r="657" spans="1:11" x14ac:dyDescent="0.35">
      <c r="A657" t="s">
        <v>10</v>
      </c>
      <c r="B657" s="5" t="s">
        <v>11</v>
      </c>
      <c r="C657">
        <v>1.626389742</v>
      </c>
      <c r="D657">
        <v>1.8274042000000001E-2</v>
      </c>
      <c r="E657">
        <v>0</v>
      </c>
      <c r="F657">
        <v>0</v>
      </c>
      <c r="G657">
        <v>89</v>
      </c>
      <c r="H657" t="s">
        <v>12</v>
      </c>
      <c r="I657" t="s">
        <v>18</v>
      </c>
      <c r="J657" t="s">
        <v>25</v>
      </c>
      <c r="K657">
        <f t="shared" si="79"/>
        <v>0</v>
      </c>
    </row>
    <row r="658" spans="1:11" x14ac:dyDescent="0.35">
      <c r="A658" t="s">
        <v>19</v>
      </c>
      <c r="B658" s="5" t="s">
        <v>29</v>
      </c>
      <c r="C658">
        <v>1270.0228908061899</v>
      </c>
      <c r="D658">
        <v>4.6351200394386796</v>
      </c>
      <c r="E658">
        <v>0</v>
      </c>
      <c r="F658">
        <v>0</v>
      </c>
      <c r="G658">
        <v>274</v>
      </c>
      <c r="H658" t="s">
        <v>12</v>
      </c>
      <c r="I658" t="s">
        <v>963</v>
      </c>
      <c r="J658" t="s">
        <v>26</v>
      </c>
      <c r="K658">
        <f t="shared" si="79"/>
        <v>0</v>
      </c>
    </row>
    <row r="659" spans="1:11" x14ac:dyDescent="0.35">
      <c r="A659" t="s">
        <v>19</v>
      </c>
      <c r="B659" s="5" t="s">
        <v>11</v>
      </c>
      <c r="C659">
        <v>34.901966090000002</v>
      </c>
      <c r="D659">
        <v>0.12737943800000001</v>
      </c>
      <c r="E659">
        <v>0</v>
      </c>
      <c r="F659">
        <v>0</v>
      </c>
      <c r="G659">
        <v>274</v>
      </c>
      <c r="H659" t="s">
        <v>12</v>
      </c>
      <c r="I659" t="s">
        <v>13</v>
      </c>
      <c r="J659" t="s">
        <v>26</v>
      </c>
      <c r="K659">
        <f t="shared" si="79"/>
        <v>0</v>
      </c>
    </row>
    <row r="660" spans="1:11" x14ac:dyDescent="0.35">
      <c r="A660" t="s">
        <v>19</v>
      </c>
      <c r="B660" s="5" t="s">
        <v>11</v>
      </c>
      <c r="C660">
        <v>56.160845760000001</v>
      </c>
      <c r="D660">
        <v>0.20496659</v>
      </c>
      <c r="E660">
        <v>0</v>
      </c>
      <c r="F660">
        <v>0</v>
      </c>
      <c r="G660">
        <v>274</v>
      </c>
      <c r="H660" t="s">
        <v>12</v>
      </c>
      <c r="I660" t="s">
        <v>16</v>
      </c>
      <c r="J660" t="s">
        <v>26</v>
      </c>
      <c r="K660">
        <f t="shared" si="79"/>
        <v>0</v>
      </c>
    </row>
    <row r="661" spans="1:11" x14ac:dyDescent="0.35">
      <c r="A661" t="s">
        <v>19</v>
      </c>
      <c r="B661" s="5" t="s">
        <v>11</v>
      </c>
      <c r="C661">
        <v>4.2462122439999996</v>
      </c>
      <c r="D661">
        <v>1.5497125E-2</v>
      </c>
      <c r="E661">
        <v>0</v>
      </c>
      <c r="F661">
        <v>0</v>
      </c>
      <c r="G661">
        <v>274</v>
      </c>
      <c r="H661" t="s">
        <v>12</v>
      </c>
      <c r="I661" t="s">
        <v>18</v>
      </c>
      <c r="J661" t="s">
        <v>26</v>
      </c>
      <c r="K661">
        <f t="shared" si="79"/>
        <v>0</v>
      </c>
    </row>
    <row r="662" spans="1:11" x14ac:dyDescent="0.35">
      <c r="A662" t="s">
        <v>19</v>
      </c>
      <c r="B662" s="5" t="s">
        <v>29</v>
      </c>
      <c r="C662">
        <v>1321.3531394004799</v>
      </c>
      <c r="D662">
        <v>4.5097376771347504</v>
      </c>
      <c r="E662">
        <v>0</v>
      </c>
      <c r="F662">
        <v>0</v>
      </c>
      <c r="G662">
        <v>293</v>
      </c>
      <c r="H662" t="s">
        <v>12</v>
      </c>
      <c r="I662" t="s">
        <v>963</v>
      </c>
      <c r="J662" t="s">
        <v>27</v>
      </c>
      <c r="K662">
        <f t="shared" si="79"/>
        <v>0</v>
      </c>
    </row>
    <row r="663" spans="1:11" x14ac:dyDescent="0.35">
      <c r="A663" t="s">
        <v>19</v>
      </c>
      <c r="B663" s="5" t="s">
        <v>11</v>
      </c>
      <c r="C663">
        <v>35.296452760000001</v>
      </c>
      <c r="D663">
        <v>0.120465709</v>
      </c>
      <c r="E663">
        <v>0</v>
      </c>
      <c r="F663">
        <v>0</v>
      </c>
      <c r="G663">
        <v>293</v>
      </c>
      <c r="H663" t="s">
        <v>12</v>
      </c>
      <c r="I663" t="s">
        <v>13</v>
      </c>
      <c r="J663" t="s">
        <v>27</v>
      </c>
      <c r="K663">
        <f t="shared" si="79"/>
        <v>0</v>
      </c>
    </row>
    <row r="664" spans="1:11" x14ac:dyDescent="0.35">
      <c r="A664" t="s">
        <v>19</v>
      </c>
      <c r="B664" s="5" t="s">
        <v>11</v>
      </c>
      <c r="C664">
        <v>59.773932459999997</v>
      </c>
      <c r="D664">
        <v>0.20400659500000001</v>
      </c>
      <c r="E664">
        <v>0</v>
      </c>
      <c r="F664">
        <v>0</v>
      </c>
      <c r="G664">
        <v>293</v>
      </c>
      <c r="H664" t="s">
        <v>12</v>
      </c>
      <c r="I664" t="s">
        <v>16</v>
      </c>
      <c r="J664" t="s">
        <v>27</v>
      </c>
      <c r="K664">
        <f t="shared" si="79"/>
        <v>0</v>
      </c>
    </row>
    <row r="665" spans="1:11" x14ac:dyDescent="0.35">
      <c r="A665" t="s">
        <v>19</v>
      </c>
      <c r="B665" s="5" t="s">
        <v>11</v>
      </c>
      <c r="C665">
        <v>4.3480126859999997</v>
      </c>
      <c r="D665">
        <v>1.4839634000000001E-2</v>
      </c>
      <c r="E665">
        <v>0</v>
      </c>
      <c r="F665">
        <v>0</v>
      </c>
      <c r="G665">
        <v>293</v>
      </c>
      <c r="H665" t="s">
        <v>12</v>
      </c>
      <c r="I665" t="s">
        <v>18</v>
      </c>
      <c r="J665" t="s">
        <v>27</v>
      </c>
      <c r="K665">
        <f t="shared" si="79"/>
        <v>0</v>
      </c>
    </row>
    <row r="666" spans="1:11" x14ac:dyDescent="0.35">
      <c r="A666" t="s">
        <v>19</v>
      </c>
      <c r="B666" s="5" t="s">
        <v>29</v>
      </c>
      <c r="C666">
        <v>982.72988462448097</v>
      </c>
      <c r="D666">
        <v>4.4873510713446603</v>
      </c>
      <c r="E666">
        <v>0</v>
      </c>
      <c r="F666">
        <v>0</v>
      </c>
      <c r="G666">
        <v>219</v>
      </c>
      <c r="H666" t="s">
        <v>12</v>
      </c>
      <c r="I666" t="s">
        <v>963</v>
      </c>
      <c r="J666" t="s">
        <v>28</v>
      </c>
      <c r="K666">
        <f t="shared" si="79"/>
        <v>0</v>
      </c>
    </row>
    <row r="667" spans="1:11" x14ac:dyDescent="0.35">
      <c r="A667" t="s">
        <v>19</v>
      </c>
      <c r="B667" s="5" t="s">
        <v>11</v>
      </c>
      <c r="C667">
        <v>28.648456100000001</v>
      </c>
      <c r="D667">
        <v>0.130814868</v>
      </c>
      <c r="E667">
        <v>0</v>
      </c>
      <c r="F667">
        <v>0</v>
      </c>
      <c r="G667">
        <v>219</v>
      </c>
      <c r="H667" t="s">
        <v>12</v>
      </c>
      <c r="I667" t="s">
        <v>13</v>
      </c>
      <c r="J667" t="s">
        <v>28</v>
      </c>
      <c r="K667">
        <f t="shared" si="79"/>
        <v>0</v>
      </c>
    </row>
    <row r="668" spans="1:11" x14ac:dyDescent="0.35">
      <c r="A668" t="s">
        <v>19</v>
      </c>
      <c r="B668" s="5" t="s">
        <v>11</v>
      </c>
      <c r="C668">
        <v>43.98693085</v>
      </c>
      <c r="D668">
        <v>0.20085356600000001</v>
      </c>
      <c r="E668">
        <v>0</v>
      </c>
      <c r="F668">
        <v>0</v>
      </c>
      <c r="G668">
        <v>219</v>
      </c>
      <c r="H668" t="s">
        <v>12</v>
      </c>
      <c r="I668" t="s">
        <v>16</v>
      </c>
      <c r="J668" t="s">
        <v>28</v>
      </c>
      <c r="K668">
        <f t="shared" si="79"/>
        <v>0</v>
      </c>
    </row>
    <row r="669" spans="1:11" x14ac:dyDescent="0.35">
      <c r="A669" t="s">
        <v>19</v>
      </c>
      <c r="B669" s="5" t="s">
        <v>11</v>
      </c>
      <c r="C669">
        <v>3.3747663499999998</v>
      </c>
      <c r="D669">
        <v>1.5409892E-2</v>
      </c>
      <c r="E669">
        <v>0</v>
      </c>
      <c r="F669">
        <v>0</v>
      </c>
      <c r="G669">
        <v>219</v>
      </c>
      <c r="H669" t="s">
        <v>12</v>
      </c>
      <c r="I669" t="s">
        <v>18</v>
      </c>
      <c r="J669" t="s">
        <v>28</v>
      </c>
      <c r="K669">
        <f t="shared" si="79"/>
        <v>0</v>
      </c>
    </row>
    <row r="670" spans="1:11" x14ac:dyDescent="0.35">
      <c r="A670" t="s">
        <v>10</v>
      </c>
      <c r="B670" s="5" t="s">
        <v>29</v>
      </c>
      <c r="C670">
        <v>331.02234363555903</v>
      </c>
      <c r="D670">
        <v>4.7974252700805602</v>
      </c>
      <c r="E670">
        <v>0</v>
      </c>
      <c r="F670">
        <v>0</v>
      </c>
      <c r="G670">
        <v>69</v>
      </c>
      <c r="H670" t="s">
        <v>12</v>
      </c>
      <c r="I670" t="s">
        <v>963</v>
      </c>
      <c r="J670" t="s">
        <v>30</v>
      </c>
      <c r="K670">
        <f t="shared" si="79"/>
        <v>0</v>
      </c>
    </row>
    <row r="671" spans="1:11" x14ac:dyDescent="0.35">
      <c r="A671" t="s">
        <v>10</v>
      </c>
      <c r="B671" s="5" t="s">
        <v>29</v>
      </c>
      <c r="C671">
        <v>8.9998095039999999</v>
      </c>
      <c r="D671">
        <v>0.13043202200000001</v>
      </c>
      <c r="E671">
        <v>0</v>
      </c>
      <c r="F671">
        <v>0</v>
      </c>
      <c r="G671">
        <v>69</v>
      </c>
      <c r="H671" t="s">
        <v>12</v>
      </c>
      <c r="I671" t="s">
        <v>13</v>
      </c>
      <c r="J671" t="s">
        <v>30</v>
      </c>
      <c r="K671">
        <f t="shared" si="79"/>
        <v>0</v>
      </c>
    </row>
    <row r="672" spans="1:11" x14ac:dyDescent="0.35">
      <c r="A672" t="s">
        <v>10</v>
      </c>
      <c r="B672" s="5" t="s">
        <v>11</v>
      </c>
      <c r="C672">
        <v>15.966263530000001</v>
      </c>
      <c r="D672">
        <v>0.23139512400000001</v>
      </c>
      <c r="E672">
        <v>0</v>
      </c>
      <c r="F672">
        <v>0</v>
      </c>
      <c r="G672">
        <v>69</v>
      </c>
      <c r="H672" t="s">
        <v>12</v>
      </c>
      <c r="I672" t="s">
        <v>16</v>
      </c>
      <c r="J672" t="s">
        <v>30</v>
      </c>
      <c r="K672">
        <f t="shared" si="79"/>
        <v>0</v>
      </c>
    </row>
    <row r="673" spans="1:11" x14ac:dyDescent="0.35">
      <c r="A673" t="s">
        <v>10</v>
      </c>
      <c r="B673" s="5" t="s">
        <v>29</v>
      </c>
      <c r="C673">
        <v>1.35234046</v>
      </c>
      <c r="D673">
        <v>1.9599136999999999E-2</v>
      </c>
      <c r="E673">
        <v>0</v>
      </c>
      <c r="F673">
        <v>0</v>
      </c>
      <c r="G673">
        <v>69</v>
      </c>
      <c r="H673" t="s">
        <v>12</v>
      </c>
      <c r="I673" t="s">
        <v>18</v>
      </c>
      <c r="J673" t="s">
        <v>30</v>
      </c>
      <c r="K673">
        <f t="shared" si="79"/>
        <v>0</v>
      </c>
    </row>
    <row r="674" spans="1:11" x14ac:dyDescent="0.35">
      <c r="A674" t="s">
        <v>10</v>
      </c>
      <c r="B674" s="5" t="s">
        <v>29</v>
      </c>
      <c r="C674">
        <v>540.68941903114296</v>
      </c>
      <c r="D674">
        <v>4.7016471220099403</v>
      </c>
      <c r="E674">
        <v>0</v>
      </c>
      <c r="F674">
        <v>0</v>
      </c>
      <c r="G674">
        <v>115</v>
      </c>
      <c r="H674" t="s">
        <v>12</v>
      </c>
      <c r="I674" t="s">
        <v>963</v>
      </c>
      <c r="J674" t="s">
        <v>31</v>
      </c>
      <c r="K674">
        <f t="shared" si="79"/>
        <v>0</v>
      </c>
    </row>
    <row r="675" spans="1:11" x14ac:dyDescent="0.35">
      <c r="A675" t="s">
        <v>10</v>
      </c>
      <c r="B675" s="5" t="s">
        <v>11</v>
      </c>
      <c r="C675">
        <v>14.76181912</v>
      </c>
      <c r="D675">
        <v>0.128363645</v>
      </c>
      <c r="E675">
        <v>0</v>
      </c>
      <c r="F675">
        <v>0</v>
      </c>
      <c r="G675">
        <v>115</v>
      </c>
      <c r="H675" t="s">
        <v>12</v>
      </c>
      <c r="I675" t="s">
        <v>13</v>
      </c>
      <c r="J675" t="s">
        <v>31</v>
      </c>
      <c r="K675">
        <f t="shared" si="79"/>
        <v>0</v>
      </c>
    </row>
    <row r="676" spans="1:11" x14ac:dyDescent="0.35">
      <c r="A676" t="s">
        <v>10</v>
      </c>
      <c r="B676" s="5" t="s">
        <v>11</v>
      </c>
      <c r="C676">
        <v>22.745981449999999</v>
      </c>
      <c r="D676">
        <v>0.197791143</v>
      </c>
      <c r="E676">
        <v>0</v>
      </c>
      <c r="F676">
        <v>0</v>
      </c>
      <c r="G676">
        <v>115</v>
      </c>
      <c r="H676" t="s">
        <v>12</v>
      </c>
      <c r="I676" t="s">
        <v>16</v>
      </c>
      <c r="J676" t="s">
        <v>31</v>
      </c>
      <c r="K676">
        <f t="shared" si="79"/>
        <v>0</v>
      </c>
    </row>
    <row r="677" spans="1:11" x14ac:dyDescent="0.35">
      <c r="A677" t="s">
        <v>10</v>
      </c>
      <c r="B677" s="5" t="s">
        <v>11</v>
      </c>
      <c r="C677">
        <v>1.7561926839999999</v>
      </c>
      <c r="D677">
        <v>1.5271241E-2</v>
      </c>
      <c r="E677">
        <v>0</v>
      </c>
      <c r="F677">
        <v>0</v>
      </c>
      <c r="G677">
        <v>115</v>
      </c>
      <c r="H677" t="s">
        <v>12</v>
      </c>
      <c r="I677" t="s">
        <v>18</v>
      </c>
      <c r="J677" t="s">
        <v>31</v>
      </c>
      <c r="K677">
        <f t="shared" si="79"/>
        <v>0</v>
      </c>
    </row>
    <row r="678" spans="1:11" x14ac:dyDescent="0.35">
      <c r="A678" t="s">
        <v>19</v>
      </c>
      <c r="B678" s="5" t="s">
        <v>29</v>
      </c>
      <c r="C678">
        <v>701.94399333000104</v>
      </c>
      <c r="D678">
        <v>4.4426835020886104</v>
      </c>
      <c r="E678">
        <v>0</v>
      </c>
      <c r="F678">
        <v>0</v>
      </c>
      <c r="G678">
        <v>158</v>
      </c>
      <c r="H678" t="s">
        <v>12</v>
      </c>
      <c r="I678" t="s">
        <v>963</v>
      </c>
      <c r="J678" t="s">
        <v>32</v>
      </c>
      <c r="K678">
        <f t="shared" si="79"/>
        <v>0</v>
      </c>
    </row>
    <row r="679" spans="1:11" x14ac:dyDescent="0.35">
      <c r="A679" t="s">
        <v>19</v>
      </c>
      <c r="B679" s="5" t="s">
        <v>11</v>
      </c>
      <c r="C679">
        <v>20.277858500000001</v>
      </c>
      <c r="D679">
        <v>0.12834087699999999</v>
      </c>
      <c r="E679">
        <v>0</v>
      </c>
      <c r="F679">
        <v>0</v>
      </c>
      <c r="G679">
        <v>158</v>
      </c>
      <c r="H679" t="s">
        <v>12</v>
      </c>
      <c r="I679" t="s">
        <v>13</v>
      </c>
      <c r="J679" t="s">
        <v>32</v>
      </c>
      <c r="K679">
        <f t="shared" si="79"/>
        <v>0</v>
      </c>
    </row>
    <row r="680" spans="1:11" x14ac:dyDescent="0.35">
      <c r="A680" t="s">
        <v>19</v>
      </c>
      <c r="B680" s="5" t="s">
        <v>11</v>
      </c>
      <c r="C680">
        <v>32.703486920000003</v>
      </c>
      <c r="D680">
        <v>0.20698409400000001</v>
      </c>
      <c r="E680">
        <v>0</v>
      </c>
      <c r="F680">
        <v>0</v>
      </c>
      <c r="G680">
        <v>158</v>
      </c>
      <c r="H680" t="s">
        <v>12</v>
      </c>
      <c r="I680" t="s">
        <v>16</v>
      </c>
      <c r="J680" t="s">
        <v>32</v>
      </c>
      <c r="K680">
        <f t="shared" si="79"/>
        <v>0</v>
      </c>
    </row>
    <row r="681" spans="1:11" x14ac:dyDescent="0.35">
      <c r="A681" t="s">
        <v>19</v>
      </c>
      <c r="B681" s="5" t="s">
        <v>11</v>
      </c>
      <c r="C681">
        <v>2.6725373270000001</v>
      </c>
      <c r="D681">
        <v>1.6914793000000001E-2</v>
      </c>
      <c r="E681">
        <v>0</v>
      </c>
      <c r="F681">
        <v>0</v>
      </c>
      <c r="G681">
        <v>158</v>
      </c>
      <c r="H681" t="s">
        <v>12</v>
      </c>
      <c r="I681" t="s">
        <v>18</v>
      </c>
      <c r="J681" t="s">
        <v>32</v>
      </c>
      <c r="K681">
        <f t="shared" si="79"/>
        <v>0</v>
      </c>
    </row>
    <row r="682" spans="1:11" x14ac:dyDescent="0.35">
      <c r="A682" t="s">
        <v>10</v>
      </c>
      <c r="B682" s="5" t="s">
        <v>29</v>
      </c>
      <c r="C682">
        <v>821.72368812561001</v>
      </c>
      <c r="D682">
        <v>4.61642521418882</v>
      </c>
      <c r="E682">
        <v>0</v>
      </c>
      <c r="F682">
        <v>0</v>
      </c>
      <c r="G682">
        <v>178</v>
      </c>
      <c r="H682" t="s">
        <v>12</v>
      </c>
      <c r="I682" t="s">
        <v>963</v>
      </c>
      <c r="J682" t="s">
        <v>33</v>
      </c>
      <c r="K682">
        <f t="shared" si="79"/>
        <v>0</v>
      </c>
    </row>
    <row r="683" spans="1:11" x14ac:dyDescent="0.35">
      <c r="A683" t="s">
        <v>10</v>
      </c>
      <c r="B683" s="5" t="s">
        <v>11</v>
      </c>
      <c r="C683">
        <v>23.35141969</v>
      </c>
      <c r="D683">
        <v>0.13118775099999999</v>
      </c>
      <c r="E683">
        <v>0</v>
      </c>
      <c r="F683">
        <v>0</v>
      </c>
      <c r="G683">
        <v>178</v>
      </c>
      <c r="H683" t="s">
        <v>12</v>
      </c>
      <c r="I683" t="s">
        <v>13</v>
      </c>
      <c r="J683" t="s">
        <v>33</v>
      </c>
      <c r="K683">
        <f t="shared" si="79"/>
        <v>0</v>
      </c>
    </row>
    <row r="684" spans="1:11" x14ac:dyDescent="0.35">
      <c r="A684" t="s">
        <v>10</v>
      </c>
      <c r="B684" s="5" t="s">
        <v>11</v>
      </c>
      <c r="C684">
        <v>37.233681920000002</v>
      </c>
      <c r="D684">
        <v>0.20917798800000001</v>
      </c>
      <c r="E684">
        <v>0</v>
      </c>
      <c r="F684">
        <v>0</v>
      </c>
      <c r="G684">
        <v>178</v>
      </c>
      <c r="H684" t="s">
        <v>12</v>
      </c>
      <c r="I684" t="s">
        <v>16</v>
      </c>
      <c r="J684" t="s">
        <v>33</v>
      </c>
      <c r="K684">
        <f t="shared" si="79"/>
        <v>0</v>
      </c>
    </row>
    <row r="685" spans="1:11" x14ac:dyDescent="0.35">
      <c r="A685" t="s">
        <v>10</v>
      </c>
      <c r="B685" s="5" t="s">
        <v>11</v>
      </c>
      <c r="C685">
        <v>2.4934451580000001</v>
      </c>
      <c r="D685">
        <v>1.4008118999999999E-2</v>
      </c>
      <c r="E685">
        <v>0</v>
      </c>
      <c r="F685">
        <v>0</v>
      </c>
      <c r="G685">
        <v>178</v>
      </c>
      <c r="H685" t="s">
        <v>12</v>
      </c>
      <c r="I685" t="s">
        <v>18</v>
      </c>
      <c r="J685" t="s">
        <v>33</v>
      </c>
      <c r="K685">
        <f t="shared" si="79"/>
        <v>0</v>
      </c>
    </row>
    <row r="686" spans="1:11" x14ac:dyDescent="0.35">
      <c r="A686" t="s">
        <v>10</v>
      </c>
      <c r="B686" s="5" t="s">
        <v>29</v>
      </c>
      <c r="C686">
        <v>977.67909431457497</v>
      </c>
      <c r="D686">
        <v>4.5054336143528797</v>
      </c>
      <c r="E686">
        <v>0</v>
      </c>
      <c r="F686">
        <v>0</v>
      </c>
      <c r="G686">
        <v>217</v>
      </c>
      <c r="H686" t="s">
        <v>12</v>
      </c>
      <c r="I686" t="s">
        <v>963</v>
      </c>
      <c r="J686" t="s">
        <v>34</v>
      </c>
      <c r="K686">
        <f t="shared" si="79"/>
        <v>0</v>
      </c>
    </row>
    <row r="687" spans="1:11" x14ac:dyDescent="0.35">
      <c r="A687" t="s">
        <v>10</v>
      </c>
      <c r="B687" s="5" t="s">
        <v>11</v>
      </c>
      <c r="C687">
        <v>26.237629890000001</v>
      </c>
      <c r="D687">
        <v>0.120910737</v>
      </c>
      <c r="E687">
        <v>0</v>
      </c>
      <c r="F687">
        <v>0</v>
      </c>
      <c r="G687">
        <v>217</v>
      </c>
      <c r="H687" t="s">
        <v>12</v>
      </c>
      <c r="I687" t="s">
        <v>13</v>
      </c>
      <c r="J687" t="s">
        <v>34</v>
      </c>
      <c r="K687">
        <f t="shared" si="79"/>
        <v>0</v>
      </c>
    </row>
    <row r="688" spans="1:11" x14ac:dyDescent="0.35">
      <c r="A688" t="s">
        <v>10</v>
      </c>
      <c r="B688" s="5" t="s">
        <v>11</v>
      </c>
      <c r="C688">
        <v>46.201986310000002</v>
      </c>
      <c r="D688">
        <v>0.21291237900000001</v>
      </c>
      <c r="E688">
        <v>0</v>
      </c>
      <c r="F688">
        <v>0</v>
      </c>
      <c r="G688">
        <v>217</v>
      </c>
      <c r="H688" t="s">
        <v>12</v>
      </c>
      <c r="I688" t="s">
        <v>16</v>
      </c>
      <c r="J688" t="s">
        <v>34</v>
      </c>
      <c r="K688">
        <f t="shared" si="79"/>
        <v>0</v>
      </c>
    </row>
    <row r="689" spans="1:11" x14ac:dyDescent="0.35">
      <c r="A689" t="s">
        <v>10</v>
      </c>
      <c r="B689" s="5" t="s">
        <v>11</v>
      </c>
      <c r="C689">
        <v>3.3541383740000001</v>
      </c>
      <c r="D689">
        <v>1.5456859E-2</v>
      </c>
      <c r="E689">
        <v>0</v>
      </c>
      <c r="F689">
        <v>0</v>
      </c>
      <c r="G689">
        <v>217</v>
      </c>
      <c r="H689" t="s">
        <v>12</v>
      </c>
      <c r="I689" t="s">
        <v>18</v>
      </c>
      <c r="J689" t="s">
        <v>34</v>
      </c>
      <c r="K689">
        <f t="shared" si="79"/>
        <v>0</v>
      </c>
    </row>
    <row r="690" spans="1:11" x14ac:dyDescent="0.35">
      <c r="A690" t="s">
        <v>19</v>
      </c>
      <c r="B690" s="5" t="s">
        <v>29</v>
      </c>
      <c r="C690">
        <v>1483.4757065772999</v>
      </c>
      <c r="D690">
        <v>4.5928040451309604</v>
      </c>
      <c r="E690">
        <v>0</v>
      </c>
      <c r="F690">
        <v>0</v>
      </c>
      <c r="G690">
        <v>323</v>
      </c>
      <c r="H690" t="s">
        <v>12</v>
      </c>
      <c r="I690" t="s">
        <v>963</v>
      </c>
      <c r="J690" t="s">
        <v>35</v>
      </c>
      <c r="K690">
        <f t="shared" si="79"/>
        <v>0</v>
      </c>
    </row>
    <row r="691" spans="1:11" x14ac:dyDescent="0.35">
      <c r="A691" t="s">
        <v>19</v>
      </c>
      <c r="B691" s="5" t="s">
        <v>11</v>
      </c>
      <c r="C691">
        <v>39.961461309999997</v>
      </c>
      <c r="D691">
        <v>0.12371969400000001</v>
      </c>
      <c r="E691">
        <v>0</v>
      </c>
      <c r="F691">
        <v>0</v>
      </c>
      <c r="G691">
        <v>323</v>
      </c>
      <c r="H691" t="s">
        <v>12</v>
      </c>
      <c r="I691" t="s">
        <v>13</v>
      </c>
      <c r="J691" t="s">
        <v>35</v>
      </c>
      <c r="K691">
        <f t="shared" si="79"/>
        <v>0</v>
      </c>
    </row>
    <row r="692" spans="1:11" x14ac:dyDescent="0.35">
      <c r="A692" t="s">
        <v>19</v>
      </c>
      <c r="B692" s="5" t="s">
        <v>11</v>
      </c>
      <c r="C692">
        <v>66.759560590000007</v>
      </c>
      <c r="D692">
        <v>0.20668594600000001</v>
      </c>
      <c r="E692">
        <v>0</v>
      </c>
      <c r="F692">
        <v>0</v>
      </c>
      <c r="G692">
        <v>323</v>
      </c>
      <c r="H692" t="s">
        <v>12</v>
      </c>
      <c r="I692" t="s">
        <v>16</v>
      </c>
      <c r="J692" t="s">
        <v>35</v>
      </c>
      <c r="K692">
        <f t="shared" si="79"/>
        <v>0</v>
      </c>
    </row>
    <row r="693" spans="1:11" x14ac:dyDescent="0.35">
      <c r="A693" t="s">
        <v>19</v>
      </c>
      <c r="B693" s="5" t="s">
        <v>11</v>
      </c>
      <c r="C693">
        <v>4.9574317929999996</v>
      </c>
      <c r="D693">
        <v>1.5348086E-2</v>
      </c>
      <c r="E693">
        <v>0</v>
      </c>
      <c r="F693">
        <v>0</v>
      </c>
      <c r="G693">
        <v>323</v>
      </c>
      <c r="H693" t="s">
        <v>12</v>
      </c>
      <c r="I693" t="s">
        <v>18</v>
      </c>
      <c r="J693" t="s">
        <v>35</v>
      </c>
      <c r="K693">
        <f t="shared" si="79"/>
        <v>0</v>
      </c>
    </row>
    <row r="694" spans="1:11" x14ac:dyDescent="0.35">
      <c r="A694" t="s">
        <v>19</v>
      </c>
      <c r="B694" s="5" t="s">
        <v>29</v>
      </c>
      <c r="C694">
        <v>418.68446683883599</v>
      </c>
      <c r="D694">
        <v>4.81246513607858</v>
      </c>
      <c r="E694">
        <v>0</v>
      </c>
      <c r="F694">
        <v>0</v>
      </c>
      <c r="G694">
        <v>87</v>
      </c>
      <c r="H694" t="s">
        <v>12</v>
      </c>
      <c r="I694" t="s">
        <v>963</v>
      </c>
      <c r="J694" t="s">
        <v>36</v>
      </c>
      <c r="K694">
        <f t="shared" si="79"/>
        <v>0</v>
      </c>
    </row>
    <row r="695" spans="1:11" x14ac:dyDescent="0.35">
      <c r="A695" t="s">
        <v>19</v>
      </c>
      <c r="B695" s="5" t="s">
        <v>11</v>
      </c>
      <c r="C695">
        <v>11.390836</v>
      </c>
      <c r="D695">
        <v>0.13092914899999999</v>
      </c>
      <c r="E695">
        <v>0</v>
      </c>
      <c r="F695">
        <v>0</v>
      </c>
      <c r="G695">
        <v>87</v>
      </c>
      <c r="H695" t="s">
        <v>12</v>
      </c>
      <c r="I695" t="s">
        <v>13</v>
      </c>
      <c r="J695" t="s">
        <v>36</v>
      </c>
      <c r="K695">
        <f t="shared" si="79"/>
        <v>0</v>
      </c>
    </row>
    <row r="696" spans="1:11" x14ac:dyDescent="0.35">
      <c r="A696" t="s">
        <v>19</v>
      </c>
      <c r="B696" s="5" t="s">
        <v>11</v>
      </c>
      <c r="C696">
        <v>19.30108976</v>
      </c>
      <c r="D696">
        <v>0.22185160600000001</v>
      </c>
      <c r="E696">
        <v>0</v>
      </c>
      <c r="F696">
        <v>0</v>
      </c>
      <c r="G696">
        <v>87</v>
      </c>
      <c r="H696" t="s">
        <v>12</v>
      </c>
      <c r="I696" t="s">
        <v>16</v>
      </c>
      <c r="J696" t="s">
        <v>36</v>
      </c>
      <c r="K696">
        <f t="shared" si="79"/>
        <v>0</v>
      </c>
    </row>
    <row r="697" spans="1:11" x14ac:dyDescent="0.35">
      <c r="A697" t="s">
        <v>19</v>
      </c>
      <c r="B697" s="5" t="s">
        <v>11</v>
      </c>
      <c r="C697">
        <v>1.93432498</v>
      </c>
      <c r="D697">
        <v>2.2233619999999999E-2</v>
      </c>
      <c r="E697">
        <v>0</v>
      </c>
      <c r="F697">
        <v>0</v>
      </c>
      <c r="G697">
        <v>87</v>
      </c>
      <c r="H697" t="s">
        <v>12</v>
      </c>
      <c r="I697" t="s">
        <v>18</v>
      </c>
      <c r="J697" t="s">
        <v>36</v>
      </c>
      <c r="K697">
        <f t="shared" si="79"/>
        <v>0</v>
      </c>
    </row>
    <row r="698" spans="1:11" x14ac:dyDescent="0.35">
      <c r="A698" t="s">
        <v>10</v>
      </c>
      <c r="B698" s="5" t="s">
        <v>29</v>
      </c>
      <c r="C698">
        <v>1242.89476418495</v>
      </c>
      <c r="D698">
        <v>4.5694660447976103</v>
      </c>
      <c r="E698">
        <v>0</v>
      </c>
      <c r="F698">
        <v>0</v>
      </c>
      <c r="G698">
        <v>272</v>
      </c>
      <c r="H698" t="s">
        <v>12</v>
      </c>
      <c r="I698" t="s">
        <v>963</v>
      </c>
      <c r="J698" t="s">
        <v>37</v>
      </c>
      <c r="K698">
        <f t="shared" si="79"/>
        <v>0</v>
      </c>
    </row>
    <row r="699" spans="1:11" x14ac:dyDescent="0.35">
      <c r="A699" t="s">
        <v>10</v>
      </c>
      <c r="B699" s="5" t="s">
        <v>11</v>
      </c>
      <c r="C699">
        <v>31.791031839999999</v>
      </c>
      <c r="D699">
        <v>0.11687879399999999</v>
      </c>
      <c r="E699">
        <v>0</v>
      </c>
      <c r="F699">
        <v>0</v>
      </c>
      <c r="G699">
        <v>272</v>
      </c>
      <c r="H699" t="s">
        <v>12</v>
      </c>
      <c r="I699" t="s">
        <v>13</v>
      </c>
      <c r="J699" t="s">
        <v>37</v>
      </c>
      <c r="K699">
        <f t="shared" si="79"/>
        <v>0</v>
      </c>
    </row>
    <row r="700" spans="1:11" x14ac:dyDescent="0.35">
      <c r="A700" t="s">
        <v>10</v>
      </c>
      <c r="B700" s="5" t="s">
        <v>11</v>
      </c>
      <c r="C700">
        <v>58.497831580000003</v>
      </c>
      <c r="D700">
        <v>0.21506555699999999</v>
      </c>
      <c r="E700">
        <v>0</v>
      </c>
      <c r="F700">
        <v>0</v>
      </c>
      <c r="G700">
        <v>272</v>
      </c>
      <c r="H700" t="s">
        <v>12</v>
      </c>
      <c r="I700" t="s">
        <v>16</v>
      </c>
      <c r="J700" t="s">
        <v>37</v>
      </c>
      <c r="K700">
        <f t="shared" si="79"/>
        <v>0</v>
      </c>
    </row>
    <row r="701" spans="1:11" x14ac:dyDescent="0.35">
      <c r="A701" t="s">
        <v>10</v>
      </c>
      <c r="B701" s="5" t="s">
        <v>11</v>
      </c>
      <c r="C701">
        <v>3.9839901919999998</v>
      </c>
      <c r="D701">
        <v>1.4647023E-2</v>
      </c>
      <c r="E701">
        <v>0</v>
      </c>
      <c r="F701">
        <v>0</v>
      </c>
      <c r="G701">
        <v>272</v>
      </c>
      <c r="H701" t="s">
        <v>12</v>
      </c>
      <c r="I701" t="s">
        <v>18</v>
      </c>
      <c r="J701" t="s">
        <v>37</v>
      </c>
      <c r="K701">
        <f t="shared" si="79"/>
        <v>0</v>
      </c>
    </row>
    <row r="702" spans="1:11" x14ac:dyDescent="0.35">
      <c r="A702" t="s">
        <v>40</v>
      </c>
      <c r="B702" s="5" t="s">
        <v>29</v>
      </c>
      <c r="C702">
        <v>151.15217304229699</v>
      </c>
      <c r="D702">
        <v>1.6080018408754999</v>
      </c>
      <c r="E702">
        <v>0</v>
      </c>
      <c r="F702">
        <v>0</v>
      </c>
      <c r="G702">
        <v>94</v>
      </c>
      <c r="H702" t="s">
        <v>12</v>
      </c>
      <c r="I702" t="s">
        <v>963</v>
      </c>
      <c r="J702" t="s">
        <v>86</v>
      </c>
      <c r="K702">
        <f t="shared" si="79"/>
        <v>0</v>
      </c>
    </row>
    <row r="703" spans="1:11" x14ac:dyDescent="0.35">
      <c r="A703" t="s">
        <v>40</v>
      </c>
      <c r="B703" s="5" t="s">
        <v>29</v>
      </c>
      <c r="C703">
        <v>12.033780569999999</v>
      </c>
      <c r="D703">
        <v>0.128018942</v>
      </c>
      <c r="E703">
        <v>0</v>
      </c>
      <c r="F703">
        <v>0</v>
      </c>
      <c r="G703">
        <v>94</v>
      </c>
      <c r="H703" t="s">
        <v>12</v>
      </c>
      <c r="I703" t="s">
        <v>13</v>
      </c>
      <c r="J703" t="s">
        <v>86</v>
      </c>
      <c r="K703">
        <f t="shared" si="79"/>
        <v>0</v>
      </c>
    </row>
    <row r="704" spans="1:11" x14ac:dyDescent="0.35">
      <c r="A704" t="s">
        <v>40</v>
      </c>
      <c r="B704" s="5" t="s">
        <v>11</v>
      </c>
      <c r="C704">
        <v>20.394126180000001</v>
      </c>
      <c r="D704">
        <v>0.21695878900000001</v>
      </c>
      <c r="E704">
        <v>0</v>
      </c>
      <c r="F704">
        <v>0</v>
      </c>
      <c r="G704">
        <v>94</v>
      </c>
      <c r="H704" t="s">
        <v>12</v>
      </c>
      <c r="I704" t="s">
        <v>16</v>
      </c>
      <c r="J704" t="s">
        <v>86</v>
      </c>
      <c r="K704">
        <f t="shared" si="79"/>
        <v>0</v>
      </c>
    </row>
    <row r="705" spans="1:11" x14ac:dyDescent="0.35">
      <c r="A705" t="s">
        <v>40</v>
      </c>
      <c r="B705" s="5" t="s">
        <v>29</v>
      </c>
      <c r="C705">
        <v>1.64093399</v>
      </c>
      <c r="D705">
        <v>1.7456744999999999E-2</v>
      </c>
      <c r="E705">
        <v>0</v>
      </c>
      <c r="F705">
        <v>0</v>
      </c>
      <c r="G705">
        <v>94</v>
      </c>
      <c r="H705" t="s">
        <v>12</v>
      </c>
      <c r="I705" t="s">
        <v>18</v>
      </c>
      <c r="J705" t="s">
        <v>86</v>
      </c>
      <c r="K705">
        <f t="shared" si="79"/>
        <v>0</v>
      </c>
    </row>
    <row r="706" spans="1:11" x14ac:dyDescent="0.35">
      <c r="A706" t="s">
        <v>19</v>
      </c>
      <c r="B706" s="5" t="s">
        <v>29</v>
      </c>
      <c r="C706">
        <v>167.60982370376499</v>
      </c>
      <c r="D706">
        <v>1.5664469505024801</v>
      </c>
      <c r="E706">
        <v>0</v>
      </c>
      <c r="F706">
        <v>0</v>
      </c>
      <c r="G706">
        <v>107</v>
      </c>
      <c r="H706" t="s">
        <v>12</v>
      </c>
      <c r="I706" t="s">
        <v>963</v>
      </c>
      <c r="J706" t="s">
        <v>87</v>
      </c>
      <c r="K706">
        <f t="shared" si="79"/>
        <v>0</v>
      </c>
    </row>
    <row r="707" spans="1:11" x14ac:dyDescent="0.35">
      <c r="A707" t="s">
        <v>19</v>
      </c>
      <c r="B707" s="5" t="s">
        <v>29</v>
      </c>
      <c r="C707">
        <v>12.975872989999999</v>
      </c>
      <c r="D707">
        <v>0.121269841</v>
      </c>
      <c r="E707">
        <v>0</v>
      </c>
      <c r="F707">
        <v>0</v>
      </c>
      <c r="G707">
        <v>107</v>
      </c>
      <c r="H707" t="s">
        <v>12</v>
      </c>
      <c r="I707" t="s">
        <v>13</v>
      </c>
      <c r="J707" t="s">
        <v>87</v>
      </c>
      <c r="K707">
        <f t="shared" ref="K707:K770" si="80">IF(ISNUMBER(SEARCH(A707, B707)), 1, 0)</f>
        <v>0</v>
      </c>
    </row>
    <row r="708" spans="1:11" x14ac:dyDescent="0.35">
      <c r="A708" t="s">
        <v>19</v>
      </c>
      <c r="B708" s="5" t="s">
        <v>11</v>
      </c>
      <c r="C708">
        <v>21.41469717</v>
      </c>
      <c r="D708">
        <v>0.20013735699999999</v>
      </c>
      <c r="E708">
        <v>0</v>
      </c>
      <c r="F708">
        <v>0</v>
      </c>
      <c r="G708">
        <v>107</v>
      </c>
      <c r="H708" t="s">
        <v>12</v>
      </c>
      <c r="I708" t="s">
        <v>16</v>
      </c>
      <c r="J708" t="s">
        <v>87</v>
      </c>
      <c r="K708">
        <f t="shared" si="80"/>
        <v>0</v>
      </c>
    </row>
    <row r="709" spans="1:11" x14ac:dyDescent="0.35">
      <c r="A709" t="s">
        <v>19</v>
      </c>
      <c r="B709" s="5" t="s">
        <v>29</v>
      </c>
      <c r="C709">
        <v>1.783509016</v>
      </c>
      <c r="D709">
        <v>1.6668308999999999E-2</v>
      </c>
      <c r="E709">
        <v>0</v>
      </c>
      <c r="F709">
        <v>0</v>
      </c>
      <c r="G709">
        <v>107</v>
      </c>
      <c r="H709" t="s">
        <v>12</v>
      </c>
      <c r="I709" t="s">
        <v>18</v>
      </c>
      <c r="J709" t="s">
        <v>87</v>
      </c>
      <c r="K709">
        <f t="shared" si="80"/>
        <v>0</v>
      </c>
    </row>
    <row r="710" spans="1:11" x14ac:dyDescent="0.35">
      <c r="A710" t="s">
        <v>88</v>
      </c>
      <c r="B710" s="5" t="s">
        <v>29</v>
      </c>
      <c r="C710">
        <v>248.47532439231799</v>
      </c>
      <c r="D710">
        <v>1.5726286353944201</v>
      </c>
      <c r="E710">
        <v>0</v>
      </c>
      <c r="F710">
        <v>0</v>
      </c>
      <c r="G710">
        <v>158</v>
      </c>
      <c r="H710" t="s">
        <v>12</v>
      </c>
      <c r="I710" t="s">
        <v>963</v>
      </c>
      <c r="J710" t="s">
        <v>89</v>
      </c>
      <c r="K710">
        <f t="shared" si="80"/>
        <v>0</v>
      </c>
    </row>
    <row r="711" spans="1:11" x14ac:dyDescent="0.35">
      <c r="A711" t="s">
        <v>88</v>
      </c>
      <c r="B711" s="5" t="s">
        <v>29</v>
      </c>
      <c r="C711">
        <v>20.622577190000001</v>
      </c>
      <c r="D711">
        <v>0.13052264</v>
      </c>
      <c r="E711">
        <v>0</v>
      </c>
      <c r="F711">
        <v>0</v>
      </c>
      <c r="G711">
        <v>158</v>
      </c>
      <c r="H711" t="s">
        <v>12</v>
      </c>
      <c r="I711" t="s">
        <v>13</v>
      </c>
      <c r="J711" t="s">
        <v>89</v>
      </c>
      <c r="K711">
        <f t="shared" si="80"/>
        <v>0</v>
      </c>
    </row>
    <row r="712" spans="1:11" x14ac:dyDescent="0.35">
      <c r="A712" t="s">
        <v>88</v>
      </c>
      <c r="B712" s="5" t="s">
        <v>11</v>
      </c>
      <c r="C712">
        <v>33.286707880000002</v>
      </c>
      <c r="D712">
        <v>0.210675366</v>
      </c>
      <c r="E712">
        <v>0</v>
      </c>
      <c r="F712">
        <v>0</v>
      </c>
      <c r="G712">
        <v>158</v>
      </c>
      <c r="H712" t="s">
        <v>12</v>
      </c>
      <c r="I712" t="s">
        <v>16</v>
      </c>
      <c r="J712" t="s">
        <v>89</v>
      </c>
      <c r="K712">
        <f t="shared" si="80"/>
        <v>0</v>
      </c>
    </row>
    <row r="713" spans="1:11" x14ac:dyDescent="0.35">
      <c r="A713" t="s">
        <v>88</v>
      </c>
      <c r="B713" s="5" t="s">
        <v>29</v>
      </c>
      <c r="C713">
        <v>2.3121318820000001</v>
      </c>
      <c r="D713">
        <v>1.4633746E-2</v>
      </c>
      <c r="E713">
        <v>0</v>
      </c>
      <c r="F713">
        <v>0</v>
      </c>
      <c r="G713">
        <v>158</v>
      </c>
      <c r="H713" t="s">
        <v>12</v>
      </c>
      <c r="I713" t="s">
        <v>18</v>
      </c>
      <c r="J713" t="s">
        <v>89</v>
      </c>
      <c r="K713">
        <f t="shared" si="80"/>
        <v>0</v>
      </c>
    </row>
    <row r="714" spans="1:11" x14ac:dyDescent="0.35">
      <c r="A714" t="s">
        <v>19</v>
      </c>
      <c r="B714" s="5" t="s">
        <v>29</v>
      </c>
      <c r="C714">
        <v>118.776476383209</v>
      </c>
      <c r="D714">
        <v>1.64967328310012</v>
      </c>
      <c r="E714">
        <v>0</v>
      </c>
      <c r="F714">
        <v>0</v>
      </c>
      <c r="G714">
        <v>72</v>
      </c>
      <c r="H714" t="s">
        <v>12</v>
      </c>
      <c r="I714" t="s">
        <v>963</v>
      </c>
      <c r="J714" t="s">
        <v>90</v>
      </c>
      <c r="K714">
        <f t="shared" si="80"/>
        <v>0</v>
      </c>
    </row>
    <row r="715" spans="1:11" x14ac:dyDescent="0.35">
      <c r="A715" t="s">
        <v>19</v>
      </c>
      <c r="B715" s="5" t="s">
        <v>29</v>
      </c>
      <c r="C715">
        <v>8.2924296860000002</v>
      </c>
      <c r="D715">
        <v>0.115172635</v>
      </c>
      <c r="E715">
        <v>0</v>
      </c>
      <c r="F715">
        <v>0</v>
      </c>
      <c r="G715">
        <v>72</v>
      </c>
      <c r="H715" t="s">
        <v>12</v>
      </c>
      <c r="I715" t="s">
        <v>13</v>
      </c>
      <c r="J715" t="s">
        <v>90</v>
      </c>
      <c r="K715">
        <f t="shared" si="80"/>
        <v>0</v>
      </c>
    </row>
    <row r="716" spans="1:11" x14ac:dyDescent="0.35">
      <c r="A716" t="s">
        <v>19</v>
      </c>
      <c r="B716" s="5" t="s">
        <v>11</v>
      </c>
      <c r="C716">
        <v>16.048364159999998</v>
      </c>
      <c r="D716">
        <v>0.22289394700000001</v>
      </c>
      <c r="E716">
        <v>0</v>
      </c>
      <c r="F716">
        <v>0</v>
      </c>
      <c r="G716">
        <v>72</v>
      </c>
      <c r="H716" t="s">
        <v>12</v>
      </c>
      <c r="I716" t="s">
        <v>16</v>
      </c>
      <c r="J716" t="s">
        <v>90</v>
      </c>
      <c r="K716">
        <f t="shared" si="80"/>
        <v>0</v>
      </c>
    </row>
    <row r="717" spans="1:11" x14ac:dyDescent="0.35">
      <c r="A717" t="s">
        <v>19</v>
      </c>
      <c r="B717" s="5" t="s">
        <v>29</v>
      </c>
      <c r="C717">
        <v>1.2591469289999999</v>
      </c>
      <c r="D717">
        <v>1.7488152E-2</v>
      </c>
      <c r="E717">
        <v>0</v>
      </c>
      <c r="F717">
        <v>0</v>
      </c>
      <c r="G717">
        <v>72</v>
      </c>
      <c r="H717" t="s">
        <v>12</v>
      </c>
      <c r="I717" t="s">
        <v>18</v>
      </c>
      <c r="J717" t="s">
        <v>90</v>
      </c>
      <c r="K717">
        <f t="shared" si="80"/>
        <v>0</v>
      </c>
    </row>
    <row r="718" spans="1:11" x14ac:dyDescent="0.35">
      <c r="A718" t="s">
        <v>19</v>
      </c>
      <c r="B718" s="5" t="s">
        <v>29</v>
      </c>
      <c r="C718">
        <v>172.15993404388399</v>
      </c>
      <c r="D718">
        <v>1.5371422682489599</v>
      </c>
      <c r="E718">
        <v>0</v>
      </c>
      <c r="F718">
        <v>0</v>
      </c>
      <c r="G718">
        <v>112</v>
      </c>
      <c r="H718" t="s">
        <v>12</v>
      </c>
      <c r="I718" t="s">
        <v>963</v>
      </c>
      <c r="J718" t="s">
        <v>91</v>
      </c>
      <c r="K718">
        <f t="shared" si="80"/>
        <v>0</v>
      </c>
    </row>
    <row r="719" spans="1:11" x14ac:dyDescent="0.35">
      <c r="A719" t="s">
        <v>19</v>
      </c>
      <c r="B719" s="5" t="s">
        <v>29</v>
      </c>
      <c r="C719">
        <v>14.427798989999999</v>
      </c>
      <c r="D719">
        <v>0.12881963399999999</v>
      </c>
      <c r="E719">
        <v>0</v>
      </c>
      <c r="F719">
        <v>0</v>
      </c>
      <c r="G719">
        <v>112</v>
      </c>
      <c r="H719" t="s">
        <v>12</v>
      </c>
      <c r="I719" t="s">
        <v>13</v>
      </c>
      <c r="J719" t="s">
        <v>91</v>
      </c>
      <c r="K719">
        <f t="shared" si="80"/>
        <v>0</v>
      </c>
    </row>
    <row r="720" spans="1:11" x14ac:dyDescent="0.35">
      <c r="A720" t="s">
        <v>19</v>
      </c>
      <c r="B720" s="5" t="s">
        <v>11</v>
      </c>
      <c r="C720">
        <v>23.77215958</v>
      </c>
      <c r="D720">
        <v>0.21225142499999999</v>
      </c>
      <c r="E720">
        <v>0</v>
      </c>
      <c r="F720">
        <v>0</v>
      </c>
      <c r="G720">
        <v>112</v>
      </c>
      <c r="H720" t="s">
        <v>12</v>
      </c>
      <c r="I720" t="s">
        <v>16</v>
      </c>
      <c r="J720" t="s">
        <v>91</v>
      </c>
      <c r="K720">
        <f t="shared" si="80"/>
        <v>0</v>
      </c>
    </row>
    <row r="721" spans="1:11" x14ac:dyDescent="0.35">
      <c r="A721" t="s">
        <v>19</v>
      </c>
      <c r="B721" s="5" t="s">
        <v>29</v>
      </c>
      <c r="C721">
        <v>1.744815826</v>
      </c>
      <c r="D721">
        <v>1.5578712999999999E-2</v>
      </c>
      <c r="E721">
        <v>0</v>
      </c>
      <c r="F721">
        <v>0</v>
      </c>
      <c r="G721">
        <v>112</v>
      </c>
      <c r="H721" t="s">
        <v>12</v>
      </c>
      <c r="I721" t="s">
        <v>18</v>
      </c>
      <c r="J721" t="s">
        <v>91</v>
      </c>
      <c r="K721">
        <f t="shared" si="80"/>
        <v>0</v>
      </c>
    </row>
    <row r="722" spans="1:11" x14ac:dyDescent="0.35">
      <c r="A722" t="s">
        <v>29</v>
      </c>
      <c r="B722" s="5" t="s">
        <v>29</v>
      </c>
      <c r="C722">
        <v>228.68696784973099</v>
      </c>
      <c r="D722">
        <v>1.53481186476329</v>
      </c>
      <c r="E722">
        <v>90</v>
      </c>
      <c r="F722">
        <v>1</v>
      </c>
      <c r="G722">
        <v>149</v>
      </c>
      <c r="H722" t="s">
        <v>12</v>
      </c>
      <c r="I722" t="s">
        <v>963</v>
      </c>
      <c r="J722" t="s">
        <v>92</v>
      </c>
      <c r="K722">
        <f t="shared" si="80"/>
        <v>1</v>
      </c>
    </row>
    <row r="723" spans="1:11" x14ac:dyDescent="0.35">
      <c r="A723" t="s">
        <v>29</v>
      </c>
      <c r="B723" s="5" t="s">
        <v>29</v>
      </c>
      <c r="C723">
        <v>17.387587790000001</v>
      </c>
      <c r="D723">
        <v>0.11669522</v>
      </c>
      <c r="E723">
        <v>100</v>
      </c>
      <c r="F723">
        <v>1</v>
      </c>
      <c r="G723">
        <v>149</v>
      </c>
      <c r="H723" t="s">
        <v>12</v>
      </c>
      <c r="I723" t="s">
        <v>13</v>
      </c>
      <c r="J723" t="s">
        <v>92</v>
      </c>
      <c r="K723">
        <f t="shared" si="80"/>
        <v>1</v>
      </c>
    </row>
    <row r="724" spans="1:11" x14ac:dyDescent="0.35">
      <c r="A724" t="s">
        <v>29</v>
      </c>
      <c r="B724" s="5" t="s">
        <v>11</v>
      </c>
      <c r="C724">
        <v>30.107627390000001</v>
      </c>
      <c r="D724">
        <v>0.202064613</v>
      </c>
      <c r="E724">
        <v>0</v>
      </c>
      <c r="F724">
        <v>0</v>
      </c>
      <c r="G724">
        <v>149</v>
      </c>
      <c r="H724" t="s">
        <v>12</v>
      </c>
      <c r="I724" t="s">
        <v>16</v>
      </c>
      <c r="J724" t="s">
        <v>92</v>
      </c>
      <c r="K724">
        <f t="shared" si="80"/>
        <v>0</v>
      </c>
    </row>
    <row r="725" spans="1:11" x14ac:dyDescent="0.35">
      <c r="A725" t="s">
        <v>29</v>
      </c>
      <c r="B725" s="5" t="s">
        <v>29</v>
      </c>
      <c r="C725">
        <v>2.5030705929999999</v>
      </c>
      <c r="D725">
        <v>1.6799130999999998E-2</v>
      </c>
      <c r="E725">
        <v>100</v>
      </c>
      <c r="F725">
        <v>1</v>
      </c>
      <c r="G725">
        <v>149</v>
      </c>
      <c r="H725" t="s">
        <v>12</v>
      </c>
      <c r="I725" t="s">
        <v>18</v>
      </c>
      <c r="J725" t="s">
        <v>92</v>
      </c>
      <c r="K725">
        <f t="shared" si="80"/>
        <v>1</v>
      </c>
    </row>
    <row r="726" spans="1:11" x14ac:dyDescent="0.35">
      <c r="A726" t="s">
        <v>19</v>
      </c>
      <c r="B726" s="5" t="s">
        <v>29</v>
      </c>
      <c r="C726">
        <v>244.067779541015</v>
      </c>
      <c r="D726">
        <v>1.5065912317346599</v>
      </c>
      <c r="E726">
        <v>0</v>
      </c>
      <c r="F726">
        <v>0</v>
      </c>
      <c r="G726">
        <v>162</v>
      </c>
      <c r="H726" t="s">
        <v>12</v>
      </c>
      <c r="I726" t="s">
        <v>963</v>
      </c>
      <c r="J726" t="s">
        <v>93</v>
      </c>
      <c r="K726">
        <f t="shared" si="80"/>
        <v>0</v>
      </c>
    </row>
    <row r="727" spans="1:11" x14ac:dyDescent="0.35">
      <c r="A727" t="s">
        <v>19</v>
      </c>
      <c r="B727" s="5" t="s">
        <v>29</v>
      </c>
      <c r="C727">
        <v>20.80123949</v>
      </c>
      <c r="D727">
        <v>0.128402713</v>
      </c>
      <c r="E727">
        <v>0</v>
      </c>
      <c r="F727">
        <v>0</v>
      </c>
      <c r="G727">
        <v>162</v>
      </c>
      <c r="H727" t="s">
        <v>12</v>
      </c>
      <c r="I727" t="s">
        <v>13</v>
      </c>
      <c r="J727" t="s">
        <v>93</v>
      </c>
      <c r="K727">
        <f t="shared" si="80"/>
        <v>0</v>
      </c>
    </row>
    <row r="728" spans="1:11" x14ac:dyDescent="0.35">
      <c r="A728" t="s">
        <v>19</v>
      </c>
      <c r="B728" s="5" t="s">
        <v>11</v>
      </c>
      <c r="C728">
        <v>32.157966139999999</v>
      </c>
      <c r="D728">
        <v>0.19850596400000001</v>
      </c>
      <c r="E728">
        <v>0</v>
      </c>
      <c r="F728">
        <v>0</v>
      </c>
      <c r="G728">
        <v>162</v>
      </c>
      <c r="H728" t="s">
        <v>12</v>
      </c>
      <c r="I728" t="s">
        <v>16</v>
      </c>
      <c r="J728" t="s">
        <v>93</v>
      </c>
      <c r="K728">
        <f t="shared" si="80"/>
        <v>0</v>
      </c>
    </row>
    <row r="729" spans="1:11" x14ac:dyDescent="0.35">
      <c r="A729" t="s">
        <v>19</v>
      </c>
      <c r="B729" s="5" t="s">
        <v>29</v>
      </c>
      <c r="C729">
        <v>2.5305762289999998</v>
      </c>
      <c r="D729">
        <v>1.5620841E-2</v>
      </c>
      <c r="E729">
        <v>0</v>
      </c>
      <c r="F729">
        <v>0</v>
      </c>
      <c r="G729">
        <v>162</v>
      </c>
      <c r="H729" t="s">
        <v>12</v>
      </c>
      <c r="I729" t="s">
        <v>18</v>
      </c>
      <c r="J729" t="s">
        <v>93</v>
      </c>
      <c r="K729">
        <f t="shared" si="80"/>
        <v>0</v>
      </c>
    </row>
    <row r="730" spans="1:11" x14ac:dyDescent="0.35">
      <c r="A730" t="s">
        <v>19</v>
      </c>
      <c r="B730" s="5" t="s">
        <v>29</v>
      </c>
      <c r="C730">
        <v>90.159870147705007</v>
      </c>
      <c r="D730">
        <v>1.5281333923339799</v>
      </c>
      <c r="E730">
        <v>0</v>
      </c>
      <c r="F730">
        <v>0</v>
      </c>
      <c r="G730">
        <v>59</v>
      </c>
      <c r="H730" t="s">
        <v>12</v>
      </c>
      <c r="I730" t="s">
        <v>963</v>
      </c>
      <c r="J730" t="s">
        <v>94</v>
      </c>
      <c r="K730">
        <f t="shared" si="80"/>
        <v>0</v>
      </c>
    </row>
    <row r="731" spans="1:11" x14ac:dyDescent="0.35">
      <c r="A731" t="s">
        <v>19</v>
      </c>
      <c r="B731" s="5" t="s">
        <v>29</v>
      </c>
      <c r="C731">
        <v>7.1768777369999999</v>
      </c>
      <c r="D731">
        <v>0.121641996</v>
      </c>
      <c r="E731">
        <v>0</v>
      </c>
      <c r="F731">
        <v>0</v>
      </c>
      <c r="G731">
        <v>59</v>
      </c>
      <c r="H731" t="s">
        <v>12</v>
      </c>
      <c r="I731" t="s">
        <v>13</v>
      </c>
      <c r="J731" t="s">
        <v>94</v>
      </c>
      <c r="K731">
        <f t="shared" si="80"/>
        <v>0</v>
      </c>
    </row>
    <row r="732" spans="1:11" x14ac:dyDescent="0.35">
      <c r="A732" t="s">
        <v>19</v>
      </c>
      <c r="B732" s="5" t="s">
        <v>11</v>
      </c>
      <c r="C732">
        <v>12.459053279999999</v>
      </c>
      <c r="D732">
        <v>0.21117039500000001</v>
      </c>
      <c r="E732">
        <v>0</v>
      </c>
      <c r="F732">
        <v>0</v>
      </c>
      <c r="G732">
        <v>59</v>
      </c>
      <c r="H732" t="s">
        <v>12</v>
      </c>
      <c r="I732" t="s">
        <v>16</v>
      </c>
      <c r="J732" t="s">
        <v>94</v>
      </c>
      <c r="K732">
        <f t="shared" si="80"/>
        <v>0</v>
      </c>
    </row>
    <row r="733" spans="1:11" x14ac:dyDescent="0.35">
      <c r="A733" t="s">
        <v>19</v>
      </c>
      <c r="B733" s="5" t="s">
        <v>29</v>
      </c>
      <c r="C733">
        <v>0.92235660600000002</v>
      </c>
      <c r="D733">
        <v>1.5633162999999999E-2</v>
      </c>
      <c r="E733">
        <v>0</v>
      </c>
      <c r="F733">
        <v>0</v>
      </c>
      <c r="G733">
        <v>59</v>
      </c>
      <c r="H733" t="s">
        <v>12</v>
      </c>
      <c r="I733" t="s">
        <v>18</v>
      </c>
      <c r="J733" t="s">
        <v>94</v>
      </c>
      <c r="K733">
        <f t="shared" si="80"/>
        <v>0</v>
      </c>
    </row>
    <row r="734" spans="1:11" x14ac:dyDescent="0.35">
      <c r="A734" t="s">
        <v>19</v>
      </c>
      <c r="B734" s="5" t="s">
        <v>29</v>
      </c>
      <c r="C734">
        <v>150.98888063430701</v>
      </c>
      <c r="D734">
        <v>1.6235363509065299</v>
      </c>
      <c r="E734">
        <v>0</v>
      </c>
      <c r="F734">
        <v>0</v>
      </c>
      <c r="G734">
        <v>93</v>
      </c>
      <c r="H734" t="s">
        <v>12</v>
      </c>
      <c r="I734" t="s">
        <v>963</v>
      </c>
      <c r="J734" t="s">
        <v>95</v>
      </c>
      <c r="K734">
        <f t="shared" si="80"/>
        <v>0</v>
      </c>
    </row>
    <row r="735" spans="1:11" x14ac:dyDescent="0.35">
      <c r="A735" t="s">
        <v>19</v>
      </c>
      <c r="B735" s="5" t="s">
        <v>29</v>
      </c>
      <c r="C735">
        <v>11.966884370000001</v>
      </c>
      <c r="D735">
        <v>0.128676176</v>
      </c>
      <c r="E735">
        <v>0</v>
      </c>
      <c r="F735">
        <v>0</v>
      </c>
      <c r="G735">
        <v>93</v>
      </c>
      <c r="H735" t="s">
        <v>12</v>
      </c>
      <c r="I735" t="s">
        <v>13</v>
      </c>
      <c r="J735" t="s">
        <v>95</v>
      </c>
      <c r="K735">
        <f t="shared" si="80"/>
        <v>0</v>
      </c>
    </row>
    <row r="736" spans="1:11" x14ac:dyDescent="0.35">
      <c r="A736" t="s">
        <v>19</v>
      </c>
      <c r="B736" s="5" t="s">
        <v>11</v>
      </c>
      <c r="C736">
        <v>20.831118579999998</v>
      </c>
      <c r="D736">
        <v>0.223990522</v>
      </c>
      <c r="E736">
        <v>0</v>
      </c>
      <c r="F736">
        <v>0</v>
      </c>
      <c r="G736">
        <v>93</v>
      </c>
      <c r="H736" t="s">
        <v>12</v>
      </c>
      <c r="I736" t="s">
        <v>16</v>
      </c>
      <c r="J736" t="s">
        <v>95</v>
      </c>
      <c r="K736">
        <f t="shared" si="80"/>
        <v>0</v>
      </c>
    </row>
    <row r="737" spans="1:11" x14ac:dyDescent="0.35">
      <c r="A737" t="s">
        <v>19</v>
      </c>
      <c r="B737" s="5" t="s">
        <v>29</v>
      </c>
      <c r="C737">
        <v>1.9158699509999999</v>
      </c>
      <c r="D737">
        <v>2.0600752E-2</v>
      </c>
      <c r="E737">
        <v>0</v>
      </c>
      <c r="F737">
        <v>0</v>
      </c>
      <c r="G737">
        <v>93</v>
      </c>
      <c r="H737" t="s">
        <v>12</v>
      </c>
      <c r="I737" t="s">
        <v>18</v>
      </c>
      <c r="J737" t="s">
        <v>95</v>
      </c>
      <c r="K737">
        <f t="shared" si="80"/>
        <v>0</v>
      </c>
    </row>
    <row r="738" spans="1:11" x14ac:dyDescent="0.35">
      <c r="A738" t="s">
        <v>40</v>
      </c>
      <c r="B738" s="5" t="s">
        <v>29</v>
      </c>
      <c r="C738">
        <v>173.08563518524099</v>
      </c>
      <c r="D738">
        <v>1.7843879916004299</v>
      </c>
      <c r="E738">
        <v>0</v>
      </c>
      <c r="F738">
        <v>0</v>
      </c>
      <c r="G738">
        <v>97</v>
      </c>
      <c r="H738" t="s">
        <v>12</v>
      </c>
      <c r="I738" t="s">
        <v>963</v>
      </c>
      <c r="J738" t="s">
        <v>96</v>
      </c>
      <c r="K738">
        <f t="shared" si="80"/>
        <v>0</v>
      </c>
    </row>
    <row r="739" spans="1:11" x14ac:dyDescent="0.35">
      <c r="A739" t="s">
        <v>40</v>
      </c>
      <c r="B739" s="5" t="s">
        <v>29</v>
      </c>
      <c r="C739">
        <v>11.85060859</v>
      </c>
      <c r="D739">
        <v>0.122171223</v>
      </c>
      <c r="E739">
        <v>0</v>
      </c>
      <c r="F739">
        <v>0</v>
      </c>
      <c r="G739">
        <v>97</v>
      </c>
      <c r="H739" t="s">
        <v>12</v>
      </c>
      <c r="I739" t="s">
        <v>13</v>
      </c>
      <c r="J739" t="s">
        <v>96</v>
      </c>
      <c r="K739">
        <f t="shared" si="80"/>
        <v>0</v>
      </c>
    </row>
    <row r="740" spans="1:11" x14ac:dyDescent="0.35">
      <c r="A740" t="s">
        <v>40</v>
      </c>
      <c r="B740" s="5" t="s">
        <v>11</v>
      </c>
      <c r="C740">
        <v>17.90272307</v>
      </c>
      <c r="D740">
        <v>0.18456415500000001</v>
      </c>
      <c r="E740">
        <v>0</v>
      </c>
      <c r="F740">
        <v>0</v>
      </c>
      <c r="G740">
        <v>97</v>
      </c>
      <c r="H740" t="s">
        <v>12</v>
      </c>
      <c r="I740" t="s">
        <v>16</v>
      </c>
      <c r="J740" t="s">
        <v>96</v>
      </c>
      <c r="K740">
        <f t="shared" si="80"/>
        <v>0</v>
      </c>
    </row>
    <row r="741" spans="1:11" x14ac:dyDescent="0.35">
      <c r="A741" t="s">
        <v>40</v>
      </c>
      <c r="B741" s="5" t="s">
        <v>29</v>
      </c>
      <c r="C741">
        <v>1.817783833</v>
      </c>
      <c r="D741">
        <v>1.8740039999999999E-2</v>
      </c>
      <c r="E741">
        <v>0</v>
      </c>
      <c r="F741">
        <v>0</v>
      </c>
      <c r="G741">
        <v>97</v>
      </c>
      <c r="H741" t="s">
        <v>12</v>
      </c>
      <c r="I741" t="s">
        <v>18</v>
      </c>
      <c r="J741" t="s">
        <v>96</v>
      </c>
      <c r="K741">
        <f t="shared" si="80"/>
        <v>0</v>
      </c>
    </row>
    <row r="742" spans="1:11" x14ac:dyDescent="0.35">
      <c r="A742" t="s">
        <v>40</v>
      </c>
      <c r="B742" s="5" t="s">
        <v>29</v>
      </c>
      <c r="C742">
        <v>126.782925128936</v>
      </c>
      <c r="D742">
        <v>1.8922824646109899</v>
      </c>
      <c r="E742">
        <v>0</v>
      </c>
      <c r="F742">
        <v>0</v>
      </c>
      <c r="G742">
        <v>67</v>
      </c>
      <c r="H742" t="s">
        <v>12</v>
      </c>
      <c r="I742" t="s">
        <v>963</v>
      </c>
      <c r="J742" t="s">
        <v>97</v>
      </c>
      <c r="K742">
        <f t="shared" si="80"/>
        <v>0</v>
      </c>
    </row>
    <row r="743" spans="1:11" x14ac:dyDescent="0.35">
      <c r="A743" t="s">
        <v>40</v>
      </c>
      <c r="B743" s="5" t="s">
        <v>29</v>
      </c>
      <c r="C743">
        <v>8.8844077590000001</v>
      </c>
      <c r="D743">
        <v>0.132603101</v>
      </c>
      <c r="E743">
        <v>0</v>
      </c>
      <c r="F743">
        <v>0</v>
      </c>
      <c r="G743">
        <v>67</v>
      </c>
      <c r="H743" t="s">
        <v>12</v>
      </c>
      <c r="I743" t="s">
        <v>13</v>
      </c>
      <c r="J743" t="s">
        <v>97</v>
      </c>
      <c r="K743">
        <f t="shared" si="80"/>
        <v>0</v>
      </c>
    </row>
    <row r="744" spans="1:11" x14ac:dyDescent="0.35">
      <c r="A744" t="s">
        <v>40</v>
      </c>
      <c r="B744" s="5" t="s">
        <v>11</v>
      </c>
      <c r="C744">
        <v>16.418377880000001</v>
      </c>
      <c r="D744">
        <v>0.24505041599999999</v>
      </c>
      <c r="E744">
        <v>0</v>
      </c>
      <c r="F744">
        <v>0</v>
      </c>
      <c r="G744">
        <v>67</v>
      </c>
      <c r="H744" t="s">
        <v>12</v>
      </c>
      <c r="I744" t="s">
        <v>16</v>
      </c>
      <c r="J744" t="s">
        <v>97</v>
      </c>
      <c r="K744">
        <f t="shared" si="80"/>
        <v>0</v>
      </c>
    </row>
    <row r="745" spans="1:11" x14ac:dyDescent="0.35">
      <c r="A745" t="s">
        <v>40</v>
      </c>
      <c r="B745" s="5" t="s">
        <v>29</v>
      </c>
      <c r="C745">
        <v>1.4414474960000001</v>
      </c>
      <c r="D745">
        <v>2.1514142E-2</v>
      </c>
      <c r="E745">
        <v>0</v>
      </c>
      <c r="F745">
        <v>0</v>
      </c>
      <c r="G745">
        <v>67</v>
      </c>
      <c r="H745" t="s">
        <v>12</v>
      </c>
      <c r="I745" t="s">
        <v>18</v>
      </c>
      <c r="J745" t="s">
        <v>97</v>
      </c>
      <c r="K745">
        <f t="shared" si="80"/>
        <v>0</v>
      </c>
    </row>
    <row r="746" spans="1:11" x14ac:dyDescent="0.35">
      <c r="A746" t="s">
        <v>40</v>
      </c>
      <c r="B746" s="5" t="s">
        <v>29</v>
      </c>
      <c r="C746">
        <v>211.47501087188701</v>
      </c>
      <c r="D746">
        <v>1.57817172292453</v>
      </c>
      <c r="E746">
        <v>0</v>
      </c>
      <c r="F746">
        <v>0</v>
      </c>
      <c r="G746">
        <v>134</v>
      </c>
      <c r="H746" t="s">
        <v>12</v>
      </c>
      <c r="I746" t="s">
        <v>963</v>
      </c>
      <c r="J746" t="s">
        <v>98</v>
      </c>
      <c r="K746">
        <f t="shared" si="80"/>
        <v>0</v>
      </c>
    </row>
    <row r="747" spans="1:11" x14ac:dyDescent="0.35">
      <c r="A747" t="s">
        <v>40</v>
      </c>
      <c r="B747" s="5" t="s">
        <v>29</v>
      </c>
      <c r="C747">
        <v>17.475623850000002</v>
      </c>
      <c r="D747">
        <v>0.130415103</v>
      </c>
      <c r="E747">
        <v>33.333333330000002</v>
      </c>
      <c r="F747">
        <v>0</v>
      </c>
      <c r="G747">
        <v>134</v>
      </c>
      <c r="H747" t="s">
        <v>12</v>
      </c>
      <c r="I747" t="s">
        <v>13</v>
      </c>
      <c r="J747" t="s">
        <v>98</v>
      </c>
      <c r="K747">
        <f t="shared" si="80"/>
        <v>0</v>
      </c>
    </row>
    <row r="748" spans="1:11" x14ac:dyDescent="0.35">
      <c r="A748" t="s">
        <v>40</v>
      </c>
      <c r="B748" s="5" t="s">
        <v>11</v>
      </c>
      <c r="C748">
        <v>26.180450199999999</v>
      </c>
      <c r="D748">
        <v>0.19537649400000001</v>
      </c>
      <c r="E748">
        <v>0</v>
      </c>
      <c r="F748">
        <v>0</v>
      </c>
      <c r="G748">
        <v>134</v>
      </c>
      <c r="H748" t="s">
        <v>12</v>
      </c>
      <c r="I748" t="s">
        <v>16</v>
      </c>
      <c r="J748" t="s">
        <v>98</v>
      </c>
      <c r="K748">
        <f t="shared" si="80"/>
        <v>0</v>
      </c>
    </row>
    <row r="749" spans="1:11" x14ac:dyDescent="0.35">
      <c r="A749" t="s">
        <v>40</v>
      </c>
      <c r="B749" s="5" t="s">
        <v>29</v>
      </c>
      <c r="C749">
        <v>2.1987009049999999</v>
      </c>
      <c r="D749">
        <v>1.6408216E-2</v>
      </c>
      <c r="E749">
        <v>0</v>
      </c>
      <c r="F749">
        <v>0</v>
      </c>
      <c r="G749">
        <v>134</v>
      </c>
      <c r="H749" t="s">
        <v>12</v>
      </c>
      <c r="I749" t="s">
        <v>18</v>
      </c>
      <c r="J749" t="s">
        <v>98</v>
      </c>
      <c r="K749">
        <f t="shared" si="80"/>
        <v>0</v>
      </c>
    </row>
    <row r="750" spans="1:11" x14ac:dyDescent="0.35">
      <c r="A750" t="s">
        <v>40</v>
      </c>
      <c r="B750" s="5" t="s">
        <v>29</v>
      </c>
      <c r="C750">
        <v>559.26792645454395</v>
      </c>
      <c r="D750">
        <v>1.59335591582491</v>
      </c>
      <c r="E750">
        <v>0</v>
      </c>
      <c r="F750">
        <v>0</v>
      </c>
      <c r="G750">
        <v>351</v>
      </c>
      <c r="H750" t="s">
        <v>12</v>
      </c>
      <c r="I750" t="s">
        <v>963</v>
      </c>
      <c r="J750" t="s">
        <v>99</v>
      </c>
      <c r="K750">
        <f t="shared" si="80"/>
        <v>0</v>
      </c>
    </row>
    <row r="751" spans="1:11" x14ac:dyDescent="0.35">
      <c r="A751" t="s">
        <v>40</v>
      </c>
      <c r="B751" s="5" t="s">
        <v>29</v>
      </c>
      <c r="C751">
        <v>46.760795590000001</v>
      </c>
      <c r="D751">
        <v>0.13322164</v>
      </c>
      <c r="E751">
        <v>16.666666670000001</v>
      </c>
      <c r="F751">
        <v>0</v>
      </c>
      <c r="G751">
        <v>351</v>
      </c>
      <c r="H751" t="s">
        <v>12</v>
      </c>
      <c r="I751" t="s">
        <v>13</v>
      </c>
      <c r="J751" t="s">
        <v>99</v>
      </c>
      <c r="K751">
        <f t="shared" si="80"/>
        <v>0</v>
      </c>
    </row>
    <row r="752" spans="1:11" x14ac:dyDescent="0.35">
      <c r="A752" t="s">
        <v>40</v>
      </c>
      <c r="B752" s="5" t="s">
        <v>11</v>
      </c>
      <c r="C752">
        <v>73.211360690000006</v>
      </c>
      <c r="D752">
        <v>0.20857937500000001</v>
      </c>
      <c r="E752">
        <v>0</v>
      </c>
      <c r="F752">
        <v>0</v>
      </c>
      <c r="G752">
        <v>351</v>
      </c>
      <c r="H752" t="s">
        <v>12</v>
      </c>
      <c r="I752" t="s">
        <v>16</v>
      </c>
      <c r="J752" t="s">
        <v>99</v>
      </c>
      <c r="K752">
        <f t="shared" si="80"/>
        <v>0</v>
      </c>
    </row>
    <row r="753" spans="1:11" x14ac:dyDescent="0.35">
      <c r="A753" t="s">
        <v>40</v>
      </c>
      <c r="B753" s="5" t="s">
        <v>29</v>
      </c>
      <c r="C753">
        <v>5.4171087739999999</v>
      </c>
      <c r="D753">
        <v>1.5433357999999999E-2</v>
      </c>
      <c r="E753">
        <v>0</v>
      </c>
      <c r="F753">
        <v>0</v>
      </c>
      <c r="G753">
        <v>351</v>
      </c>
      <c r="H753" t="s">
        <v>12</v>
      </c>
      <c r="I753" t="s">
        <v>18</v>
      </c>
      <c r="J753" t="s">
        <v>99</v>
      </c>
      <c r="K753">
        <f t="shared" si="80"/>
        <v>0</v>
      </c>
    </row>
    <row r="754" spans="1:11" x14ac:dyDescent="0.35">
      <c r="A754" t="s">
        <v>19</v>
      </c>
      <c r="B754" s="5" t="s">
        <v>29</v>
      </c>
      <c r="C754">
        <v>388.838080406188</v>
      </c>
      <c r="D754">
        <v>1.62693757492129</v>
      </c>
      <c r="E754">
        <v>0</v>
      </c>
      <c r="F754">
        <v>0</v>
      </c>
      <c r="G754">
        <v>239</v>
      </c>
      <c r="H754" t="s">
        <v>12</v>
      </c>
      <c r="I754" t="s">
        <v>963</v>
      </c>
      <c r="J754" t="s">
        <v>100</v>
      </c>
      <c r="K754">
        <f t="shared" si="80"/>
        <v>0</v>
      </c>
    </row>
    <row r="755" spans="1:11" x14ac:dyDescent="0.35">
      <c r="A755" t="s">
        <v>19</v>
      </c>
      <c r="B755" s="5" t="s">
        <v>29</v>
      </c>
      <c r="C755">
        <v>28.87571836</v>
      </c>
      <c r="D755">
        <v>0.120818905</v>
      </c>
      <c r="E755">
        <v>0</v>
      </c>
      <c r="F755">
        <v>0</v>
      </c>
      <c r="G755">
        <v>239</v>
      </c>
      <c r="H755" t="s">
        <v>12</v>
      </c>
      <c r="I755" t="s">
        <v>13</v>
      </c>
      <c r="J755" t="s">
        <v>100</v>
      </c>
      <c r="K755">
        <f t="shared" si="80"/>
        <v>0</v>
      </c>
    </row>
    <row r="756" spans="1:11" x14ac:dyDescent="0.35">
      <c r="A756" t="s">
        <v>19</v>
      </c>
      <c r="B756" s="5" t="s">
        <v>11</v>
      </c>
      <c r="C756">
        <v>49.907906060000002</v>
      </c>
      <c r="D756">
        <v>0.208819691</v>
      </c>
      <c r="E756">
        <v>0</v>
      </c>
      <c r="F756">
        <v>0</v>
      </c>
      <c r="G756">
        <v>239</v>
      </c>
      <c r="H756" t="s">
        <v>12</v>
      </c>
      <c r="I756" t="s">
        <v>16</v>
      </c>
      <c r="J756" t="s">
        <v>100</v>
      </c>
      <c r="K756">
        <f t="shared" si="80"/>
        <v>0</v>
      </c>
    </row>
    <row r="757" spans="1:11" x14ac:dyDescent="0.35">
      <c r="A757" t="s">
        <v>19</v>
      </c>
      <c r="B757" s="5" t="s">
        <v>29</v>
      </c>
      <c r="C757">
        <v>3.205810547</v>
      </c>
      <c r="D757">
        <v>1.3413433000000001E-2</v>
      </c>
      <c r="E757">
        <v>0</v>
      </c>
      <c r="F757">
        <v>0</v>
      </c>
      <c r="G757">
        <v>239</v>
      </c>
      <c r="H757" t="s">
        <v>12</v>
      </c>
      <c r="I757" t="s">
        <v>18</v>
      </c>
      <c r="J757" t="s">
        <v>100</v>
      </c>
      <c r="K757">
        <f t="shared" si="80"/>
        <v>0</v>
      </c>
    </row>
    <row r="758" spans="1:11" x14ac:dyDescent="0.35">
      <c r="A758" t="s">
        <v>40</v>
      </c>
      <c r="B758" s="5" t="s">
        <v>29</v>
      </c>
      <c r="C758">
        <v>116.458986997604</v>
      </c>
      <c r="D758">
        <v>1.59532858900827</v>
      </c>
      <c r="E758">
        <v>0</v>
      </c>
      <c r="F758">
        <v>0</v>
      </c>
      <c r="G758">
        <v>73</v>
      </c>
      <c r="H758" t="s">
        <v>12</v>
      </c>
      <c r="I758" t="s">
        <v>963</v>
      </c>
      <c r="J758" t="s">
        <v>101</v>
      </c>
      <c r="K758">
        <f t="shared" si="80"/>
        <v>0</v>
      </c>
    </row>
    <row r="759" spans="1:11" x14ac:dyDescent="0.35">
      <c r="A759" t="s">
        <v>40</v>
      </c>
      <c r="B759" s="5" t="s">
        <v>29</v>
      </c>
      <c r="C759">
        <v>8.2706255909999999</v>
      </c>
      <c r="D759">
        <v>0.11329624100000001</v>
      </c>
      <c r="E759">
        <v>0</v>
      </c>
      <c r="F759">
        <v>0</v>
      </c>
      <c r="G759">
        <v>73</v>
      </c>
      <c r="H759" t="s">
        <v>12</v>
      </c>
      <c r="I759" t="s">
        <v>13</v>
      </c>
      <c r="J759" t="s">
        <v>101</v>
      </c>
      <c r="K759">
        <f t="shared" si="80"/>
        <v>0</v>
      </c>
    </row>
    <row r="760" spans="1:11" x14ac:dyDescent="0.35">
      <c r="A760" t="s">
        <v>40</v>
      </c>
      <c r="B760" s="5" t="s">
        <v>11</v>
      </c>
      <c r="C760">
        <v>15.168987039999999</v>
      </c>
      <c r="D760">
        <v>0.20779434299999999</v>
      </c>
      <c r="E760">
        <v>0</v>
      </c>
      <c r="F760">
        <v>0</v>
      </c>
      <c r="G760">
        <v>73</v>
      </c>
      <c r="H760" t="s">
        <v>12</v>
      </c>
      <c r="I760" t="s">
        <v>16</v>
      </c>
      <c r="J760" t="s">
        <v>101</v>
      </c>
      <c r="K760">
        <f t="shared" si="80"/>
        <v>0</v>
      </c>
    </row>
    <row r="761" spans="1:11" x14ac:dyDescent="0.35">
      <c r="A761" t="s">
        <v>40</v>
      </c>
      <c r="B761" s="5" t="s">
        <v>29</v>
      </c>
      <c r="C761">
        <v>1.1672277449999999</v>
      </c>
      <c r="D761">
        <v>1.5989421E-2</v>
      </c>
      <c r="E761">
        <v>0</v>
      </c>
      <c r="F761">
        <v>0</v>
      </c>
      <c r="G761">
        <v>73</v>
      </c>
      <c r="H761" t="s">
        <v>12</v>
      </c>
      <c r="I761" t="s">
        <v>18</v>
      </c>
      <c r="J761" t="s">
        <v>101</v>
      </c>
      <c r="K761">
        <f t="shared" si="80"/>
        <v>0</v>
      </c>
    </row>
    <row r="762" spans="1:11" x14ac:dyDescent="0.35">
      <c r="A762" t="s">
        <v>29</v>
      </c>
      <c r="B762" s="5" t="s">
        <v>29</v>
      </c>
      <c r="C762">
        <v>217.95066237449601</v>
      </c>
      <c r="D762">
        <v>1.6025783998124701</v>
      </c>
      <c r="E762">
        <v>88.8888888888888</v>
      </c>
      <c r="F762">
        <v>1</v>
      </c>
      <c r="G762">
        <v>136</v>
      </c>
      <c r="H762" t="s">
        <v>12</v>
      </c>
      <c r="I762" t="s">
        <v>963</v>
      </c>
      <c r="J762" t="s">
        <v>102</v>
      </c>
      <c r="K762">
        <f t="shared" si="80"/>
        <v>1</v>
      </c>
    </row>
    <row r="763" spans="1:11" x14ac:dyDescent="0.35">
      <c r="A763" t="s">
        <v>29</v>
      </c>
      <c r="B763" s="5" t="s">
        <v>29</v>
      </c>
      <c r="C763">
        <v>17.321697950000001</v>
      </c>
      <c r="D763">
        <v>0.127365426</v>
      </c>
      <c r="E763">
        <v>100</v>
      </c>
      <c r="F763">
        <v>1</v>
      </c>
      <c r="G763">
        <v>136</v>
      </c>
      <c r="H763" t="s">
        <v>12</v>
      </c>
      <c r="I763" t="s">
        <v>13</v>
      </c>
      <c r="J763" t="s">
        <v>102</v>
      </c>
      <c r="K763">
        <f t="shared" si="80"/>
        <v>1</v>
      </c>
    </row>
    <row r="764" spans="1:11" x14ac:dyDescent="0.35">
      <c r="A764" t="s">
        <v>29</v>
      </c>
      <c r="B764" s="5" t="s">
        <v>11</v>
      </c>
      <c r="C764">
        <v>29.920049670000001</v>
      </c>
      <c r="D764">
        <v>0.220000365</v>
      </c>
      <c r="E764">
        <v>0</v>
      </c>
      <c r="F764">
        <v>0</v>
      </c>
      <c r="G764">
        <v>136</v>
      </c>
      <c r="H764" t="s">
        <v>12</v>
      </c>
      <c r="I764" t="s">
        <v>16</v>
      </c>
      <c r="J764" t="s">
        <v>102</v>
      </c>
      <c r="K764">
        <f t="shared" si="80"/>
        <v>0</v>
      </c>
    </row>
    <row r="765" spans="1:11" x14ac:dyDescent="0.35">
      <c r="A765" t="s">
        <v>29</v>
      </c>
      <c r="B765" s="5" t="s">
        <v>29</v>
      </c>
      <c r="C765">
        <v>2.1992793079999999</v>
      </c>
      <c r="D765">
        <v>1.6171171000000002E-2</v>
      </c>
      <c r="E765">
        <v>100</v>
      </c>
      <c r="F765">
        <v>1</v>
      </c>
      <c r="G765">
        <v>136</v>
      </c>
      <c r="H765" t="s">
        <v>12</v>
      </c>
      <c r="I765" t="s">
        <v>18</v>
      </c>
      <c r="J765" t="s">
        <v>102</v>
      </c>
      <c r="K765">
        <f t="shared" si="80"/>
        <v>1</v>
      </c>
    </row>
    <row r="766" spans="1:11" x14ac:dyDescent="0.35">
      <c r="A766" t="s">
        <v>19</v>
      </c>
      <c r="B766" s="5" t="s">
        <v>29</v>
      </c>
      <c r="C766">
        <v>189.47435665130601</v>
      </c>
      <c r="D766">
        <v>1.60571488687547</v>
      </c>
      <c r="E766">
        <v>0</v>
      </c>
      <c r="F766">
        <v>0</v>
      </c>
      <c r="G766">
        <v>118</v>
      </c>
      <c r="H766" t="s">
        <v>12</v>
      </c>
      <c r="I766" t="s">
        <v>963</v>
      </c>
      <c r="J766" t="s">
        <v>103</v>
      </c>
      <c r="K766">
        <f t="shared" si="80"/>
        <v>0</v>
      </c>
    </row>
    <row r="767" spans="1:11" x14ac:dyDescent="0.35">
      <c r="A767" t="s">
        <v>19</v>
      </c>
      <c r="B767" s="5" t="s">
        <v>29</v>
      </c>
      <c r="C767">
        <v>12.98267579</v>
      </c>
      <c r="D767">
        <v>0.110022676</v>
      </c>
      <c r="E767">
        <v>0</v>
      </c>
      <c r="F767">
        <v>0</v>
      </c>
      <c r="G767">
        <v>118</v>
      </c>
      <c r="H767" t="s">
        <v>12</v>
      </c>
      <c r="I767" t="s">
        <v>13</v>
      </c>
      <c r="J767" t="s">
        <v>103</v>
      </c>
      <c r="K767">
        <f t="shared" si="80"/>
        <v>0</v>
      </c>
    </row>
    <row r="768" spans="1:11" x14ac:dyDescent="0.35">
      <c r="A768" t="s">
        <v>19</v>
      </c>
      <c r="B768" s="5" t="s">
        <v>11</v>
      </c>
      <c r="C768">
        <v>21.93532467</v>
      </c>
      <c r="D768">
        <v>0.185892582</v>
      </c>
      <c r="E768">
        <v>0</v>
      </c>
      <c r="F768">
        <v>0</v>
      </c>
      <c r="G768">
        <v>118</v>
      </c>
      <c r="H768" t="s">
        <v>12</v>
      </c>
      <c r="I768" t="s">
        <v>16</v>
      </c>
      <c r="J768" t="s">
        <v>103</v>
      </c>
      <c r="K768">
        <f t="shared" si="80"/>
        <v>0</v>
      </c>
    </row>
    <row r="769" spans="1:11" x14ac:dyDescent="0.35">
      <c r="A769" t="s">
        <v>19</v>
      </c>
      <c r="B769" s="5" t="s">
        <v>29</v>
      </c>
      <c r="C769">
        <v>1.728025675</v>
      </c>
      <c r="D769">
        <v>1.4644285E-2</v>
      </c>
      <c r="E769">
        <v>0</v>
      </c>
      <c r="F769">
        <v>0</v>
      </c>
      <c r="G769">
        <v>118</v>
      </c>
      <c r="H769" t="s">
        <v>12</v>
      </c>
      <c r="I769" t="s">
        <v>18</v>
      </c>
      <c r="J769" t="s">
        <v>103</v>
      </c>
      <c r="K769">
        <f t="shared" si="80"/>
        <v>0</v>
      </c>
    </row>
    <row r="770" spans="1:11" x14ac:dyDescent="0.35">
      <c r="A770" t="s">
        <v>19</v>
      </c>
      <c r="B770" s="5" t="s">
        <v>29</v>
      </c>
      <c r="C770">
        <v>188.58916020393301</v>
      </c>
      <c r="D770">
        <v>1.6118731641361801</v>
      </c>
      <c r="E770">
        <v>0</v>
      </c>
      <c r="F770">
        <v>0</v>
      </c>
      <c r="G770">
        <v>117</v>
      </c>
      <c r="H770" t="s">
        <v>12</v>
      </c>
      <c r="I770" t="s">
        <v>963</v>
      </c>
      <c r="J770" t="s">
        <v>104</v>
      </c>
      <c r="K770">
        <f t="shared" si="80"/>
        <v>0</v>
      </c>
    </row>
    <row r="771" spans="1:11" x14ac:dyDescent="0.35">
      <c r="A771" t="s">
        <v>19</v>
      </c>
      <c r="B771" s="5" t="s">
        <v>29</v>
      </c>
      <c r="C771">
        <v>14.8159914</v>
      </c>
      <c r="D771">
        <v>0.126632405</v>
      </c>
      <c r="E771">
        <v>0</v>
      </c>
      <c r="F771">
        <v>0</v>
      </c>
      <c r="G771">
        <v>117</v>
      </c>
      <c r="H771" t="s">
        <v>12</v>
      </c>
      <c r="I771" t="s">
        <v>13</v>
      </c>
      <c r="J771" t="s">
        <v>104</v>
      </c>
      <c r="K771">
        <f t="shared" ref="K771:K834" si="81">IF(ISNUMBER(SEARCH(A771, B771)), 1, 0)</f>
        <v>0</v>
      </c>
    </row>
    <row r="772" spans="1:11" x14ac:dyDescent="0.35">
      <c r="A772" t="s">
        <v>19</v>
      </c>
      <c r="B772" s="5" t="s">
        <v>11</v>
      </c>
      <c r="C772">
        <v>24.40874195</v>
      </c>
      <c r="D772">
        <v>0.20862172600000001</v>
      </c>
      <c r="E772">
        <v>0</v>
      </c>
      <c r="F772">
        <v>0</v>
      </c>
      <c r="G772">
        <v>117</v>
      </c>
      <c r="H772" t="s">
        <v>12</v>
      </c>
      <c r="I772" t="s">
        <v>16</v>
      </c>
      <c r="J772" t="s">
        <v>104</v>
      </c>
      <c r="K772">
        <f t="shared" si="81"/>
        <v>0</v>
      </c>
    </row>
    <row r="773" spans="1:11" x14ac:dyDescent="0.35">
      <c r="A773" t="s">
        <v>19</v>
      </c>
      <c r="B773" s="5" t="s">
        <v>29</v>
      </c>
      <c r="C773">
        <v>1.74314642</v>
      </c>
      <c r="D773">
        <v>1.4898687000000001E-2</v>
      </c>
      <c r="E773">
        <v>0</v>
      </c>
      <c r="F773">
        <v>0</v>
      </c>
      <c r="G773">
        <v>117</v>
      </c>
      <c r="H773" t="s">
        <v>12</v>
      </c>
      <c r="I773" t="s">
        <v>18</v>
      </c>
      <c r="J773" t="s">
        <v>104</v>
      </c>
      <c r="K773">
        <f t="shared" si="81"/>
        <v>0</v>
      </c>
    </row>
    <row r="774" spans="1:11" x14ac:dyDescent="0.35">
      <c r="A774" t="s">
        <v>19</v>
      </c>
      <c r="B774" s="5" t="s">
        <v>29</v>
      </c>
      <c r="C774">
        <v>142.477352380752</v>
      </c>
      <c r="D774">
        <v>1.67620414565591</v>
      </c>
      <c r="E774">
        <v>0</v>
      </c>
      <c r="F774">
        <v>0</v>
      </c>
      <c r="G774">
        <v>85</v>
      </c>
      <c r="H774" t="s">
        <v>12</v>
      </c>
      <c r="I774" t="s">
        <v>963</v>
      </c>
      <c r="J774" t="s">
        <v>105</v>
      </c>
      <c r="K774">
        <f t="shared" si="81"/>
        <v>0</v>
      </c>
    </row>
    <row r="775" spans="1:11" x14ac:dyDescent="0.35">
      <c r="A775" t="s">
        <v>19</v>
      </c>
      <c r="B775" s="5" t="s">
        <v>29</v>
      </c>
      <c r="C775">
        <v>10.367811680000001</v>
      </c>
      <c r="D775">
        <v>0.121974255</v>
      </c>
      <c r="E775">
        <v>0</v>
      </c>
      <c r="F775">
        <v>0</v>
      </c>
      <c r="G775">
        <v>85</v>
      </c>
      <c r="H775" t="s">
        <v>12</v>
      </c>
      <c r="I775" t="s">
        <v>13</v>
      </c>
      <c r="J775" t="s">
        <v>105</v>
      </c>
      <c r="K775">
        <f t="shared" si="81"/>
        <v>0</v>
      </c>
    </row>
    <row r="776" spans="1:11" x14ac:dyDescent="0.35">
      <c r="A776" t="s">
        <v>19</v>
      </c>
      <c r="B776" s="5" t="s">
        <v>11</v>
      </c>
      <c r="C776">
        <v>16.864074949999999</v>
      </c>
      <c r="D776">
        <v>0.198400882</v>
      </c>
      <c r="E776">
        <v>0</v>
      </c>
      <c r="F776">
        <v>0</v>
      </c>
      <c r="G776">
        <v>85</v>
      </c>
      <c r="H776" t="s">
        <v>12</v>
      </c>
      <c r="I776" t="s">
        <v>16</v>
      </c>
      <c r="J776" t="s">
        <v>105</v>
      </c>
      <c r="K776">
        <f t="shared" si="81"/>
        <v>0</v>
      </c>
    </row>
    <row r="777" spans="1:11" x14ac:dyDescent="0.35">
      <c r="A777" t="s">
        <v>19</v>
      </c>
      <c r="B777" s="5" t="s">
        <v>29</v>
      </c>
      <c r="C777">
        <v>1.415753365</v>
      </c>
      <c r="D777">
        <v>1.6655922E-2</v>
      </c>
      <c r="E777">
        <v>0</v>
      </c>
      <c r="F777">
        <v>0</v>
      </c>
      <c r="G777">
        <v>85</v>
      </c>
      <c r="H777" t="s">
        <v>12</v>
      </c>
      <c r="I777" t="s">
        <v>18</v>
      </c>
      <c r="J777" t="s">
        <v>105</v>
      </c>
      <c r="K777">
        <f t="shared" si="81"/>
        <v>0</v>
      </c>
    </row>
    <row r="778" spans="1:11" x14ac:dyDescent="0.35">
      <c r="A778" t="s">
        <v>19</v>
      </c>
      <c r="B778" s="5" t="s">
        <v>29</v>
      </c>
      <c r="C778">
        <v>98.170081377029405</v>
      </c>
      <c r="D778">
        <v>1.5582552599528401</v>
      </c>
      <c r="E778">
        <v>0</v>
      </c>
      <c r="F778">
        <v>0</v>
      </c>
      <c r="G778">
        <v>63</v>
      </c>
      <c r="H778" t="s">
        <v>12</v>
      </c>
      <c r="I778" t="s">
        <v>963</v>
      </c>
      <c r="J778" t="s">
        <v>106</v>
      </c>
      <c r="K778">
        <f t="shared" si="81"/>
        <v>0</v>
      </c>
    </row>
    <row r="779" spans="1:11" x14ac:dyDescent="0.35">
      <c r="A779" t="s">
        <v>19</v>
      </c>
      <c r="B779" s="5" t="s">
        <v>29</v>
      </c>
      <c r="C779">
        <v>7.5558741090000003</v>
      </c>
      <c r="D779">
        <v>0.11993450999999999</v>
      </c>
      <c r="E779">
        <v>0</v>
      </c>
      <c r="F779">
        <v>0</v>
      </c>
      <c r="G779">
        <v>63</v>
      </c>
      <c r="H779" t="s">
        <v>12</v>
      </c>
      <c r="I779" t="s">
        <v>13</v>
      </c>
      <c r="J779" t="s">
        <v>106</v>
      </c>
      <c r="K779">
        <f t="shared" si="81"/>
        <v>0</v>
      </c>
    </row>
    <row r="780" spans="1:11" x14ac:dyDescent="0.35">
      <c r="A780" t="s">
        <v>19</v>
      </c>
      <c r="B780" s="5" t="s">
        <v>11</v>
      </c>
      <c r="C780">
        <v>13.12504601</v>
      </c>
      <c r="D780">
        <v>0.20833406400000001</v>
      </c>
      <c r="E780">
        <v>0</v>
      </c>
      <c r="F780">
        <v>0</v>
      </c>
      <c r="G780">
        <v>63</v>
      </c>
      <c r="H780" t="s">
        <v>12</v>
      </c>
      <c r="I780" t="s">
        <v>16</v>
      </c>
      <c r="J780" t="s">
        <v>106</v>
      </c>
      <c r="K780">
        <f t="shared" si="81"/>
        <v>0</v>
      </c>
    </row>
    <row r="781" spans="1:11" x14ac:dyDescent="0.35">
      <c r="A781" t="s">
        <v>19</v>
      </c>
      <c r="B781" s="5" t="s">
        <v>29</v>
      </c>
      <c r="C781">
        <v>0.88625288000000002</v>
      </c>
      <c r="D781">
        <v>1.4067506E-2</v>
      </c>
      <c r="E781">
        <v>0</v>
      </c>
      <c r="F781">
        <v>0</v>
      </c>
      <c r="G781">
        <v>63</v>
      </c>
      <c r="H781" t="s">
        <v>12</v>
      </c>
      <c r="I781" t="s">
        <v>18</v>
      </c>
      <c r="J781" t="s">
        <v>106</v>
      </c>
      <c r="K781">
        <f t="shared" si="81"/>
        <v>0</v>
      </c>
    </row>
    <row r="782" spans="1:11" x14ac:dyDescent="0.35">
      <c r="A782" t="s">
        <v>19</v>
      </c>
      <c r="B782" s="5" t="s">
        <v>29</v>
      </c>
      <c r="C782">
        <v>233.65528869628901</v>
      </c>
      <c r="D782">
        <v>1.5894917598386999</v>
      </c>
      <c r="E782">
        <v>0</v>
      </c>
      <c r="F782">
        <v>0</v>
      </c>
      <c r="G782">
        <v>147</v>
      </c>
      <c r="H782" t="s">
        <v>12</v>
      </c>
      <c r="I782" t="s">
        <v>963</v>
      </c>
      <c r="J782" t="s">
        <v>107</v>
      </c>
      <c r="K782">
        <f t="shared" si="81"/>
        <v>0</v>
      </c>
    </row>
    <row r="783" spans="1:11" x14ac:dyDescent="0.35">
      <c r="A783" t="s">
        <v>19</v>
      </c>
      <c r="B783" s="5" t="s">
        <v>29</v>
      </c>
      <c r="C783">
        <v>18.83387995</v>
      </c>
      <c r="D783">
        <v>0.12812163200000001</v>
      </c>
      <c r="E783">
        <v>0</v>
      </c>
      <c r="F783">
        <v>0</v>
      </c>
      <c r="G783">
        <v>147</v>
      </c>
      <c r="H783" t="s">
        <v>12</v>
      </c>
      <c r="I783" t="s">
        <v>13</v>
      </c>
      <c r="J783" t="s">
        <v>107</v>
      </c>
      <c r="K783">
        <f t="shared" si="81"/>
        <v>0</v>
      </c>
    </row>
    <row r="784" spans="1:11" x14ac:dyDescent="0.35">
      <c r="A784" t="s">
        <v>19</v>
      </c>
      <c r="B784" s="5" t="s">
        <v>11</v>
      </c>
      <c r="C784">
        <v>30.686470029999999</v>
      </c>
      <c r="D784">
        <v>0.20875149700000001</v>
      </c>
      <c r="E784">
        <v>0</v>
      </c>
      <c r="F784">
        <v>0</v>
      </c>
      <c r="G784">
        <v>147</v>
      </c>
      <c r="H784" t="s">
        <v>12</v>
      </c>
      <c r="I784" t="s">
        <v>16</v>
      </c>
      <c r="J784" t="s">
        <v>107</v>
      </c>
      <c r="K784">
        <f t="shared" si="81"/>
        <v>0</v>
      </c>
    </row>
    <row r="785" spans="1:11" x14ac:dyDescent="0.35">
      <c r="A785" t="s">
        <v>19</v>
      </c>
      <c r="B785" s="5" t="s">
        <v>29</v>
      </c>
      <c r="C785">
        <v>2.2064385409999998</v>
      </c>
      <c r="D785">
        <v>1.5009786000000001E-2</v>
      </c>
      <c r="E785">
        <v>0</v>
      </c>
      <c r="F785">
        <v>0</v>
      </c>
      <c r="G785">
        <v>147</v>
      </c>
      <c r="H785" t="s">
        <v>12</v>
      </c>
      <c r="I785" t="s">
        <v>18</v>
      </c>
      <c r="J785" t="s">
        <v>107</v>
      </c>
      <c r="K785">
        <f t="shared" si="81"/>
        <v>0</v>
      </c>
    </row>
    <row r="786" spans="1:11" x14ac:dyDescent="0.35">
      <c r="A786" t="s">
        <v>40</v>
      </c>
      <c r="B786" s="5" t="s">
        <v>29</v>
      </c>
      <c r="C786">
        <v>475.584944725036</v>
      </c>
      <c r="D786">
        <v>1.5800164276579201</v>
      </c>
      <c r="E786">
        <v>0</v>
      </c>
      <c r="F786">
        <v>0</v>
      </c>
      <c r="G786">
        <v>301</v>
      </c>
      <c r="H786" t="s">
        <v>12</v>
      </c>
      <c r="I786" t="s">
        <v>963</v>
      </c>
      <c r="J786" t="s">
        <v>108</v>
      </c>
      <c r="K786">
        <f t="shared" si="81"/>
        <v>0</v>
      </c>
    </row>
    <row r="787" spans="1:11" x14ac:dyDescent="0.35">
      <c r="A787" t="s">
        <v>40</v>
      </c>
      <c r="B787" s="5" t="s">
        <v>29</v>
      </c>
      <c r="C787">
        <v>37.550565480000003</v>
      </c>
      <c r="D787">
        <v>0.124752709</v>
      </c>
      <c r="E787">
        <v>0</v>
      </c>
      <c r="F787">
        <v>0</v>
      </c>
      <c r="G787">
        <v>301</v>
      </c>
      <c r="H787" t="s">
        <v>12</v>
      </c>
      <c r="I787" t="s">
        <v>13</v>
      </c>
      <c r="J787" t="s">
        <v>108</v>
      </c>
      <c r="K787">
        <f t="shared" si="81"/>
        <v>0</v>
      </c>
    </row>
    <row r="788" spans="1:11" x14ac:dyDescent="0.35">
      <c r="A788" t="s">
        <v>40</v>
      </c>
      <c r="B788" s="5" t="s">
        <v>11</v>
      </c>
      <c r="C788">
        <v>60.749854089999999</v>
      </c>
      <c r="D788">
        <v>0.20182675799999999</v>
      </c>
      <c r="E788">
        <v>0</v>
      </c>
      <c r="F788">
        <v>0</v>
      </c>
      <c r="G788">
        <v>301</v>
      </c>
      <c r="H788" t="s">
        <v>12</v>
      </c>
      <c r="I788" t="s">
        <v>16</v>
      </c>
      <c r="J788" t="s">
        <v>108</v>
      </c>
      <c r="K788">
        <f t="shared" si="81"/>
        <v>0</v>
      </c>
    </row>
    <row r="789" spans="1:11" x14ac:dyDescent="0.35">
      <c r="A789" t="s">
        <v>40</v>
      </c>
      <c r="B789" s="5" t="s">
        <v>29</v>
      </c>
      <c r="C789">
        <v>4.2904059889999999</v>
      </c>
      <c r="D789">
        <v>1.425384E-2</v>
      </c>
      <c r="E789">
        <v>0</v>
      </c>
      <c r="F789">
        <v>0</v>
      </c>
      <c r="G789">
        <v>301</v>
      </c>
      <c r="H789" t="s">
        <v>12</v>
      </c>
      <c r="I789" t="s">
        <v>18</v>
      </c>
      <c r="J789" t="s">
        <v>108</v>
      </c>
      <c r="K789">
        <f t="shared" si="81"/>
        <v>0</v>
      </c>
    </row>
    <row r="790" spans="1:11" x14ac:dyDescent="0.35">
      <c r="A790" t="s">
        <v>40</v>
      </c>
      <c r="B790" s="5" t="s">
        <v>29</v>
      </c>
      <c r="C790">
        <v>221.95775508880601</v>
      </c>
      <c r="D790">
        <v>1.54137329922782</v>
      </c>
      <c r="E790">
        <v>0</v>
      </c>
      <c r="F790">
        <v>0</v>
      </c>
      <c r="G790">
        <v>144</v>
      </c>
      <c r="H790" t="s">
        <v>12</v>
      </c>
      <c r="I790" t="s">
        <v>963</v>
      </c>
      <c r="J790" t="s">
        <v>109</v>
      </c>
      <c r="K790">
        <f t="shared" si="81"/>
        <v>0</v>
      </c>
    </row>
    <row r="791" spans="1:11" x14ac:dyDescent="0.35">
      <c r="A791" t="s">
        <v>40</v>
      </c>
      <c r="B791" s="5" t="s">
        <v>29</v>
      </c>
      <c r="C791">
        <v>18.426598309999999</v>
      </c>
      <c r="D791">
        <v>0.12796248800000001</v>
      </c>
      <c r="E791">
        <v>0</v>
      </c>
      <c r="F791">
        <v>0</v>
      </c>
      <c r="G791">
        <v>144</v>
      </c>
      <c r="H791" t="s">
        <v>12</v>
      </c>
      <c r="I791" t="s">
        <v>13</v>
      </c>
      <c r="J791" t="s">
        <v>109</v>
      </c>
      <c r="K791">
        <f t="shared" si="81"/>
        <v>0</v>
      </c>
    </row>
    <row r="792" spans="1:11" x14ac:dyDescent="0.35">
      <c r="A792" t="s">
        <v>40</v>
      </c>
      <c r="B792" s="5" t="s">
        <v>11</v>
      </c>
      <c r="C792">
        <v>30.19196105</v>
      </c>
      <c r="D792">
        <v>0.209666396</v>
      </c>
      <c r="E792">
        <v>0</v>
      </c>
      <c r="F792">
        <v>0</v>
      </c>
      <c r="G792">
        <v>144</v>
      </c>
      <c r="H792" t="s">
        <v>12</v>
      </c>
      <c r="I792" t="s">
        <v>16</v>
      </c>
      <c r="J792" t="s">
        <v>109</v>
      </c>
      <c r="K792">
        <f t="shared" si="81"/>
        <v>0</v>
      </c>
    </row>
    <row r="793" spans="1:11" x14ac:dyDescent="0.35">
      <c r="A793" t="s">
        <v>40</v>
      </c>
      <c r="B793" s="5" t="s">
        <v>29</v>
      </c>
      <c r="C793">
        <v>2.0907299519999998</v>
      </c>
      <c r="D793">
        <v>1.4518958E-2</v>
      </c>
      <c r="E793">
        <v>0</v>
      </c>
      <c r="F793">
        <v>0</v>
      </c>
      <c r="G793">
        <v>144</v>
      </c>
      <c r="H793" t="s">
        <v>12</v>
      </c>
      <c r="I793" t="s">
        <v>18</v>
      </c>
      <c r="J793" t="s">
        <v>109</v>
      </c>
      <c r="K793">
        <f t="shared" si="81"/>
        <v>0</v>
      </c>
    </row>
    <row r="794" spans="1:11" x14ac:dyDescent="0.35">
      <c r="A794" t="s">
        <v>40</v>
      </c>
      <c r="B794" s="5" t="s">
        <v>29</v>
      </c>
      <c r="C794">
        <v>161.09564781188899</v>
      </c>
      <c r="D794">
        <v>1.57936909619499</v>
      </c>
      <c r="E794">
        <v>0</v>
      </c>
      <c r="F794">
        <v>0</v>
      </c>
      <c r="G794">
        <v>102</v>
      </c>
      <c r="H794" t="s">
        <v>12</v>
      </c>
      <c r="I794" t="s">
        <v>963</v>
      </c>
      <c r="J794" t="s">
        <v>110</v>
      </c>
      <c r="K794">
        <f t="shared" si="81"/>
        <v>0</v>
      </c>
    </row>
    <row r="795" spans="1:11" x14ac:dyDescent="0.35">
      <c r="A795" t="s">
        <v>40</v>
      </c>
      <c r="B795" s="5" t="s">
        <v>40</v>
      </c>
      <c r="C795">
        <v>11.773613689999999</v>
      </c>
      <c r="D795">
        <v>0.115427585</v>
      </c>
      <c r="E795">
        <v>50</v>
      </c>
      <c r="F795">
        <v>1</v>
      </c>
      <c r="G795">
        <v>102</v>
      </c>
      <c r="H795" t="s">
        <v>12</v>
      </c>
      <c r="I795" t="s">
        <v>13</v>
      </c>
      <c r="J795" t="s">
        <v>110</v>
      </c>
      <c r="K795">
        <f t="shared" si="81"/>
        <v>1</v>
      </c>
    </row>
    <row r="796" spans="1:11" x14ac:dyDescent="0.35">
      <c r="A796" t="s">
        <v>40</v>
      </c>
      <c r="B796" s="5" t="s">
        <v>11</v>
      </c>
      <c r="C796">
        <v>21.271534920000001</v>
      </c>
      <c r="D796">
        <v>0.20854445999999999</v>
      </c>
      <c r="E796">
        <v>0</v>
      </c>
      <c r="F796">
        <v>0</v>
      </c>
      <c r="G796">
        <v>102</v>
      </c>
      <c r="H796" t="s">
        <v>12</v>
      </c>
      <c r="I796" t="s">
        <v>16</v>
      </c>
      <c r="J796" t="s">
        <v>110</v>
      </c>
      <c r="K796">
        <f t="shared" si="81"/>
        <v>0</v>
      </c>
    </row>
    <row r="797" spans="1:11" x14ac:dyDescent="0.35">
      <c r="A797" t="s">
        <v>40</v>
      </c>
      <c r="B797" s="5" t="s">
        <v>29</v>
      </c>
      <c r="C797">
        <v>1.710471869</v>
      </c>
      <c r="D797">
        <v>1.6769332000000001E-2</v>
      </c>
      <c r="E797">
        <v>0</v>
      </c>
      <c r="F797">
        <v>0</v>
      </c>
      <c r="G797">
        <v>102</v>
      </c>
      <c r="H797" t="s">
        <v>12</v>
      </c>
      <c r="I797" t="s">
        <v>18</v>
      </c>
      <c r="J797" t="s">
        <v>110</v>
      </c>
      <c r="K797">
        <f t="shared" si="81"/>
        <v>0</v>
      </c>
    </row>
    <row r="798" spans="1:11" x14ac:dyDescent="0.35">
      <c r="A798" t="s">
        <v>40</v>
      </c>
      <c r="B798" s="5" t="s">
        <v>29</v>
      </c>
      <c r="C798">
        <v>186.513711929321</v>
      </c>
      <c r="D798">
        <v>1.62185836460279</v>
      </c>
      <c r="E798">
        <v>0</v>
      </c>
      <c r="F798">
        <v>0</v>
      </c>
      <c r="G798">
        <v>115</v>
      </c>
      <c r="H798" t="s">
        <v>12</v>
      </c>
      <c r="I798" t="s">
        <v>963</v>
      </c>
      <c r="J798" t="s">
        <v>111</v>
      </c>
      <c r="K798">
        <f t="shared" si="81"/>
        <v>0</v>
      </c>
    </row>
    <row r="799" spans="1:11" x14ac:dyDescent="0.35">
      <c r="A799" t="s">
        <v>40</v>
      </c>
      <c r="B799" s="5" t="s">
        <v>29</v>
      </c>
      <c r="C799">
        <v>14.459950689999999</v>
      </c>
      <c r="D799">
        <v>0.12573870200000001</v>
      </c>
      <c r="E799">
        <v>0</v>
      </c>
      <c r="F799">
        <v>0</v>
      </c>
      <c r="G799">
        <v>115</v>
      </c>
      <c r="H799" t="s">
        <v>12</v>
      </c>
      <c r="I799" t="s">
        <v>13</v>
      </c>
      <c r="J799" t="s">
        <v>111</v>
      </c>
      <c r="K799">
        <f t="shared" si="81"/>
        <v>0</v>
      </c>
    </row>
    <row r="800" spans="1:11" x14ac:dyDescent="0.35">
      <c r="A800" t="s">
        <v>40</v>
      </c>
      <c r="B800" s="5" t="s">
        <v>11</v>
      </c>
      <c r="C800">
        <v>24.281735179999998</v>
      </c>
      <c r="D800">
        <v>0.211145523</v>
      </c>
      <c r="E800">
        <v>0</v>
      </c>
      <c r="F800">
        <v>0</v>
      </c>
      <c r="G800">
        <v>115</v>
      </c>
      <c r="H800" t="s">
        <v>12</v>
      </c>
      <c r="I800" t="s">
        <v>16</v>
      </c>
      <c r="J800" t="s">
        <v>111</v>
      </c>
      <c r="K800">
        <f t="shared" si="81"/>
        <v>0</v>
      </c>
    </row>
    <row r="801" spans="1:11" x14ac:dyDescent="0.35">
      <c r="A801" t="s">
        <v>40</v>
      </c>
      <c r="B801" s="5" t="s">
        <v>29</v>
      </c>
      <c r="C801">
        <v>1.756968737</v>
      </c>
      <c r="D801">
        <v>1.5277989E-2</v>
      </c>
      <c r="E801">
        <v>0</v>
      </c>
      <c r="F801">
        <v>0</v>
      </c>
      <c r="G801">
        <v>115</v>
      </c>
      <c r="H801" t="s">
        <v>12</v>
      </c>
      <c r="I801" t="s">
        <v>18</v>
      </c>
      <c r="J801" t="s">
        <v>111</v>
      </c>
      <c r="K801">
        <f t="shared" si="81"/>
        <v>0</v>
      </c>
    </row>
    <row r="802" spans="1:11" x14ac:dyDescent="0.35">
      <c r="A802" t="s">
        <v>40</v>
      </c>
      <c r="B802" s="5" t="s">
        <v>29</v>
      </c>
      <c r="C802">
        <v>227.10442614555299</v>
      </c>
      <c r="D802">
        <v>1.6221744724682301</v>
      </c>
      <c r="E802">
        <v>0</v>
      </c>
      <c r="F802">
        <v>0</v>
      </c>
      <c r="G802">
        <v>140</v>
      </c>
      <c r="H802" t="s">
        <v>12</v>
      </c>
      <c r="I802" t="s">
        <v>963</v>
      </c>
      <c r="J802" t="s">
        <v>112</v>
      </c>
      <c r="K802">
        <f t="shared" si="81"/>
        <v>0</v>
      </c>
    </row>
    <row r="803" spans="1:11" x14ac:dyDescent="0.35">
      <c r="A803" t="s">
        <v>40</v>
      </c>
      <c r="B803" s="5" t="s">
        <v>29</v>
      </c>
      <c r="C803">
        <v>16.799563169999999</v>
      </c>
      <c r="D803">
        <v>0.11999688</v>
      </c>
      <c r="E803">
        <v>0</v>
      </c>
      <c r="F803">
        <v>0</v>
      </c>
      <c r="G803">
        <v>140</v>
      </c>
      <c r="H803" t="s">
        <v>12</v>
      </c>
      <c r="I803" t="s">
        <v>13</v>
      </c>
      <c r="J803" t="s">
        <v>112</v>
      </c>
      <c r="K803">
        <f t="shared" si="81"/>
        <v>0</v>
      </c>
    </row>
    <row r="804" spans="1:11" x14ac:dyDescent="0.35">
      <c r="A804" t="s">
        <v>40</v>
      </c>
      <c r="B804" s="5" t="s">
        <v>11</v>
      </c>
      <c r="C804">
        <v>30.01662898</v>
      </c>
      <c r="D804">
        <v>0.214404493</v>
      </c>
      <c r="E804">
        <v>0</v>
      </c>
      <c r="F804">
        <v>0</v>
      </c>
      <c r="G804">
        <v>140</v>
      </c>
      <c r="H804" t="s">
        <v>12</v>
      </c>
      <c r="I804" t="s">
        <v>16</v>
      </c>
      <c r="J804" t="s">
        <v>112</v>
      </c>
      <c r="K804">
        <f t="shared" si="81"/>
        <v>0</v>
      </c>
    </row>
    <row r="805" spans="1:11" x14ac:dyDescent="0.35">
      <c r="A805" t="s">
        <v>40</v>
      </c>
      <c r="B805" s="5" t="s">
        <v>29</v>
      </c>
      <c r="C805">
        <v>2.7927918429999998</v>
      </c>
      <c r="D805">
        <v>1.9948513000000001E-2</v>
      </c>
      <c r="E805">
        <v>0</v>
      </c>
      <c r="F805">
        <v>0</v>
      </c>
      <c r="G805">
        <v>140</v>
      </c>
      <c r="H805" t="s">
        <v>12</v>
      </c>
      <c r="I805" t="s">
        <v>18</v>
      </c>
      <c r="J805" t="s">
        <v>112</v>
      </c>
      <c r="K805">
        <f t="shared" si="81"/>
        <v>0</v>
      </c>
    </row>
    <row r="806" spans="1:11" x14ac:dyDescent="0.35">
      <c r="A806" t="s">
        <v>40</v>
      </c>
      <c r="B806" s="5" t="s">
        <v>29</v>
      </c>
      <c r="C806">
        <v>186.09760069847101</v>
      </c>
      <c r="D806">
        <v>1.57709831100399</v>
      </c>
      <c r="E806">
        <v>0</v>
      </c>
      <c r="F806">
        <v>0</v>
      </c>
      <c r="G806">
        <v>118</v>
      </c>
      <c r="H806" t="s">
        <v>12</v>
      </c>
      <c r="I806" t="s">
        <v>963</v>
      </c>
      <c r="J806" t="s">
        <v>113</v>
      </c>
      <c r="K806">
        <f t="shared" si="81"/>
        <v>0</v>
      </c>
    </row>
    <row r="807" spans="1:11" x14ac:dyDescent="0.35">
      <c r="A807" t="s">
        <v>40</v>
      </c>
      <c r="B807" s="5" t="s">
        <v>29</v>
      </c>
      <c r="C807">
        <v>15.34068751</v>
      </c>
      <c r="D807">
        <v>0.13000582599999999</v>
      </c>
      <c r="E807">
        <v>0</v>
      </c>
      <c r="F807">
        <v>0</v>
      </c>
      <c r="G807">
        <v>118</v>
      </c>
      <c r="H807" t="s">
        <v>12</v>
      </c>
      <c r="I807" t="s">
        <v>13</v>
      </c>
      <c r="J807" t="s">
        <v>113</v>
      </c>
      <c r="K807">
        <f t="shared" si="81"/>
        <v>0</v>
      </c>
    </row>
    <row r="808" spans="1:11" x14ac:dyDescent="0.35">
      <c r="A808" t="s">
        <v>40</v>
      </c>
      <c r="B808" s="5" t="s">
        <v>11</v>
      </c>
      <c r="C808">
        <v>23.325792549999999</v>
      </c>
      <c r="D808">
        <v>0.19767620799999999</v>
      </c>
      <c r="E808">
        <v>0</v>
      </c>
      <c r="F808">
        <v>0</v>
      </c>
      <c r="G808">
        <v>118</v>
      </c>
      <c r="H808" t="s">
        <v>12</v>
      </c>
      <c r="I808" t="s">
        <v>16</v>
      </c>
      <c r="J808" t="s">
        <v>113</v>
      </c>
      <c r="K808">
        <f t="shared" si="81"/>
        <v>0</v>
      </c>
    </row>
    <row r="809" spans="1:11" x14ac:dyDescent="0.35">
      <c r="A809" t="s">
        <v>40</v>
      </c>
      <c r="B809" s="5" t="s">
        <v>29</v>
      </c>
      <c r="C809">
        <v>1.655261278</v>
      </c>
      <c r="D809">
        <v>1.4027638E-2</v>
      </c>
      <c r="E809">
        <v>0</v>
      </c>
      <c r="F809">
        <v>0</v>
      </c>
      <c r="G809">
        <v>118</v>
      </c>
      <c r="H809" t="s">
        <v>12</v>
      </c>
      <c r="I809" t="s">
        <v>18</v>
      </c>
      <c r="J809" t="s">
        <v>113</v>
      </c>
      <c r="K809">
        <f t="shared" si="81"/>
        <v>0</v>
      </c>
    </row>
    <row r="810" spans="1:11" x14ac:dyDescent="0.35">
      <c r="A810" t="s">
        <v>40</v>
      </c>
      <c r="B810" s="5" t="s">
        <v>29</v>
      </c>
      <c r="C810">
        <v>138.04477190971301</v>
      </c>
      <c r="D810">
        <v>1.51697551549135</v>
      </c>
      <c r="E810">
        <v>0</v>
      </c>
      <c r="F810">
        <v>0</v>
      </c>
      <c r="G810">
        <v>91</v>
      </c>
      <c r="H810" t="s">
        <v>12</v>
      </c>
      <c r="I810" t="s">
        <v>963</v>
      </c>
      <c r="J810" t="s">
        <v>114</v>
      </c>
      <c r="K810">
        <f t="shared" si="81"/>
        <v>0</v>
      </c>
    </row>
    <row r="811" spans="1:11" x14ac:dyDescent="0.35">
      <c r="A811" t="s">
        <v>40</v>
      </c>
      <c r="B811" s="5" t="s">
        <v>29</v>
      </c>
      <c r="C811">
        <v>11.814334150000001</v>
      </c>
      <c r="D811">
        <v>0.129827848</v>
      </c>
      <c r="E811">
        <v>0</v>
      </c>
      <c r="F811">
        <v>0</v>
      </c>
      <c r="G811">
        <v>91</v>
      </c>
      <c r="H811" t="s">
        <v>12</v>
      </c>
      <c r="I811" t="s">
        <v>13</v>
      </c>
      <c r="J811" t="s">
        <v>114</v>
      </c>
      <c r="K811">
        <f t="shared" si="81"/>
        <v>0</v>
      </c>
    </row>
    <row r="812" spans="1:11" x14ac:dyDescent="0.35">
      <c r="A812" t="s">
        <v>40</v>
      </c>
      <c r="B812" s="5" t="s">
        <v>11</v>
      </c>
      <c r="C812">
        <v>20.02625394</v>
      </c>
      <c r="D812">
        <v>0.22006872499999999</v>
      </c>
      <c r="E812">
        <v>0</v>
      </c>
      <c r="F812">
        <v>0</v>
      </c>
      <c r="G812">
        <v>91</v>
      </c>
      <c r="H812" t="s">
        <v>12</v>
      </c>
      <c r="I812" t="s">
        <v>16</v>
      </c>
      <c r="J812" t="s">
        <v>114</v>
      </c>
      <c r="K812">
        <f t="shared" si="81"/>
        <v>0</v>
      </c>
    </row>
    <row r="813" spans="1:11" x14ac:dyDescent="0.35">
      <c r="A813" t="s">
        <v>40</v>
      </c>
      <c r="B813" s="5" t="s">
        <v>29</v>
      </c>
      <c r="C813">
        <v>1.7496061329999999</v>
      </c>
      <c r="D813">
        <v>1.9226441E-2</v>
      </c>
      <c r="E813">
        <v>0</v>
      </c>
      <c r="F813">
        <v>0</v>
      </c>
      <c r="G813">
        <v>91</v>
      </c>
      <c r="H813" t="s">
        <v>12</v>
      </c>
      <c r="I813" t="s">
        <v>18</v>
      </c>
      <c r="J813" t="s">
        <v>114</v>
      </c>
      <c r="K813">
        <f t="shared" si="81"/>
        <v>0</v>
      </c>
    </row>
    <row r="814" spans="1:11" x14ac:dyDescent="0.35">
      <c r="A814" t="s">
        <v>40</v>
      </c>
      <c r="B814" s="5" t="s">
        <v>29</v>
      </c>
      <c r="C814">
        <v>207.48685216903601</v>
      </c>
      <c r="D814">
        <v>1.54840934454505</v>
      </c>
      <c r="E814">
        <v>0</v>
      </c>
      <c r="F814">
        <v>0</v>
      </c>
      <c r="G814">
        <v>134</v>
      </c>
      <c r="H814" t="s">
        <v>12</v>
      </c>
      <c r="I814" t="s">
        <v>963</v>
      </c>
      <c r="J814" t="s">
        <v>115</v>
      </c>
      <c r="K814">
        <f t="shared" si="81"/>
        <v>0</v>
      </c>
    </row>
    <row r="815" spans="1:11" x14ac:dyDescent="0.35">
      <c r="A815" t="s">
        <v>40</v>
      </c>
      <c r="B815" s="5" t="s">
        <v>29</v>
      </c>
      <c r="C815">
        <v>17.272511720000001</v>
      </c>
      <c r="D815">
        <v>0.128899341</v>
      </c>
      <c r="E815">
        <v>0</v>
      </c>
      <c r="F815">
        <v>0</v>
      </c>
      <c r="G815">
        <v>134</v>
      </c>
      <c r="H815" t="s">
        <v>12</v>
      </c>
      <c r="I815" t="s">
        <v>13</v>
      </c>
      <c r="J815" t="s">
        <v>115</v>
      </c>
      <c r="K815">
        <f t="shared" si="81"/>
        <v>0</v>
      </c>
    </row>
    <row r="816" spans="1:11" x14ac:dyDescent="0.35">
      <c r="A816" t="s">
        <v>40</v>
      </c>
      <c r="B816" s="5" t="s">
        <v>11</v>
      </c>
      <c r="C816">
        <v>27.471815110000001</v>
      </c>
      <c r="D816">
        <v>0.20501354599999999</v>
      </c>
      <c r="E816">
        <v>0</v>
      </c>
      <c r="F816">
        <v>0</v>
      </c>
      <c r="G816">
        <v>134</v>
      </c>
      <c r="H816" t="s">
        <v>12</v>
      </c>
      <c r="I816" t="s">
        <v>16</v>
      </c>
      <c r="J816" t="s">
        <v>115</v>
      </c>
      <c r="K816">
        <f t="shared" si="81"/>
        <v>0</v>
      </c>
    </row>
    <row r="817" spans="1:11" x14ac:dyDescent="0.35">
      <c r="A817" t="s">
        <v>40</v>
      </c>
      <c r="B817" s="5" t="s">
        <v>29</v>
      </c>
      <c r="C817">
        <v>2.140326977</v>
      </c>
      <c r="D817">
        <v>1.5972588999999999E-2</v>
      </c>
      <c r="E817">
        <v>0</v>
      </c>
      <c r="F817">
        <v>0</v>
      </c>
      <c r="G817">
        <v>134</v>
      </c>
      <c r="H817" t="s">
        <v>12</v>
      </c>
      <c r="I817" t="s">
        <v>18</v>
      </c>
      <c r="J817" t="s">
        <v>115</v>
      </c>
      <c r="K817">
        <f t="shared" si="81"/>
        <v>0</v>
      </c>
    </row>
    <row r="818" spans="1:11" x14ac:dyDescent="0.35">
      <c r="A818" t="s">
        <v>40</v>
      </c>
      <c r="B818" s="5" t="s">
        <v>29</v>
      </c>
      <c r="C818">
        <v>199.64129757881099</v>
      </c>
      <c r="D818">
        <v>1.5844547426889799</v>
      </c>
      <c r="E818">
        <v>0</v>
      </c>
      <c r="F818">
        <v>0</v>
      </c>
      <c r="G818">
        <v>126</v>
      </c>
      <c r="H818" t="s">
        <v>12</v>
      </c>
      <c r="I818" t="s">
        <v>963</v>
      </c>
      <c r="J818" t="s">
        <v>116</v>
      </c>
      <c r="K818">
        <f t="shared" si="81"/>
        <v>0</v>
      </c>
    </row>
    <row r="819" spans="1:11" x14ac:dyDescent="0.35">
      <c r="A819" t="s">
        <v>40</v>
      </c>
      <c r="B819" s="5" t="s">
        <v>29</v>
      </c>
      <c r="C819">
        <v>16.339641329999999</v>
      </c>
      <c r="D819">
        <v>0.12967969300000001</v>
      </c>
      <c r="E819">
        <v>0</v>
      </c>
      <c r="F819">
        <v>0</v>
      </c>
      <c r="G819">
        <v>126</v>
      </c>
      <c r="H819" t="s">
        <v>12</v>
      </c>
      <c r="I819" t="s">
        <v>13</v>
      </c>
      <c r="J819" t="s">
        <v>116</v>
      </c>
      <c r="K819">
        <f t="shared" si="81"/>
        <v>0</v>
      </c>
    </row>
    <row r="820" spans="1:11" x14ac:dyDescent="0.35">
      <c r="A820" t="s">
        <v>40</v>
      </c>
      <c r="B820" s="5" t="s">
        <v>11</v>
      </c>
      <c r="C820">
        <v>26.363324639999998</v>
      </c>
      <c r="D820">
        <v>0.209232735</v>
      </c>
      <c r="E820">
        <v>0</v>
      </c>
      <c r="F820">
        <v>0</v>
      </c>
      <c r="G820">
        <v>126</v>
      </c>
      <c r="H820" t="s">
        <v>12</v>
      </c>
      <c r="I820" t="s">
        <v>16</v>
      </c>
      <c r="J820" t="s">
        <v>116</v>
      </c>
      <c r="K820">
        <f t="shared" si="81"/>
        <v>0</v>
      </c>
    </row>
    <row r="821" spans="1:11" x14ac:dyDescent="0.35">
      <c r="A821" t="s">
        <v>40</v>
      </c>
      <c r="B821" s="5" t="s">
        <v>29</v>
      </c>
      <c r="C821">
        <v>1.806561232</v>
      </c>
      <c r="D821">
        <v>1.4337788000000001E-2</v>
      </c>
      <c r="E821">
        <v>0</v>
      </c>
      <c r="F821">
        <v>0</v>
      </c>
      <c r="G821">
        <v>126</v>
      </c>
      <c r="H821" t="s">
        <v>12</v>
      </c>
      <c r="I821" t="s">
        <v>18</v>
      </c>
      <c r="J821" t="s">
        <v>116</v>
      </c>
      <c r="K821">
        <f t="shared" si="81"/>
        <v>0</v>
      </c>
    </row>
    <row r="822" spans="1:11" x14ac:dyDescent="0.35">
      <c r="A822" t="s">
        <v>40</v>
      </c>
      <c r="B822" s="5" t="s">
        <v>29</v>
      </c>
      <c r="C822">
        <v>132.827298402786</v>
      </c>
      <c r="D822">
        <v>1.5267505563538599</v>
      </c>
      <c r="E822">
        <v>0</v>
      </c>
      <c r="F822">
        <v>0</v>
      </c>
      <c r="G822">
        <v>87</v>
      </c>
      <c r="H822" t="s">
        <v>12</v>
      </c>
      <c r="I822" t="s">
        <v>963</v>
      </c>
      <c r="J822" t="s">
        <v>117</v>
      </c>
      <c r="K822">
        <f t="shared" si="81"/>
        <v>0</v>
      </c>
    </row>
    <row r="823" spans="1:11" x14ac:dyDescent="0.35">
      <c r="A823" t="s">
        <v>40</v>
      </c>
      <c r="B823" s="5" t="s">
        <v>29</v>
      </c>
      <c r="C823">
        <v>10.49977279</v>
      </c>
      <c r="D823">
        <v>0.12068704399999999</v>
      </c>
      <c r="E823">
        <v>0</v>
      </c>
      <c r="F823">
        <v>0</v>
      </c>
      <c r="G823">
        <v>87</v>
      </c>
      <c r="H823" t="s">
        <v>12</v>
      </c>
      <c r="I823" t="s">
        <v>13</v>
      </c>
      <c r="J823" t="s">
        <v>117</v>
      </c>
      <c r="K823">
        <f t="shared" si="81"/>
        <v>0</v>
      </c>
    </row>
    <row r="824" spans="1:11" x14ac:dyDescent="0.35">
      <c r="A824" t="s">
        <v>40</v>
      </c>
      <c r="B824" s="5" t="s">
        <v>11</v>
      </c>
      <c r="C824">
        <v>17.028424739999998</v>
      </c>
      <c r="D824">
        <v>0.19572902</v>
      </c>
      <c r="E824">
        <v>0</v>
      </c>
      <c r="F824">
        <v>0</v>
      </c>
      <c r="G824">
        <v>87</v>
      </c>
      <c r="H824" t="s">
        <v>12</v>
      </c>
      <c r="I824" t="s">
        <v>16</v>
      </c>
      <c r="J824" t="s">
        <v>117</v>
      </c>
      <c r="K824">
        <f t="shared" si="81"/>
        <v>0</v>
      </c>
    </row>
    <row r="825" spans="1:11" x14ac:dyDescent="0.35">
      <c r="A825" t="s">
        <v>40</v>
      </c>
      <c r="B825" s="5" t="s">
        <v>29</v>
      </c>
      <c r="C825">
        <v>1.6296782489999999</v>
      </c>
      <c r="D825">
        <v>1.8731933999999999E-2</v>
      </c>
      <c r="E825">
        <v>0</v>
      </c>
      <c r="F825">
        <v>0</v>
      </c>
      <c r="G825">
        <v>87</v>
      </c>
      <c r="H825" t="s">
        <v>12</v>
      </c>
      <c r="I825" t="s">
        <v>18</v>
      </c>
      <c r="J825" t="s">
        <v>117</v>
      </c>
      <c r="K825">
        <f t="shared" si="81"/>
        <v>0</v>
      </c>
    </row>
    <row r="826" spans="1:11" x14ac:dyDescent="0.35">
      <c r="A826" t="s">
        <v>40</v>
      </c>
      <c r="B826" s="5" t="s">
        <v>29</v>
      </c>
      <c r="C826">
        <v>220.480845212936</v>
      </c>
      <c r="D826">
        <v>1.5311169806453899</v>
      </c>
      <c r="E826">
        <v>0</v>
      </c>
      <c r="F826">
        <v>0</v>
      </c>
      <c r="G826">
        <v>144</v>
      </c>
      <c r="H826" t="s">
        <v>12</v>
      </c>
      <c r="I826" t="s">
        <v>963</v>
      </c>
      <c r="J826" t="s">
        <v>118</v>
      </c>
      <c r="K826">
        <f t="shared" si="81"/>
        <v>0</v>
      </c>
    </row>
    <row r="827" spans="1:11" x14ac:dyDescent="0.35">
      <c r="A827" t="s">
        <v>40</v>
      </c>
      <c r="B827" s="5" t="s">
        <v>29</v>
      </c>
      <c r="C827">
        <v>18.441377880000001</v>
      </c>
      <c r="D827">
        <v>0.128065124</v>
      </c>
      <c r="E827">
        <v>0</v>
      </c>
      <c r="F827">
        <v>0</v>
      </c>
      <c r="G827">
        <v>144</v>
      </c>
      <c r="H827" t="s">
        <v>12</v>
      </c>
      <c r="I827" t="s">
        <v>13</v>
      </c>
      <c r="J827" t="s">
        <v>118</v>
      </c>
      <c r="K827">
        <f t="shared" si="81"/>
        <v>0</v>
      </c>
    </row>
    <row r="828" spans="1:11" x14ac:dyDescent="0.35">
      <c r="A828" t="s">
        <v>40</v>
      </c>
      <c r="B828" s="5" t="s">
        <v>11</v>
      </c>
      <c r="C828">
        <v>30.737857099999999</v>
      </c>
      <c r="D828">
        <v>0.21345734099999999</v>
      </c>
      <c r="E828">
        <v>0</v>
      </c>
      <c r="F828">
        <v>0</v>
      </c>
      <c r="G828">
        <v>144</v>
      </c>
      <c r="H828" t="s">
        <v>12</v>
      </c>
      <c r="I828" t="s">
        <v>16</v>
      </c>
      <c r="J828" t="s">
        <v>118</v>
      </c>
      <c r="K828">
        <f t="shared" si="81"/>
        <v>0</v>
      </c>
    </row>
    <row r="829" spans="1:11" x14ac:dyDescent="0.35">
      <c r="A829" t="s">
        <v>40</v>
      </c>
      <c r="B829" s="5" t="s">
        <v>29</v>
      </c>
      <c r="C829">
        <v>2.3003258710000001</v>
      </c>
      <c r="D829">
        <v>1.5974485E-2</v>
      </c>
      <c r="E829">
        <v>0</v>
      </c>
      <c r="F829">
        <v>0</v>
      </c>
      <c r="G829">
        <v>144</v>
      </c>
      <c r="H829" t="s">
        <v>12</v>
      </c>
      <c r="I829" t="s">
        <v>18</v>
      </c>
      <c r="J829" t="s">
        <v>118</v>
      </c>
      <c r="K829">
        <f t="shared" si="81"/>
        <v>0</v>
      </c>
    </row>
    <row r="830" spans="1:11" x14ac:dyDescent="0.35">
      <c r="A830" t="s">
        <v>40</v>
      </c>
      <c r="B830" s="5" t="s">
        <v>29</v>
      </c>
      <c r="C830">
        <v>182.934269189834</v>
      </c>
      <c r="D830">
        <v>1.6480564791876899</v>
      </c>
      <c r="E830">
        <v>0</v>
      </c>
      <c r="F830">
        <v>0</v>
      </c>
      <c r="G830">
        <v>111</v>
      </c>
      <c r="H830" t="s">
        <v>12</v>
      </c>
      <c r="I830" t="s">
        <v>963</v>
      </c>
      <c r="J830" t="s">
        <v>119</v>
      </c>
      <c r="K830">
        <f t="shared" si="81"/>
        <v>0</v>
      </c>
    </row>
    <row r="831" spans="1:11" x14ac:dyDescent="0.35">
      <c r="A831" t="s">
        <v>40</v>
      </c>
      <c r="B831" s="5" t="s">
        <v>29</v>
      </c>
      <c r="C831">
        <v>13.34508705</v>
      </c>
      <c r="D831">
        <v>0.12022600899999999</v>
      </c>
      <c r="E831">
        <v>0</v>
      </c>
      <c r="F831">
        <v>0</v>
      </c>
      <c r="G831">
        <v>111</v>
      </c>
      <c r="H831" t="s">
        <v>12</v>
      </c>
      <c r="I831" t="s">
        <v>13</v>
      </c>
      <c r="J831" t="s">
        <v>119</v>
      </c>
      <c r="K831">
        <f t="shared" si="81"/>
        <v>0</v>
      </c>
    </row>
    <row r="832" spans="1:11" x14ac:dyDescent="0.35">
      <c r="A832" t="s">
        <v>40</v>
      </c>
      <c r="B832" s="5" t="s">
        <v>11</v>
      </c>
      <c r="C832">
        <v>20.985162970000001</v>
      </c>
      <c r="D832">
        <v>0.189055522</v>
      </c>
      <c r="E832">
        <v>0</v>
      </c>
      <c r="F832">
        <v>0</v>
      </c>
      <c r="G832">
        <v>111</v>
      </c>
      <c r="H832" t="s">
        <v>12</v>
      </c>
      <c r="I832" t="s">
        <v>16</v>
      </c>
      <c r="J832" t="s">
        <v>119</v>
      </c>
      <c r="K832">
        <f t="shared" si="81"/>
        <v>0</v>
      </c>
    </row>
    <row r="833" spans="1:11" x14ac:dyDescent="0.35">
      <c r="A833" t="s">
        <v>40</v>
      </c>
      <c r="B833" s="5" t="s">
        <v>29</v>
      </c>
      <c r="C833">
        <v>1.6905782220000001</v>
      </c>
      <c r="D833">
        <v>1.5230433999999999E-2</v>
      </c>
      <c r="E833">
        <v>0</v>
      </c>
      <c r="F833">
        <v>0</v>
      </c>
      <c r="G833">
        <v>111</v>
      </c>
      <c r="H833" t="s">
        <v>12</v>
      </c>
      <c r="I833" t="s">
        <v>18</v>
      </c>
      <c r="J833" t="s">
        <v>119</v>
      </c>
      <c r="K833">
        <f t="shared" si="81"/>
        <v>0</v>
      </c>
    </row>
    <row r="834" spans="1:11" x14ac:dyDescent="0.35">
      <c r="A834" t="s">
        <v>40</v>
      </c>
      <c r="B834" s="5" t="s">
        <v>29</v>
      </c>
      <c r="C834">
        <v>313.95617032051001</v>
      </c>
      <c r="D834">
        <v>1.8799770677874901</v>
      </c>
      <c r="E834">
        <v>0</v>
      </c>
      <c r="F834">
        <v>0</v>
      </c>
      <c r="G834">
        <v>167</v>
      </c>
      <c r="H834" t="s">
        <v>12</v>
      </c>
      <c r="I834" t="s">
        <v>963</v>
      </c>
      <c r="J834" t="s">
        <v>120</v>
      </c>
      <c r="K834">
        <f t="shared" si="81"/>
        <v>0</v>
      </c>
    </row>
    <row r="835" spans="1:11" x14ac:dyDescent="0.35">
      <c r="A835" t="s">
        <v>40</v>
      </c>
      <c r="B835" s="5" t="s">
        <v>29</v>
      </c>
      <c r="C835">
        <v>21.171718120000001</v>
      </c>
      <c r="D835">
        <v>0.12677675499999999</v>
      </c>
      <c r="E835">
        <v>0</v>
      </c>
      <c r="F835">
        <v>0</v>
      </c>
      <c r="G835">
        <v>167</v>
      </c>
      <c r="H835" t="s">
        <v>12</v>
      </c>
      <c r="I835" t="s">
        <v>13</v>
      </c>
      <c r="J835" t="s">
        <v>120</v>
      </c>
      <c r="K835">
        <f t="shared" ref="K835:K898" si="82">IF(ISNUMBER(SEARCH(A835, B835)), 1, 0)</f>
        <v>0</v>
      </c>
    </row>
    <row r="836" spans="1:11" x14ac:dyDescent="0.35">
      <c r="A836" t="s">
        <v>40</v>
      </c>
      <c r="B836" s="5" t="s">
        <v>11</v>
      </c>
      <c r="C836">
        <v>35.235554929999999</v>
      </c>
      <c r="D836">
        <v>0.210991347</v>
      </c>
      <c r="E836">
        <v>0</v>
      </c>
      <c r="F836">
        <v>0</v>
      </c>
      <c r="G836">
        <v>167</v>
      </c>
      <c r="H836" t="s">
        <v>12</v>
      </c>
      <c r="I836" t="s">
        <v>16</v>
      </c>
      <c r="J836" t="s">
        <v>120</v>
      </c>
      <c r="K836">
        <f t="shared" si="82"/>
        <v>0</v>
      </c>
    </row>
    <row r="837" spans="1:11" x14ac:dyDescent="0.35">
      <c r="A837" t="s">
        <v>40</v>
      </c>
      <c r="B837" s="5" t="s">
        <v>29</v>
      </c>
      <c r="C837">
        <v>2.481704235</v>
      </c>
      <c r="D837">
        <v>1.4860504E-2</v>
      </c>
      <c r="E837">
        <v>0</v>
      </c>
      <c r="F837">
        <v>0</v>
      </c>
      <c r="G837">
        <v>167</v>
      </c>
      <c r="H837" t="s">
        <v>12</v>
      </c>
      <c r="I837" t="s">
        <v>18</v>
      </c>
      <c r="J837" t="s">
        <v>120</v>
      </c>
      <c r="K837">
        <f t="shared" si="82"/>
        <v>0</v>
      </c>
    </row>
    <row r="838" spans="1:11" x14ac:dyDescent="0.35">
      <c r="A838" t="s">
        <v>29</v>
      </c>
      <c r="B838" s="5" t="s">
        <v>29</v>
      </c>
      <c r="C838">
        <v>135.803455114364</v>
      </c>
      <c r="D838">
        <v>1.6361862061971599</v>
      </c>
      <c r="E838">
        <v>83.3333333333333</v>
      </c>
      <c r="F838">
        <v>1</v>
      </c>
      <c r="G838">
        <v>83</v>
      </c>
      <c r="H838" t="s">
        <v>12</v>
      </c>
      <c r="I838" t="s">
        <v>963</v>
      </c>
      <c r="J838" t="s">
        <v>121</v>
      </c>
      <c r="K838">
        <f t="shared" si="82"/>
        <v>1</v>
      </c>
    </row>
    <row r="839" spans="1:11" x14ac:dyDescent="0.35">
      <c r="A839" t="s">
        <v>29</v>
      </c>
      <c r="B839" s="5" t="s">
        <v>29</v>
      </c>
      <c r="C839">
        <v>9.8167572019999998</v>
      </c>
      <c r="D839">
        <v>0.118274183</v>
      </c>
      <c r="E839">
        <v>100</v>
      </c>
      <c r="F839">
        <v>1</v>
      </c>
      <c r="G839">
        <v>83</v>
      </c>
      <c r="H839" t="s">
        <v>12</v>
      </c>
      <c r="I839" t="s">
        <v>13</v>
      </c>
      <c r="J839" t="s">
        <v>121</v>
      </c>
      <c r="K839">
        <f t="shared" si="82"/>
        <v>1</v>
      </c>
    </row>
    <row r="840" spans="1:11" x14ac:dyDescent="0.35">
      <c r="A840" t="s">
        <v>29</v>
      </c>
      <c r="B840" s="5" t="s">
        <v>11</v>
      </c>
      <c r="C840">
        <v>18.76912403</v>
      </c>
      <c r="D840">
        <v>0.22613402399999999</v>
      </c>
      <c r="E840">
        <v>0</v>
      </c>
      <c r="F840">
        <v>0</v>
      </c>
      <c r="G840">
        <v>83</v>
      </c>
      <c r="H840" t="s">
        <v>12</v>
      </c>
      <c r="I840" t="s">
        <v>16</v>
      </c>
      <c r="J840" t="s">
        <v>121</v>
      </c>
      <c r="K840">
        <f t="shared" si="82"/>
        <v>0</v>
      </c>
    </row>
    <row r="841" spans="1:11" x14ac:dyDescent="0.35">
      <c r="A841" t="s">
        <v>29</v>
      </c>
      <c r="B841" s="5" t="s">
        <v>29</v>
      </c>
      <c r="C841">
        <v>1.569266558</v>
      </c>
      <c r="D841">
        <v>1.8906826000000002E-2</v>
      </c>
      <c r="E841">
        <v>100</v>
      </c>
      <c r="F841">
        <v>1</v>
      </c>
      <c r="G841">
        <v>83</v>
      </c>
      <c r="H841" t="s">
        <v>12</v>
      </c>
      <c r="I841" t="s">
        <v>18</v>
      </c>
      <c r="J841" t="s">
        <v>121</v>
      </c>
      <c r="K841">
        <f t="shared" si="82"/>
        <v>1</v>
      </c>
    </row>
    <row r="842" spans="1:11" x14ac:dyDescent="0.35">
      <c r="A842" t="s">
        <v>50</v>
      </c>
      <c r="B842" s="5" t="s">
        <v>29</v>
      </c>
      <c r="C842">
        <v>141.74982094764701</v>
      </c>
      <c r="D842">
        <v>1.64825373194938</v>
      </c>
      <c r="E842">
        <v>0</v>
      </c>
      <c r="F842">
        <v>0</v>
      </c>
      <c r="G842">
        <v>86</v>
      </c>
      <c r="H842" t="s">
        <v>12</v>
      </c>
      <c r="I842" t="s">
        <v>963</v>
      </c>
      <c r="J842" t="s">
        <v>122</v>
      </c>
      <c r="K842">
        <f t="shared" si="82"/>
        <v>0</v>
      </c>
    </row>
    <row r="843" spans="1:11" x14ac:dyDescent="0.35">
      <c r="A843" t="s">
        <v>50</v>
      </c>
      <c r="B843" s="5" t="s">
        <v>29</v>
      </c>
      <c r="C843">
        <v>11.181599139999999</v>
      </c>
      <c r="D843">
        <v>0.13001859499999999</v>
      </c>
      <c r="E843">
        <v>0</v>
      </c>
      <c r="F843">
        <v>0</v>
      </c>
      <c r="G843">
        <v>86</v>
      </c>
      <c r="H843" t="s">
        <v>12</v>
      </c>
      <c r="I843" t="s">
        <v>13</v>
      </c>
      <c r="J843" t="s">
        <v>122</v>
      </c>
      <c r="K843">
        <f t="shared" si="82"/>
        <v>0</v>
      </c>
    </row>
    <row r="844" spans="1:11" x14ac:dyDescent="0.35">
      <c r="A844" t="s">
        <v>50</v>
      </c>
      <c r="B844" s="5" t="s">
        <v>11</v>
      </c>
      <c r="C844">
        <v>19.207923650000001</v>
      </c>
      <c r="D844">
        <v>0.22334794899999999</v>
      </c>
      <c r="E844">
        <v>0</v>
      </c>
      <c r="F844">
        <v>0</v>
      </c>
      <c r="G844">
        <v>86</v>
      </c>
      <c r="H844" t="s">
        <v>12</v>
      </c>
      <c r="I844" t="s">
        <v>16</v>
      </c>
      <c r="J844" t="s">
        <v>122</v>
      </c>
      <c r="K844">
        <f t="shared" si="82"/>
        <v>0</v>
      </c>
    </row>
    <row r="845" spans="1:11" x14ac:dyDescent="0.35">
      <c r="A845" t="s">
        <v>50</v>
      </c>
      <c r="B845" s="5" t="s">
        <v>29</v>
      </c>
      <c r="C845">
        <v>1.479899168</v>
      </c>
      <c r="D845">
        <v>1.7208129999999999E-2</v>
      </c>
      <c r="E845">
        <v>0</v>
      </c>
      <c r="F845">
        <v>0</v>
      </c>
      <c r="G845">
        <v>86</v>
      </c>
      <c r="H845" t="s">
        <v>12</v>
      </c>
      <c r="I845" t="s">
        <v>18</v>
      </c>
      <c r="J845" t="s">
        <v>122</v>
      </c>
      <c r="K845">
        <f t="shared" si="82"/>
        <v>0</v>
      </c>
    </row>
    <row r="846" spans="1:11" x14ac:dyDescent="0.35">
      <c r="A846" t="s">
        <v>19</v>
      </c>
      <c r="B846" s="5" t="s">
        <v>29</v>
      </c>
      <c r="C846">
        <v>138.11648321151699</v>
      </c>
      <c r="D846">
        <v>1.5346275912390801</v>
      </c>
      <c r="E846">
        <v>0</v>
      </c>
      <c r="F846">
        <v>0</v>
      </c>
      <c r="G846">
        <v>90</v>
      </c>
      <c r="H846" t="s">
        <v>12</v>
      </c>
      <c r="I846" t="s">
        <v>963</v>
      </c>
      <c r="J846" t="s">
        <v>123</v>
      </c>
      <c r="K846">
        <f t="shared" si="82"/>
        <v>0</v>
      </c>
    </row>
    <row r="847" spans="1:11" x14ac:dyDescent="0.35">
      <c r="A847" t="s">
        <v>19</v>
      </c>
      <c r="B847" s="5" t="s">
        <v>29</v>
      </c>
      <c r="C847">
        <v>10.88988471</v>
      </c>
      <c r="D847">
        <v>0.120998719</v>
      </c>
      <c r="E847">
        <v>0</v>
      </c>
      <c r="F847">
        <v>0</v>
      </c>
      <c r="G847">
        <v>90</v>
      </c>
      <c r="H847" t="s">
        <v>12</v>
      </c>
      <c r="I847" t="s">
        <v>13</v>
      </c>
      <c r="J847" t="s">
        <v>123</v>
      </c>
      <c r="K847">
        <f t="shared" si="82"/>
        <v>0</v>
      </c>
    </row>
    <row r="848" spans="1:11" x14ac:dyDescent="0.35">
      <c r="A848" t="s">
        <v>19</v>
      </c>
      <c r="B848" s="5" t="s">
        <v>11</v>
      </c>
      <c r="C848">
        <v>17.1663754</v>
      </c>
      <c r="D848">
        <v>0.190737504</v>
      </c>
      <c r="E848">
        <v>0</v>
      </c>
      <c r="F848">
        <v>0</v>
      </c>
      <c r="G848">
        <v>90</v>
      </c>
      <c r="H848" t="s">
        <v>12</v>
      </c>
      <c r="I848" t="s">
        <v>16</v>
      </c>
      <c r="J848" t="s">
        <v>123</v>
      </c>
      <c r="K848">
        <f t="shared" si="82"/>
        <v>0</v>
      </c>
    </row>
    <row r="849" spans="1:11" x14ac:dyDescent="0.35">
      <c r="A849" t="s">
        <v>19</v>
      </c>
      <c r="B849" s="5" t="s">
        <v>29</v>
      </c>
      <c r="C849">
        <v>1.599523544</v>
      </c>
      <c r="D849">
        <v>1.7772484000000002E-2</v>
      </c>
      <c r="E849">
        <v>0</v>
      </c>
      <c r="F849">
        <v>0</v>
      </c>
      <c r="G849">
        <v>90</v>
      </c>
      <c r="H849" t="s">
        <v>12</v>
      </c>
      <c r="I849" t="s">
        <v>18</v>
      </c>
      <c r="J849" t="s">
        <v>123</v>
      </c>
      <c r="K849">
        <f t="shared" si="82"/>
        <v>0</v>
      </c>
    </row>
    <row r="850" spans="1:11" x14ac:dyDescent="0.35">
      <c r="A850" t="s">
        <v>50</v>
      </c>
      <c r="B850" s="5" t="s">
        <v>29</v>
      </c>
      <c r="C850">
        <v>163.986929893493</v>
      </c>
      <c r="D850">
        <v>1.56178028469993</v>
      </c>
      <c r="E850">
        <v>0</v>
      </c>
      <c r="F850">
        <v>0</v>
      </c>
      <c r="G850">
        <v>105</v>
      </c>
      <c r="H850" t="s">
        <v>12</v>
      </c>
      <c r="I850" t="s">
        <v>963</v>
      </c>
      <c r="J850" t="s">
        <v>124</v>
      </c>
      <c r="K850">
        <f t="shared" si="82"/>
        <v>0</v>
      </c>
    </row>
    <row r="851" spans="1:11" x14ac:dyDescent="0.35">
      <c r="A851" t="s">
        <v>50</v>
      </c>
      <c r="B851" s="5" t="s">
        <v>29</v>
      </c>
      <c r="C851">
        <v>13.31868815</v>
      </c>
      <c r="D851">
        <v>0.126844649</v>
      </c>
      <c r="E851">
        <v>0</v>
      </c>
      <c r="F851">
        <v>0</v>
      </c>
      <c r="G851">
        <v>105</v>
      </c>
      <c r="H851" t="s">
        <v>12</v>
      </c>
      <c r="I851" t="s">
        <v>13</v>
      </c>
      <c r="J851" t="s">
        <v>124</v>
      </c>
      <c r="K851">
        <f t="shared" si="82"/>
        <v>0</v>
      </c>
    </row>
    <row r="852" spans="1:11" x14ac:dyDescent="0.35">
      <c r="A852" t="s">
        <v>50</v>
      </c>
      <c r="B852" s="5" t="s">
        <v>11</v>
      </c>
      <c r="C852">
        <v>22.888216020000002</v>
      </c>
      <c r="D852">
        <v>0.21798301</v>
      </c>
      <c r="E852">
        <v>0</v>
      </c>
      <c r="F852">
        <v>0</v>
      </c>
      <c r="G852">
        <v>105</v>
      </c>
      <c r="H852" t="s">
        <v>12</v>
      </c>
      <c r="I852" t="s">
        <v>16</v>
      </c>
      <c r="J852" t="s">
        <v>124</v>
      </c>
      <c r="K852">
        <f t="shared" si="82"/>
        <v>0</v>
      </c>
    </row>
    <row r="853" spans="1:11" x14ac:dyDescent="0.35">
      <c r="A853" t="s">
        <v>50</v>
      </c>
      <c r="B853" s="5" t="s">
        <v>29</v>
      </c>
      <c r="C853">
        <v>1.764573336</v>
      </c>
      <c r="D853">
        <v>1.6805460000000001E-2</v>
      </c>
      <c r="E853">
        <v>0</v>
      </c>
      <c r="F853">
        <v>0</v>
      </c>
      <c r="G853">
        <v>105</v>
      </c>
      <c r="H853" t="s">
        <v>12</v>
      </c>
      <c r="I853" t="s">
        <v>18</v>
      </c>
      <c r="J853" t="s">
        <v>124</v>
      </c>
      <c r="K853">
        <f t="shared" si="82"/>
        <v>0</v>
      </c>
    </row>
    <row r="854" spans="1:11" x14ac:dyDescent="0.35">
      <c r="A854" t="s">
        <v>50</v>
      </c>
      <c r="B854" s="5" t="s">
        <v>29</v>
      </c>
      <c r="C854">
        <v>129.93805766105601</v>
      </c>
      <c r="D854">
        <v>1.52868303130654</v>
      </c>
      <c r="E854">
        <v>0</v>
      </c>
      <c r="F854">
        <v>0</v>
      </c>
      <c r="G854">
        <v>85</v>
      </c>
      <c r="H854" t="s">
        <v>12</v>
      </c>
      <c r="I854" t="s">
        <v>963</v>
      </c>
      <c r="J854" t="s">
        <v>125</v>
      </c>
      <c r="K854">
        <f t="shared" si="82"/>
        <v>0</v>
      </c>
    </row>
    <row r="855" spans="1:11" x14ac:dyDescent="0.35">
      <c r="A855" t="s">
        <v>50</v>
      </c>
      <c r="B855" s="5" t="s">
        <v>29</v>
      </c>
      <c r="C855">
        <v>11.116995810000001</v>
      </c>
      <c r="D855">
        <v>0.130788186</v>
      </c>
      <c r="E855">
        <v>0</v>
      </c>
      <c r="F855">
        <v>0</v>
      </c>
      <c r="G855">
        <v>85</v>
      </c>
      <c r="H855" t="s">
        <v>12</v>
      </c>
      <c r="I855" t="s">
        <v>13</v>
      </c>
      <c r="J855" t="s">
        <v>125</v>
      </c>
      <c r="K855">
        <f t="shared" si="82"/>
        <v>0</v>
      </c>
    </row>
    <row r="856" spans="1:11" x14ac:dyDescent="0.35">
      <c r="A856" t="s">
        <v>50</v>
      </c>
      <c r="B856" s="5" t="s">
        <v>11</v>
      </c>
      <c r="C856">
        <v>17.672068599999999</v>
      </c>
      <c r="D856">
        <v>0.20790668900000001</v>
      </c>
      <c r="E856">
        <v>0</v>
      </c>
      <c r="F856">
        <v>0</v>
      </c>
      <c r="G856">
        <v>85</v>
      </c>
      <c r="H856" t="s">
        <v>12</v>
      </c>
      <c r="I856" t="s">
        <v>16</v>
      </c>
      <c r="J856" t="s">
        <v>125</v>
      </c>
      <c r="K856">
        <f t="shared" si="82"/>
        <v>0</v>
      </c>
    </row>
    <row r="857" spans="1:11" x14ac:dyDescent="0.35">
      <c r="A857" t="s">
        <v>50</v>
      </c>
      <c r="B857" s="5" t="s">
        <v>29</v>
      </c>
      <c r="C857">
        <v>1.4635810849999999</v>
      </c>
      <c r="D857">
        <v>1.7218601E-2</v>
      </c>
      <c r="E857">
        <v>0</v>
      </c>
      <c r="F857">
        <v>0</v>
      </c>
      <c r="G857">
        <v>85</v>
      </c>
      <c r="H857" t="s">
        <v>12</v>
      </c>
      <c r="I857" t="s">
        <v>18</v>
      </c>
      <c r="J857" t="s">
        <v>125</v>
      </c>
      <c r="K857">
        <f t="shared" si="82"/>
        <v>0</v>
      </c>
    </row>
    <row r="858" spans="1:11" x14ac:dyDescent="0.35">
      <c r="A858" t="s">
        <v>40</v>
      </c>
      <c r="B858" s="5" t="s">
        <v>29</v>
      </c>
      <c r="C858">
        <v>260.61126661300602</v>
      </c>
      <c r="D858">
        <v>1.6087115223025099</v>
      </c>
      <c r="E858">
        <v>0</v>
      </c>
      <c r="F858">
        <v>0</v>
      </c>
      <c r="G858">
        <v>162</v>
      </c>
      <c r="H858" t="s">
        <v>12</v>
      </c>
      <c r="I858" t="s">
        <v>963</v>
      </c>
      <c r="J858" t="s">
        <v>126</v>
      </c>
      <c r="K858">
        <f t="shared" si="82"/>
        <v>0</v>
      </c>
    </row>
    <row r="859" spans="1:11" x14ac:dyDescent="0.35">
      <c r="A859" t="s">
        <v>40</v>
      </c>
      <c r="B859" s="5" t="s">
        <v>29</v>
      </c>
      <c r="C859">
        <v>18.88048744</v>
      </c>
      <c r="D859">
        <v>0.11654621900000001</v>
      </c>
      <c r="E859">
        <v>0</v>
      </c>
      <c r="F859">
        <v>0</v>
      </c>
      <c r="G859">
        <v>162</v>
      </c>
      <c r="H859" t="s">
        <v>12</v>
      </c>
      <c r="I859" t="s">
        <v>13</v>
      </c>
      <c r="J859" t="s">
        <v>126</v>
      </c>
      <c r="K859">
        <f t="shared" si="82"/>
        <v>0</v>
      </c>
    </row>
    <row r="860" spans="1:11" x14ac:dyDescent="0.35">
      <c r="A860" t="s">
        <v>40</v>
      </c>
      <c r="B860" s="5" t="s">
        <v>11</v>
      </c>
      <c r="C860">
        <v>35.142009739999999</v>
      </c>
      <c r="D860">
        <v>0.21692598599999999</v>
      </c>
      <c r="E860">
        <v>0</v>
      </c>
      <c r="F860">
        <v>0</v>
      </c>
      <c r="G860">
        <v>162</v>
      </c>
      <c r="H860" t="s">
        <v>12</v>
      </c>
      <c r="I860" t="s">
        <v>16</v>
      </c>
      <c r="J860" t="s">
        <v>126</v>
      </c>
      <c r="K860">
        <f t="shared" si="82"/>
        <v>0</v>
      </c>
    </row>
    <row r="861" spans="1:11" x14ac:dyDescent="0.35">
      <c r="A861" t="s">
        <v>40</v>
      </c>
      <c r="B861" s="5" t="s">
        <v>29</v>
      </c>
      <c r="C861">
        <v>2.683554649</v>
      </c>
      <c r="D861">
        <v>1.6565152E-2</v>
      </c>
      <c r="E861">
        <v>0</v>
      </c>
      <c r="F861">
        <v>0</v>
      </c>
      <c r="G861">
        <v>162</v>
      </c>
      <c r="H861" t="s">
        <v>12</v>
      </c>
      <c r="I861" t="s">
        <v>18</v>
      </c>
      <c r="J861" t="s">
        <v>126</v>
      </c>
      <c r="K861">
        <f t="shared" si="82"/>
        <v>0</v>
      </c>
    </row>
    <row r="862" spans="1:11" x14ac:dyDescent="0.35">
      <c r="A862" t="s">
        <v>40</v>
      </c>
      <c r="B862" s="5" t="s">
        <v>29</v>
      </c>
      <c r="C862">
        <v>169.56071877479499</v>
      </c>
      <c r="D862">
        <v>1.6623599879881901</v>
      </c>
      <c r="E862">
        <v>0</v>
      </c>
      <c r="F862">
        <v>0</v>
      </c>
      <c r="G862">
        <v>102</v>
      </c>
      <c r="H862" t="s">
        <v>12</v>
      </c>
      <c r="I862" t="s">
        <v>963</v>
      </c>
      <c r="J862" t="s">
        <v>127</v>
      </c>
      <c r="K862">
        <f t="shared" si="82"/>
        <v>0</v>
      </c>
    </row>
    <row r="863" spans="1:11" x14ac:dyDescent="0.35">
      <c r="A863" t="s">
        <v>40</v>
      </c>
      <c r="B863" s="5" t="s">
        <v>29</v>
      </c>
      <c r="C863">
        <v>13.2999332</v>
      </c>
      <c r="D863">
        <v>0.13039150199999999</v>
      </c>
      <c r="E863">
        <v>0</v>
      </c>
      <c r="F863">
        <v>0</v>
      </c>
      <c r="G863">
        <v>102</v>
      </c>
      <c r="H863" t="s">
        <v>12</v>
      </c>
      <c r="I863" t="s">
        <v>13</v>
      </c>
      <c r="J863" t="s">
        <v>127</v>
      </c>
      <c r="K863">
        <f t="shared" si="82"/>
        <v>0</v>
      </c>
    </row>
    <row r="864" spans="1:11" x14ac:dyDescent="0.35">
      <c r="A864" t="s">
        <v>40</v>
      </c>
      <c r="B864" s="5" t="s">
        <v>11</v>
      </c>
      <c r="C864">
        <v>19.31300092</v>
      </c>
      <c r="D864">
        <v>0.18934314599999999</v>
      </c>
      <c r="E864">
        <v>0</v>
      </c>
      <c r="F864">
        <v>0</v>
      </c>
      <c r="G864">
        <v>102</v>
      </c>
      <c r="H864" t="s">
        <v>12</v>
      </c>
      <c r="I864" t="s">
        <v>16</v>
      </c>
      <c r="J864" t="s">
        <v>127</v>
      </c>
      <c r="K864">
        <f t="shared" si="82"/>
        <v>0</v>
      </c>
    </row>
    <row r="865" spans="1:11" x14ac:dyDescent="0.35">
      <c r="A865" t="s">
        <v>40</v>
      </c>
      <c r="B865" s="5" t="s">
        <v>29</v>
      </c>
      <c r="C865">
        <v>1.6301805970000001</v>
      </c>
      <c r="D865">
        <v>1.5982163000000001E-2</v>
      </c>
      <c r="E865">
        <v>0</v>
      </c>
      <c r="F865">
        <v>0</v>
      </c>
      <c r="G865">
        <v>102</v>
      </c>
      <c r="H865" t="s">
        <v>12</v>
      </c>
      <c r="I865" t="s">
        <v>18</v>
      </c>
      <c r="J865" t="s">
        <v>127</v>
      </c>
      <c r="K865">
        <f t="shared" si="82"/>
        <v>0</v>
      </c>
    </row>
    <row r="866" spans="1:11" x14ac:dyDescent="0.35">
      <c r="A866" t="s">
        <v>50</v>
      </c>
      <c r="B866" s="5" t="s">
        <v>29</v>
      </c>
      <c r="C866">
        <v>469.42567062377901</v>
      </c>
      <c r="D866">
        <v>1.5966859545026499</v>
      </c>
      <c r="E866">
        <v>0</v>
      </c>
      <c r="F866">
        <v>0</v>
      </c>
      <c r="G866">
        <v>294</v>
      </c>
      <c r="H866" t="s">
        <v>12</v>
      </c>
      <c r="I866" t="s">
        <v>963</v>
      </c>
      <c r="J866" t="s">
        <v>128</v>
      </c>
      <c r="K866">
        <f t="shared" si="82"/>
        <v>0</v>
      </c>
    </row>
    <row r="867" spans="1:11" x14ac:dyDescent="0.35">
      <c r="A867" t="s">
        <v>50</v>
      </c>
      <c r="B867" s="5" t="s">
        <v>29</v>
      </c>
      <c r="C867">
        <v>37.886487250000002</v>
      </c>
      <c r="D867">
        <v>0.128865603</v>
      </c>
      <c r="E867">
        <v>0</v>
      </c>
      <c r="F867">
        <v>0</v>
      </c>
      <c r="G867">
        <v>294</v>
      </c>
      <c r="H867" t="s">
        <v>12</v>
      </c>
      <c r="I867" t="s">
        <v>13</v>
      </c>
      <c r="J867" t="s">
        <v>128</v>
      </c>
      <c r="K867">
        <f t="shared" si="82"/>
        <v>0</v>
      </c>
    </row>
    <row r="868" spans="1:11" x14ac:dyDescent="0.35">
      <c r="A868" t="s">
        <v>50</v>
      </c>
      <c r="B868" s="5" t="s">
        <v>11</v>
      </c>
      <c r="C868">
        <v>58.322156669999998</v>
      </c>
      <c r="D868">
        <v>0.198374683</v>
      </c>
      <c r="E868">
        <v>0</v>
      </c>
      <c r="F868">
        <v>0</v>
      </c>
      <c r="G868">
        <v>294</v>
      </c>
      <c r="H868" t="s">
        <v>12</v>
      </c>
      <c r="I868" t="s">
        <v>16</v>
      </c>
      <c r="J868" t="s">
        <v>128</v>
      </c>
      <c r="K868">
        <f t="shared" si="82"/>
        <v>0</v>
      </c>
    </row>
    <row r="869" spans="1:11" x14ac:dyDescent="0.35">
      <c r="A869" t="s">
        <v>50</v>
      </c>
      <c r="B869" s="5" t="s">
        <v>29</v>
      </c>
      <c r="C869">
        <v>4.4988570210000001</v>
      </c>
      <c r="D869">
        <v>1.5302235000000001E-2</v>
      </c>
      <c r="E869">
        <v>0</v>
      </c>
      <c r="F869">
        <v>0</v>
      </c>
      <c r="G869">
        <v>294</v>
      </c>
      <c r="H869" t="s">
        <v>12</v>
      </c>
      <c r="I869" t="s">
        <v>18</v>
      </c>
      <c r="J869" t="s">
        <v>128</v>
      </c>
      <c r="K869">
        <f t="shared" si="82"/>
        <v>0</v>
      </c>
    </row>
    <row r="870" spans="1:11" x14ac:dyDescent="0.35">
      <c r="A870" t="s">
        <v>50</v>
      </c>
      <c r="B870" s="5" t="s">
        <v>29</v>
      </c>
      <c r="C870">
        <v>143.591102600097</v>
      </c>
      <c r="D870">
        <v>1.5439903505386801</v>
      </c>
      <c r="E870">
        <v>16.6666666666666</v>
      </c>
      <c r="F870">
        <v>0</v>
      </c>
      <c r="G870">
        <v>93</v>
      </c>
      <c r="H870" t="s">
        <v>12</v>
      </c>
      <c r="I870" t="s">
        <v>963</v>
      </c>
      <c r="J870" t="s">
        <v>129</v>
      </c>
      <c r="K870">
        <f t="shared" si="82"/>
        <v>0</v>
      </c>
    </row>
    <row r="871" spans="1:11" x14ac:dyDescent="0.35">
      <c r="A871" t="s">
        <v>50</v>
      </c>
      <c r="B871" s="5" t="s">
        <v>29</v>
      </c>
      <c r="C871">
        <v>11.79572463</v>
      </c>
      <c r="D871">
        <v>0.126835749</v>
      </c>
      <c r="E871">
        <v>0</v>
      </c>
      <c r="F871">
        <v>0</v>
      </c>
      <c r="G871">
        <v>93</v>
      </c>
      <c r="H871" t="s">
        <v>12</v>
      </c>
      <c r="I871" t="s">
        <v>13</v>
      </c>
      <c r="J871" t="s">
        <v>129</v>
      </c>
      <c r="K871">
        <f t="shared" si="82"/>
        <v>0</v>
      </c>
    </row>
    <row r="872" spans="1:11" x14ac:dyDescent="0.35">
      <c r="A872" t="s">
        <v>50</v>
      </c>
      <c r="B872" s="5" t="s">
        <v>11</v>
      </c>
      <c r="C872">
        <v>20.35249233</v>
      </c>
      <c r="D872">
        <v>0.21884400400000001</v>
      </c>
      <c r="E872">
        <v>0</v>
      </c>
      <c r="F872">
        <v>0</v>
      </c>
      <c r="G872">
        <v>93</v>
      </c>
      <c r="H872" t="s">
        <v>12</v>
      </c>
      <c r="I872" t="s">
        <v>16</v>
      </c>
      <c r="J872" t="s">
        <v>129</v>
      </c>
      <c r="K872">
        <f t="shared" si="82"/>
        <v>0</v>
      </c>
    </row>
    <row r="873" spans="1:11" x14ac:dyDescent="0.35">
      <c r="A873" t="s">
        <v>50</v>
      </c>
      <c r="B873" s="5" t="s">
        <v>29</v>
      </c>
      <c r="C873">
        <v>1.6787614820000001</v>
      </c>
      <c r="D873">
        <v>1.8051199E-2</v>
      </c>
      <c r="E873">
        <v>0</v>
      </c>
      <c r="F873">
        <v>0</v>
      </c>
      <c r="G873">
        <v>93</v>
      </c>
      <c r="H873" t="s">
        <v>12</v>
      </c>
      <c r="I873" t="s">
        <v>18</v>
      </c>
      <c r="J873" t="s">
        <v>129</v>
      </c>
      <c r="K873">
        <f t="shared" si="82"/>
        <v>0</v>
      </c>
    </row>
    <row r="874" spans="1:11" x14ac:dyDescent="0.35">
      <c r="A874" t="s">
        <v>40</v>
      </c>
      <c r="B874" s="5" t="s">
        <v>29</v>
      </c>
      <c r="C874">
        <v>170.70625138282699</v>
      </c>
      <c r="D874">
        <v>1.6414062632964199</v>
      </c>
      <c r="E874">
        <v>0</v>
      </c>
      <c r="F874">
        <v>0</v>
      </c>
      <c r="G874">
        <v>104</v>
      </c>
      <c r="H874" t="s">
        <v>12</v>
      </c>
      <c r="I874" t="s">
        <v>963</v>
      </c>
      <c r="J874" t="s">
        <v>130</v>
      </c>
      <c r="K874">
        <f t="shared" si="82"/>
        <v>0</v>
      </c>
    </row>
    <row r="875" spans="1:11" x14ac:dyDescent="0.35">
      <c r="A875" t="s">
        <v>40</v>
      </c>
      <c r="B875" s="5" t="s">
        <v>29</v>
      </c>
      <c r="C875">
        <v>12.696752310000001</v>
      </c>
      <c r="D875">
        <v>0.122084157</v>
      </c>
      <c r="E875">
        <v>0</v>
      </c>
      <c r="F875">
        <v>0</v>
      </c>
      <c r="G875">
        <v>104</v>
      </c>
      <c r="H875" t="s">
        <v>12</v>
      </c>
      <c r="I875" t="s">
        <v>13</v>
      </c>
      <c r="J875" t="s">
        <v>130</v>
      </c>
      <c r="K875">
        <f t="shared" si="82"/>
        <v>0</v>
      </c>
    </row>
    <row r="876" spans="1:11" x14ac:dyDescent="0.35">
      <c r="A876" t="s">
        <v>40</v>
      </c>
      <c r="B876" s="5" t="s">
        <v>11</v>
      </c>
      <c r="C876">
        <v>19.510156630000001</v>
      </c>
      <c r="D876">
        <v>0.18759766</v>
      </c>
      <c r="E876">
        <v>0</v>
      </c>
      <c r="F876">
        <v>0</v>
      </c>
      <c r="G876">
        <v>104</v>
      </c>
      <c r="H876" t="s">
        <v>12</v>
      </c>
      <c r="I876" t="s">
        <v>16</v>
      </c>
      <c r="J876" t="s">
        <v>130</v>
      </c>
      <c r="K876">
        <f t="shared" si="82"/>
        <v>0</v>
      </c>
    </row>
    <row r="877" spans="1:11" x14ac:dyDescent="0.35">
      <c r="A877" t="s">
        <v>40</v>
      </c>
      <c r="B877" s="5" t="s">
        <v>29</v>
      </c>
      <c r="C877">
        <v>1.7947764399999999</v>
      </c>
      <c r="D877">
        <v>1.7257465999999999E-2</v>
      </c>
      <c r="E877">
        <v>0</v>
      </c>
      <c r="F877">
        <v>0</v>
      </c>
      <c r="G877">
        <v>104</v>
      </c>
      <c r="H877" t="s">
        <v>12</v>
      </c>
      <c r="I877" t="s">
        <v>18</v>
      </c>
      <c r="J877" t="s">
        <v>130</v>
      </c>
      <c r="K877">
        <f t="shared" si="82"/>
        <v>0</v>
      </c>
    </row>
    <row r="878" spans="1:11" x14ac:dyDescent="0.35">
      <c r="A878" t="s">
        <v>40</v>
      </c>
      <c r="B878" s="5" t="s">
        <v>29</v>
      </c>
      <c r="C878">
        <v>140.74536442756599</v>
      </c>
      <c r="D878">
        <v>1.61776280951225</v>
      </c>
      <c r="E878">
        <v>0</v>
      </c>
      <c r="F878">
        <v>0</v>
      </c>
      <c r="G878">
        <v>87</v>
      </c>
      <c r="H878" t="s">
        <v>12</v>
      </c>
      <c r="I878" t="s">
        <v>963</v>
      </c>
      <c r="J878" t="s">
        <v>131</v>
      </c>
      <c r="K878">
        <f t="shared" si="82"/>
        <v>0</v>
      </c>
    </row>
    <row r="879" spans="1:11" x14ac:dyDescent="0.35">
      <c r="A879" t="s">
        <v>40</v>
      </c>
      <c r="B879" s="5" t="s">
        <v>29</v>
      </c>
      <c r="C879">
        <v>11.236127140000001</v>
      </c>
      <c r="D879">
        <v>0.12915088699999999</v>
      </c>
      <c r="E879">
        <v>0</v>
      </c>
      <c r="F879">
        <v>0</v>
      </c>
      <c r="G879">
        <v>87</v>
      </c>
      <c r="H879" t="s">
        <v>12</v>
      </c>
      <c r="I879" t="s">
        <v>13</v>
      </c>
      <c r="J879" t="s">
        <v>131</v>
      </c>
      <c r="K879">
        <f t="shared" si="82"/>
        <v>0</v>
      </c>
    </row>
    <row r="880" spans="1:11" x14ac:dyDescent="0.35">
      <c r="A880" t="s">
        <v>40</v>
      </c>
      <c r="B880" s="5" t="s">
        <v>11</v>
      </c>
      <c r="C880">
        <v>19.155967</v>
      </c>
      <c r="D880">
        <v>0.22018352899999999</v>
      </c>
      <c r="E880">
        <v>0</v>
      </c>
      <c r="F880">
        <v>0</v>
      </c>
      <c r="G880">
        <v>87</v>
      </c>
      <c r="H880" t="s">
        <v>12</v>
      </c>
      <c r="I880" t="s">
        <v>16</v>
      </c>
      <c r="J880" t="s">
        <v>131</v>
      </c>
      <c r="K880">
        <f t="shared" si="82"/>
        <v>0</v>
      </c>
    </row>
    <row r="881" spans="1:11" x14ac:dyDescent="0.35">
      <c r="A881" t="s">
        <v>40</v>
      </c>
      <c r="B881" s="5" t="s">
        <v>29</v>
      </c>
      <c r="C881">
        <v>1.643364906</v>
      </c>
      <c r="D881">
        <v>1.8889251999999999E-2</v>
      </c>
      <c r="E881">
        <v>0</v>
      </c>
      <c r="F881">
        <v>0</v>
      </c>
      <c r="G881">
        <v>87</v>
      </c>
      <c r="H881" t="s">
        <v>12</v>
      </c>
      <c r="I881" t="s">
        <v>18</v>
      </c>
      <c r="J881" t="s">
        <v>131</v>
      </c>
      <c r="K881">
        <f t="shared" si="82"/>
        <v>0</v>
      </c>
    </row>
    <row r="882" spans="1:11" x14ac:dyDescent="0.35">
      <c r="A882" t="s">
        <v>19</v>
      </c>
      <c r="B882" s="5" t="s">
        <v>29</v>
      </c>
      <c r="C882">
        <v>555.93123507499695</v>
      </c>
      <c r="D882">
        <v>4.8341846528260604</v>
      </c>
      <c r="E882">
        <v>0</v>
      </c>
      <c r="F882">
        <v>0</v>
      </c>
      <c r="G882">
        <v>115</v>
      </c>
      <c r="H882" t="s">
        <v>12</v>
      </c>
      <c r="I882" t="s">
        <v>963</v>
      </c>
      <c r="J882" t="s">
        <v>723</v>
      </c>
      <c r="K882">
        <f t="shared" si="82"/>
        <v>0</v>
      </c>
    </row>
    <row r="883" spans="1:11" x14ac:dyDescent="0.35">
      <c r="A883" t="s">
        <v>19</v>
      </c>
      <c r="B883" s="5" t="s">
        <v>29</v>
      </c>
      <c r="C883">
        <v>13.665547370000001</v>
      </c>
      <c r="D883">
        <v>0.118830847</v>
      </c>
      <c r="E883">
        <v>0</v>
      </c>
      <c r="F883">
        <v>0</v>
      </c>
      <c r="G883">
        <v>115</v>
      </c>
      <c r="H883" t="s">
        <v>12</v>
      </c>
      <c r="I883" t="s">
        <v>13</v>
      </c>
      <c r="J883" t="s">
        <v>723</v>
      </c>
      <c r="K883">
        <f t="shared" si="82"/>
        <v>0</v>
      </c>
    </row>
    <row r="884" spans="1:11" x14ac:dyDescent="0.35">
      <c r="A884" t="s">
        <v>19</v>
      </c>
      <c r="B884" s="5" t="s">
        <v>11</v>
      </c>
      <c r="C884">
        <v>23.816030980000001</v>
      </c>
      <c r="D884">
        <v>0.20709592199999999</v>
      </c>
      <c r="E884">
        <v>0</v>
      </c>
      <c r="F884">
        <v>0</v>
      </c>
      <c r="G884">
        <v>115</v>
      </c>
      <c r="H884" t="s">
        <v>12</v>
      </c>
      <c r="I884" t="s">
        <v>16</v>
      </c>
      <c r="J884" t="s">
        <v>723</v>
      </c>
      <c r="K884">
        <f t="shared" si="82"/>
        <v>0</v>
      </c>
    </row>
    <row r="885" spans="1:11" x14ac:dyDescent="0.35">
      <c r="A885" t="s">
        <v>19</v>
      </c>
      <c r="B885" s="5" t="s">
        <v>29</v>
      </c>
      <c r="C885">
        <v>1.8251383299999999</v>
      </c>
      <c r="D885">
        <v>1.5870768E-2</v>
      </c>
      <c r="E885">
        <v>0</v>
      </c>
      <c r="F885">
        <v>0</v>
      </c>
      <c r="G885">
        <v>115</v>
      </c>
      <c r="H885" t="s">
        <v>12</v>
      </c>
      <c r="I885" t="s">
        <v>18</v>
      </c>
      <c r="J885" t="s">
        <v>723</v>
      </c>
      <c r="K885">
        <f t="shared" si="82"/>
        <v>0</v>
      </c>
    </row>
    <row r="886" spans="1:11" x14ac:dyDescent="0.35">
      <c r="A886" t="s">
        <v>19</v>
      </c>
      <c r="B886" s="5" t="s">
        <v>29</v>
      </c>
      <c r="C886">
        <v>628.59963846206597</v>
      </c>
      <c r="D886">
        <v>4.5883185289201904</v>
      </c>
      <c r="E886">
        <v>0</v>
      </c>
      <c r="F886">
        <v>0</v>
      </c>
      <c r="G886">
        <v>137</v>
      </c>
      <c r="H886" t="s">
        <v>12</v>
      </c>
      <c r="I886" t="s">
        <v>963</v>
      </c>
      <c r="J886" t="s">
        <v>724</v>
      </c>
      <c r="K886">
        <f t="shared" si="82"/>
        <v>0</v>
      </c>
    </row>
    <row r="887" spans="1:11" x14ac:dyDescent="0.35">
      <c r="A887" t="s">
        <v>19</v>
      </c>
      <c r="B887" s="5" t="s">
        <v>29</v>
      </c>
      <c r="C887">
        <v>17.927967070000001</v>
      </c>
      <c r="D887">
        <v>0.13086107399999999</v>
      </c>
      <c r="E887">
        <v>0</v>
      </c>
      <c r="F887">
        <v>0</v>
      </c>
      <c r="G887">
        <v>137</v>
      </c>
      <c r="H887" t="s">
        <v>12</v>
      </c>
      <c r="I887" t="s">
        <v>13</v>
      </c>
      <c r="J887" t="s">
        <v>724</v>
      </c>
      <c r="K887">
        <f t="shared" si="82"/>
        <v>0</v>
      </c>
    </row>
    <row r="888" spans="1:11" x14ac:dyDescent="0.35">
      <c r="A888" t="s">
        <v>19</v>
      </c>
      <c r="B888" s="5" t="s">
        <v>11</v>
      </c>
      <c r="C888">
        <v>29.025638579999999</v>
      </c>
      <c r="D888">
        <v>0.21186597500000001</v>
      </c>
      <c r="E888">
        <v>0</v>
      </c>
      <c r="F888">
        <v>0</v>
      </c>
      <c r="G888">
        <v>137</v>
      </c>
      <c r="H888" t="s">
        <v>12</v>
      </c>
      <c r="I888" t="s">
        <v>16</v>
      </c>
      <c r="J888" t="s">
        <v>724</v>
      </c>
      <c r="K888">
        <f t="shared" si="82"/>
        <v>0</v>
      </c>
    </row>
    <row r="889" spans="1:11" x14ac:dyDescent="0.35">
      <c r="A889" t="s">
        <v>19</v>
      </c>
      <c r="B889" s="5" t="s">
        <v>29</v>
      </c>
      <c r="C889">
        <v>1.849666834</v>
      </c>
      <c r="D889">
        <v>1.3501218000000001E-2</v>
      </c>
      <c r="E889">
        <v>0</v>
      </c>
      <c r="F889">
        <v>0</v>
      </c>
      <c r="G889">
        <v>137</v>
      </c>
      <c r="H889" t="s">
        <v>12</v>
      </c>
      <c r="I889" t="s">
        <v>18</v>
      </c>
      <c r="J889" t="s">
        <v>724</v>
      </c>
      <c r="K889">
        <f t="shared" si="82"/>
        <v>0</v>
      </c>
    </row>
    <row r="890" spans="1:11" x14ac:dyDescent="0.35">
      <c r="A890" t="s">
        <v>19</v>
      </c>
      <c r="B890" s="5" t="s">
        <v>29</v>
      </c>
      <c r="C890">
        <v>707.45573925971905</v>
      </c>
      <c r="D890">
        <v>4.5349726875623002</v>
      </c>
      <c r="E890">
        <v>0</v>
      </c>
      <c r="F890">
        <v>0</v>
      </c>
      <c r="G890">
        <v>156</v>
      </c>
      <c r="H890" t="s">
        <v>12</v>
      </c>
      <c r="I890" t="s">
        <v>963</v>
      </c>
      <c r="J890" t="s">
        <v>725</v>
      </c>
      <c r="K890">
        <f t="shared" si="82"/>
        <v>0</v>
      </c>
    </row>
    <row r="891" spans="1:11" x14ac:dyDescent="0.35">
      <c r="A891" t="s">
        <v>19</v>
      </c>
      <c r="B891" s="5" t="s">
        <v>29</v>
      </c>
      <c r="C891">
        <v>18.96166182</v>
      </c>
      <c r="D891">
        <v>0.121549114</v>
      </c>
      <c r="E891">
        <v>0</v>
      </c>
      <c r="F891">
        <v>0</v>
      </c>
      <c r="G891">
        <v>156</v>
      </c>
      <c r="H891" t="s">
        <v>12</v>
      </c>
      <c r="I891" t="s">
        <v>13</v>
      </c>
      <c r="J891" t="s">
        <v>725</v>
      </c>
      <c r="K891">
        <f t="shared" si="82"/>
        <v>0</v>
      </c>
    </row>
    <row r="892" spans="1:11" x14ac:dyDescent="0.35">
      <c r="A892" t="s">
        <v>19</v>
      </c>
      <c r="B892" s="5" t="s">
        <v>11</v>
      </c>
      <c r="C892">
        <v>33.396807670000001</v>
      </c>
      <c r="D892">
        <v>0.2140821</v>
      </c>
      <c r="E892">
        <v>0</v>
      </c>
      <c r="F892">
        <v>0</v>
      </c>
      <c r="G892">
        <v>156</v>
      </c>
      <c r="H892" t="s">
        <v>12</v>
      </c>
      <c r="I892" t="s">
        <v>16</v>
      </c>
      <c r="J892" t="s">
        <v>725</v>
      </c>
      <c r="K892">
        <f t="shared" si="82"/>
        <v>0</v>
      </c>
    </row>
    <row r="893" spans="1:11" x14ac:dyDescent="0.35">
      <c r="A893" t="s">
        <v>19</v>
      </c>
      <c r="B893" s="5" t="s">
        <v>29</v>
      </c>
      <c r="C893">
        <v>2.6232731340000002</v>
      </c>
      <c r="D893">
        <v>1.6815852999999999E-2</v>
      </c>
      <c r="E893">
        <v>0</v>
      </c>
      <c r="F893">
        <v>0</v>
      </c>
      <c r="G893">
        <v>156</v>
      </c>
      <c r="H893" t="s">
        <v>12</v>
      </c>
      <c r="I893" t="s">
        <v>18</v>
      </c>
      <c r="J893" t="s">
        <v>725</v>
      </c>
      <c r="K893">
        <f t="shared" si="82"/>
        <v>0</v>
      </c>
    </row>
    <row r="894" spans="1:11" x14ac:dyDescent="0.35">
      <c r="A894" t="s">
        <v>50</v>
      </c>
      <c r="B894" s="5" t="s">
        <v>29</v>
      </c>
      <c r="C894">
        <v>416.72160243987997</v>
      </c>
      <c r="D894">
        <v>4.5295826352160899</v>
      </c>
      <c r="E894">
        <v>16.6666666666666</v>
      </c>
      <c r="F894">
        <v>0</v>
      </c>
      <c r="G894">
        <v>92</v>
      </c>
      <c r="H894" t="s">
        <v>12</v>
      </c>
      <c r="I894" t="s">
        <v>963</v>
      </c>
      <c r="J894" t="s">
        <v>726</v>
      </c>
      <c r="K894">
        <f t="shared" si="82"/>
        <v>0</v>
      </c>
    </row>
    <row r="895" spans="1:11" x14ac:dyDescent="0.35">
      <c r="A895" t="s">
        <v>50</v>
      </c>
      <c r="B895" s="5" t="s">
        <v>29</v>
      </c>
      <c r="C895">
        <v>11.777804140000001</v>
      </c>
      <c r="D895">
        <v>0.12801961000000001</v>
      </c>
      <c r="E895">
        <v>0</v>
      </c>
      <c r="F895">
        <v>0</v>
      </c>
      <c r="G895">
        <v>92</v>
      </c>
      <c r="H895" t="s">
        <v>12</v>
      </c>
      <c r="I895" t="s">
        <v>13</v>
      </c>
      <c r="J895" t="s">
        <v>726</v>
      </c>
      <c r="K895">
        <f t="shared" si="82"/>
        <v>0</v>
      </c>
    </row>
    <row r="896" spans="1:11" x14ac:dyDescent="0.35">
      <c r="A896" t="s">
        <v>50</v>
      </c>
      <c r="B896" s="5" t="s">
        <v>11</v>
      </c>
      <c r="C896">
        <v>18.22687054</v>
      </c>
      <c r="D896">
        <v>0.19811815799999999</v>
      </c>
      <c r="E896">
        <v>0</v>
      </c>
      <c r="F896">
        <v>0</v>
      </c>
      <c r="G896">
        <v>92</v>
      </c>
      <c r="H896" t="s">
        <v>12</v>
      </c>
      <c r="I896" t="s">
        <v>16</v>
      </c>
      <c r="J896" t="s">
        <v>726</v>
      </c>
      <c r="K896">
        <f t="shared" si="82"/>
        <v>0</v>
      </c>
    </row>
    <row r="897" spans="1:11" x14ac:dyDescent="0.35">
      <c r="A897" t="s">
        <v>50</v>
      </c>
      <c r="B897" s="5" t="s">
        <v>29</v>
      </c>
      <c r="C897">
        <v>1.5067162510000001</v>
      </c>
      <c r="D897">
        <v>1.6377350999999998E-2</v>
      </c>
      <c r="E897">
        <v>0</v>
      </c>
      <c r="F897">
        <v>0</v>
      </c>
      <c r="G897">
        <v>92</v>
      </c>
      <c r="H897" t="s">
        <v>12</v>
      </c>
      <c r="I897" t="s">
        <v>18</v>
      </c>
      <c r="J897" t="s">
        <v>726</v>
      </c>
      <c r="K897">
        <f t="shared" si="82"/>
        <v>0</v>
      </c>
    </row>
    <row r="898" spans="1:11" x14ac:dyDescent="0.35">
      <c r="A898" t="s">
        <v>50</v>
      </c>
      <c r="B898" s="5" t="s">
        <v>29</v>
      </c>
      <c r="C898">
        <v>269.44328141212401</v>
      </c>
      <c r="D898">
        <v>4.5668352781715997</v>
      </c>
      <c r="E898">
        <v>25</v>
      </c>
      <c r="F898">
        <v>0</v>
      </c>
      <c r="G898">
        <v>59</v>
      </c>
      <c r="H898" t="s">
        <v>12</v>
      </c>
      <c r="I898" t="s">
        <v>963</v>
      </c>
      <c r="J898" t="s">
        <v>727</v>
      </c>
      <c r="K898">
        <f t="shared" si="82"/>
        <v>0</v>
      </c>
    </row>
    <row r="899" spans="1:11" x14ac:dyDescent="0.35">
      <c r="A899" t="s">
        <v>50</v>
      </c>
      <c r="B899" s="5" t="s">
        <v>29</v>
      </c>
      <c r="C899">
        <v>7.0249109269999996</v>
      </c>
      <c r="D899">
        <v>0.11906628700000001</v>
      </c>
      <c r="E899">
        <v>0</v>
      </c>
      <c r="F899">
        <v>0</v>
      </c>
      <c r="G899">
        <v>59</v>
      </c>
      <c r="H899" t="s">
        <v>12</v>
      </c>
      <c r="I899" t="s">
        <v>13</v>
      </c>
      <c r="J899" t="s">
        <v>727</v>
      </c>
      <c r="K899">
        <f t="shared" ref="K899:K962" si="83">IF(ISNUMBER(SEARCH(A899, B899)), 1, 0)</f>
        <v>0</v>
      </c>
    </row>
    <row r="900" spans="1:11" x14ac:dyDescent="0.35">
      <c r="A900" t="s">
        <v>50</v>
      </c>
      <c r="B900" s="5" t="s">
        <v>11</v>
      </c>
      <c r="C900">
        <v>12.435360429999999</v>
      </c>
      <c r="D900">
        <v>0.210768821</v>
      </c>
      <c r="E900">
        <v>0</v>
      </c>
      <c r="F900">
        <v>0</v>
      </c>
      <c r="G900">
        <v>59</v>
      </c>
      <c r="H900" t="s">
        <v>12</v>
      </c>
      <c r="I900" t="s">
        <v>16</v>
      </c>
      <c r="J900" t="s">
        <v>727</v>
      </c>
      <c r="K900">
        <f t="shared" si="83"/>
        <v>0</v>
      </c>
    </row>
    <row r="901" spans="1:11" x14ac:dyDescent="0.35">
      <c r="A901" t="s">
        <v>50</v>
      </c>
      <c r="B901" s="5" t="s">
        <v>29</v>
      </c>
      <c r="C901">
        <v>0.89361882199999998</v>
      </c>
      <c r="D901">
        <v>1.5146082E-2</v>
      </c>
      <c r="E901">
        <v>0</v>
      </c>
      <c r="F901">
        <v>0</v>
      </c>
      <c r="G901">
        <v>59</v>
      </c>
      <c r="H901" t="s">
        <v>12</v>
      </c>
      <c r="I901" t="s">
        <v>18</v>
      </c>
      <c r="J901" t="s">
        <v>727</v>
      </c>
      <c r="K901">
        <f t="shared" si="83"/>
        <v>0</v>
      </c>
    </row>
    <row r="902" spans="1:11" x14ac:dyDescent="0.35">
      <c r="A902" t="s">
        <v>50</v>
      </c>
      <c r="B902" s="5" t="s">
        <v>29</v>
      </c>
      <c r="C902">
        <v>507.96487069129898</v>
      </c>
      <c r="D902">
        <v>4.4952643424008798</v>
      </c>
      <c r="E902">
        <v>0</v>
      </c>
      <c r="F902">
        <v>0</v>
      </c>
      <c r="G902">
        <v>113</v>
      </c>
      <c r="H902" t="s">
        <v>12</v>
      </c>
      <c r="I902" t="s">
        <v>963</v>
      </c>
      <c r="J902" t="s">
        <v>728</v>
      </c>
      <c r="K902">
        <f t="shared" si="83"/>
        <v>0</v>
      </c>
    </row>
    <row r="903" spans="1:11" x14ac:dyDescent="0.35">
      <c r="A903" t="s">
        <v>50</v>
      </c>
      <c r="B903" s="5" t="s">
        <v>29</v>
      </c>
      <c r="C903">
        <v>14.82066298</v>
      </c>
      <c r="D903">
        <v>0.13115631</v>
      </c>
      <c r="E903">
        <v>0</v>
      </c>
      <c r="F903">
        <v>0</v>
      </c>
      <c r="G903">
        <v>113</v>
      </c>
      <c r="H903" t="s">
        <v>12</v>
      </c>
      <c r="I903" t="s">
        <v>13</v>
      </c>
      <c r="J903" t="s">
        <v>728</v>
      </c>
      <c r="K903">
        <f t="shared" si="83"/>
        <v>0</v>
      </c>
    </row>
    <row r="904" spans="1:11" x14ac:dyDescent="0.35">
      <c r="A904" t="s">
        <v>50</v>
      </c>
      <c r="B904" s="5" t="s">
        <v>11</v>
      </c>
      <c r="C904">
        <v>24.39425468</v>
      </c>
      <c r="D904">
        <v>0.21587835999999999</v>
      </c>
      <c r="E904">
        <v>0</v>
      </c>
      <c r="F904">
        <v>0</v>
      </c>
      <c r="G904">
        <v>113</v>
      </c>
      <c r="H904" t="s">
        <v>12</v>
      </c>
      <c r="I904" t="s">
        <v>16</v>
      </c>
      <c r="J904" t="s">
        <v>728</v>
      </c>
      <c r="K904">
        <f t="shared" si="83"/>
        <v>0</v>
      </c>
    </row>
    <row r="905" spans="1:11" x14ac:dyDescent="0.35">
      <c r="A905" t="s">
        <v>50</v>
      </c>
      <c r="B905" s="5" t="s">
        <v>29</v>
      </c>
      <c r="C905">
        <v>1.7830560209999999</v>
      </c>
      <c r="D905">
        <v>1.5779257000000001E-2</v>
      </c>
      <c r="E905">
        <v>0</v>
      </c>
      <c r="F905">
        <v>0</v>
      </c>
      <c r="G905">
        <v>113</v>
      </c>
      <c r="H905" t="s">
        <v>12</v>
      </c>
      <c r="I905" t="s">
        <v>18</v>
      </c>
      <c r="J905" t="s">
        <v>728</v>
      </c>
      <c r="K905">
        <f t="shared" si="83"/>
        <v>0</v>
      </c>
    </row>
    <row r="906" spans="1:11" x14ac:dyDescent="0.35">
      <c r="A906" t="s">
        <v>50</v>
      </c>
      <c r="B906" s="5" t="s">
        <v>29</v>
      </c>
      <c r="C906">
        <v>610.08611130714405</v>
      </c>
      <c r="D906">
        <v>4.6218644795995703</v>
      </c>
      <c r="E906">
        <v>0</v>
      </c>
      <c r="F906">
        <v>0</v>
      </c>
      <c r="G906">
        <v>132</v>
      </c>
      <c r="H906" t="s">
        <v>12</v>
      </c>
      <c r="I906" t="s">
        <v>963</v>
      </c>
      <c r="J906" t="s">
        <v>729</v>
      </c>
      <c r="K906">
        <f t="shared" si="83"/>
        <v>0</v>
      </c>
    </row>
    <row r="907" spans="1:11" x14ac:dyDescent="0.35">
      <c r="A907" t="s">
        <v>50</v>
      </c>
      <c r="B907" s="5" t="s">
        <v>29</v>
      </c>
      <c r="C907">
        <v>15.710395569999999</v>
      </c>
      <c r="D907">
        <v>0.119018148</v>
      </c>
      <c r="E907">
        <v>0</v>
      </c>
      <c r="F907">
        <v>0</v>
      </c>
      <c r="G907">
        <v>132</v>
      </c>
      <c r="H907" t="s">
        <v>12</v>
      </c>
      <c r="I907" t="s">
        <v>13</v>
      </c>
      <c r="J907" t="s">
        <v>729</v>
      </c>
      <c r="K907">
        <f t="shared" si="83"/>
        <v>0</v>
      </c>
    </row>
    <row r="908" spans="1:11" x14ac:dyDescent="0.35">
      <c r="A908" t="s">
        <v>50</v>
      </c>
      <c r="B908" s="5" t="s">
        <v>11</v>
      </c>
      <c r="C908">
        <v>27.738749980000001</v>
      </c>
      <c r="D908">
        <v>0.210142045</v>
      </c>
      <c r="E908">
        <v>0</v>
      </c>
      <c r="F908">
        <v>0</v>
      </c>
      <c r="G908">
        <v>132</v>
      </c>
      <c r="H908" t="s">
        <v>12</v>
      </c>
      <c r="I908" t="s">
        <v>16</v>
      </c>
      <c r="J908" t="s">
        <v>729</v>
      </c>
      <c r="K908">
        <f t="shared" si="83"/>
        <v>0</v>
      </c>
    </row>
    <row r="909" spans="1:11" x14ac:dyDescent="0.35">
      <c r="A909" t="s">
        <v>50</v>
      </c>
      <c r="B909" s="5" t="s">
        <v>29</v>
      </c>
      <c r="C909">
        <v>2.2671422959999998</v>
      </c>
      <c r="D909">
        <v>1.7175320000000001E-2</v>
      </c>
      <c r="E909">
        <v>0</v>
      </c>
      <c r="F909">
        <v>0</v>
      </c>
      <c r="G909">
        <v>132</v>
      </c>
      <c r="H909" t="s">
        <v>12</v>
      </c>
      <c r="I909" t="s">
        <v>18</v>
      </c>
      <c r="J909" t="s">
        <v>729</v>
      </c>
      <c r="K909">
        <f t="shared" si="83"/>
        <v>0</v>
      </c>
    </row>
    <row r="910" spans="1:11" x14ac:dyDescent="0.35">
      <c r="A910" t="s">
        <v>50</v>
      </c>
      <c r="B910" s="5" t="s">
        <v>29</v>
      </c>
      <c r="C910">
        <v>1186.1340234279601</v>
      </c>
      <c r="D910">
        <v>4.4424495259474197</v>
      </c>
      <c r="E910">
        <v>5.8823529411764701</v>
      </c>
      <c r="F910">
        <v>0</v>
      </c>
      <c r="G910">
        <v>267</v>
      </c>
      <c r="H910" t="s">
        <v>12</v>
      </c>
      <c r="I910" t="s">
        <v>963</v>
      </c>
      <c r="J910" t="s">
        <v>730</v>
      </c>
      <c r="K910">
        <f t="shared" si="83"/>
        <v>0</v>
      </c>
    </row>
    <row r="911" spans="1:11" x14ac:dyDescent="0.35">
      <c r="A911" t="s">
        <v>50</v>
      </c>
      <c r="B911" s="5" t="s">
        <v>29</v>
      </c>
      <c r="C911">
        <v>34.42037225</v>
      </c>
      <c r="D911">
        <v>0.12891525200000001</v>
      </c>
      <c r="E911">
        <v>0</v>
      </c>
      <c r="F911">
        <v>0</v>
      </c>
      <c r="G911">
        <v>267</v>
      </c>
      <c r="H911" t="s">
        <v>12</v>
      </c>
      <c r="I911" t="s">
        <v>13</v>
      </c>
      <c r="J911" t="s">
        <v>730</v>
      </c>
      <c r="K911">
        <f t="shared" si="83"/>
        <v>0</v>
      </c>
    </row>
    <row r="912" spans="1:11" x14ac:dyDescent="0.35">
      <c r="A912" t="s">
        <v>50</v>
      </c>
      <c r="B912" s="5" t="s">
        <v>11</v>
      </c>
      <c r="C912">
        <v>54.115376230000003</v>
      </c>
      <c r="D912">
        <v>0.202679312</v>
      </c>
      <c r="E912">
        <v>0</v>
      </c>
      <c r="F912">
        <v>0</v>
      </c>
      <c r="G912">
        <v>267</v>
      </c>
      <c r="H912" t="s">
        <v>12</v>
      </c>
      <c r="I912" t="s">
        <v>16</v>
      </c>
      <c r="J912" t="s">
        <v>730</v>
      </c>
      <c r="K912">
        <f t="shared" si="83"/>
        <v>0</v>
      </c>
    </row>
    <row r="913" spans="1:11" x14ac:dyDescent="0.35">
      <c r="A913" t="s">
        <v>50</v>
      </c>
      <c r="B913" s="5" t="s">
        <v>29</v>
      </c>
      <c r="C913">
        <v>4.1018264289999999</v>
      </c>
      <c r="D913">
        <v>1.5362646000000001E-2</v>
      </c>
      <c r="E913">
        <v>0</v>
      </c>
      <c r="F913">
        <v>0</v>
      </c>
      <c r="G913">
        <v>267</v>
      </c>
      <c r="H913" t="s">
        <v>12</v>
      </c>
      <c r="I913" t="s">
        <v>18</v>
      </c>
      <c r="J913" t="s">
        <v>730</v>
      </c>
      <c r="K913">
        <f t="shared" si="83"/>
        <v>0</v>
      </c>
    </row>
    <row r="914" spans="1:11" x14ac:dyDescent="0.35">
      <c r="A914" t="s">
        <v>50</v>
      </c>
      <c r="B914" s="5" t="s">
        <v>29</v>
      </c>
      <c r="C914">
        <v>1485.02490329742</v>
      </c>
      <c r="D914">
        <v>4.5834101953624202</v>
      </c>
      <c r="E914">
        <v>0</v>
      </c>
      <c r="F914">
        <v>0</v>
      </c>
      <c r="G914">
        <v>324</v>
      </c>
      <c r="H914" t="s">
        <v>12</v>
      </c>
      <c r="I914" t="s">
        <v>963</v>
      </c>
      <c r="J914" t="s">
        <v>731</v>
      </c>
      <c r="K914">
        <f t="shared" si="83"/>
        <v>0</v>
      </c>
    </row>
    <row r="915" spans="1:11" x14ac:dyDescent="0.35">
      <c r="A915" t="s">
        <v>50</v>
      </c>
      <c r="B915" s="5" t="s">
        <v>29</v>
      </c>
      <c r="C915">
        <v>40.623024229999999</v>
      </c>
      <c r="D915">
        <v>0.12537970400000001</v>
      </c>
      <c r="E915">
        <v>0</v>
      </c>
      <c r="F915">
        <v>0</v>
      </c>
      <c r="G915">
        <v>324</v>
      </c>
      <c r="H915" t="s">
        <v>12</v>
      </c>
      <c r="I915" t="s">
        <v>13</v>
      </c>
      <c r="J915" t="s">
        <v>731</v>
      </c>
      <c r="K915">
        <f t="shared" si="83"/>
        <v>0</v>
      </c>
    </row>
    <row r="916" spans="1:11" x14ac:dyDescent="0.35">
      <c r="A916" t="s">
        <v>50</v>
      </c>
      <c r="B916" s="5" t="s">
        <v>11</v>
      </c>
      <c r="C916">
        <v>68.016781570000006</v>
      </c>
      <c r="D916">
        <v>0.20992833799999999</v>
      </c>
      <c r="E916">
        <v>0</v>
      </c>
      <c r="F916">
        <v>0</v>
      </c>
      <c r="G916">
        <v>324</v>
      </c>
      <c r="H916" t="s">
        <v>12</v>
      </c>
      <c r="I916" t="s">
        <v>16</v>
      </c>
      <c r="J916" t="s">
        <v>731</v>
      </c>
      <c r="K916">
        <f t="shared" si="83"/>
        <v>0</v>
      </c>
    </row>
    <row r="917" spans="1:11" x14ac:dyDescent="0.35">
      <c r="A917" t="s">
        <v>50</v>
      </c>
      <c r="B917" s="5" t="s">
        <v>29</v>
      </c>
      <c r="C917">
        <v>4.6164321900000003</v>
      </c>
      <c r="D917">
        <v>1.4248247E-2</v>
      </c>
      <c r="E917">
        <v>0</v>
      </c>
      <c r="F917">
        <v>0</v>
      </c>
      <c r="G917">
        <v>324</v>
      </c>
      <c r="H917" t="s">
        <v>12</v>
      </c>
      <c r="I917" t="s">
        <v>18</v>
      </c>
      <c r="J917" t="s">
        <v>731</v>
      </c>
      <c r="K917">
        <f t="shared" si="83"/>
        <v>0</v>
      </c>
    </row>
    <row r="918" spans="1:11" x14ac:dyDescent="0.35">
      <c r="A918" t="s">
        <v>50</v>
      </c>
      <c r="B918" s="5" t="s">
        <v>29</v>
      </c>
      <c r="C918">
        <v>1254.91373300552</v>
      </c>
      <c r="D918">
        <v>4.5633226654746304</v>
      </c>
      <c r="E918">
        <v>0</v>
      </c>
      <c r="F918">
        <v>0</v>
      </c>
      <c r="G918">
        <v>275</v>
      </c>
      <c r="H918" t="s">
        <v>12</v>
      </c>
      <c r="I918" t="s">
        <v>963</v>
      </c>
      <c r="J918" t="s">
        <v>732</v>
      </c>
      <c r="K918">
        <f t="shared" si="83"/>
        <v>0</v>
      </c>
    </row>
    <row r="919" spans="1:11" x14ac:dyDescent="0.35">
      <c r="A919" t="s">
        <v>50</v>
      </c>
      <c r="B919" s="5" t="s">
        <v>29</v>
      </c>
      <c r="C919">
        <v>34.053124189999998</v>
      </c>
      <c r="D919">
        <v>0.123829543</v>
      </c>
      <c r="E919">
        <v>20</v>
      </c>
      <c r="F919">
        <v>0</v>
      </c>
      <c r="G919">
        <v>275</v>
      </c>
      <c r="H919" t="s">
        <v>12</v>
      </c>
      <c r="I919" t="s">
        <v>13</v>
      </c>
      <c r="J919" t="s">
        <v>732</v>
      </c>
      <c r="K919">
        <f t="shared" si="83"/>
        <v>0</v>
      </c>
    </row>
    <row r="920" spans="1:11" x14ac:dyDescent="0.35">
      <c r="A920" t="s">
        <v>50</v>
      </c>
      <c r="B920" s="5" t="s">
        <v>11</v>
      </c>
      <c r="C920">
        <v>56.818684099999999</v>
      </c>
      <c r="D920">
        <v>0.206613397</v>
      </c>
      <c r="E920">
        <v>0</v>
      </c>
      <c r="F920">
        <v>0</v>
      </c>
      <c r="G920">
        <v>275</v>
      </c>
      <c r="H920" t="s">
        <v>12</v>
      </c>
      <c r="I920" t="s">
        <v>16</v>
      </c>
      <c r="J920" t="s">
        <v>732</v>
      </c>
      <c r="K920">
        <f t="shared" si="83"/>
        <v>0</v>
      </c>
    </row>
    <row r="921" spans="1:11" x14ac:dyDescent="0.35">
      <c r="A921" t="s">
        <v>50</v>
      </c>
      <c r="B921" s="5" t="s">
        <v>29</v>
      </c>
      <c r="C921">
        <v>4.031564951</v>
      </c>
      <c r="D921">
        <v>1.4660236E-2</v>
      </c>
      <c r="E921">
        <v>0</v>
      </c>
      <c r="F921">
        <v>0</v>
      </c>
      <c r="G921">
        <v>275</v>
      </c>
      <c r="H921" t="s">
        <v>12</v>
      </c>
      <c r="I921" t="s">
        <v>18</v>
      </c>
      <c r="J921" t="s">
        <v>732</v>
      </c>
      <c r="K921">
        <f t="shared" si="83"/>
        <v>0</v>
      </c>
    </row>
    <row r="922" spans="1:11" x14ac:dyDescent="0.35">
      <c r="A922" t="s">
        <v>50</v>
      </c>
      <c r="B922" s="5" t="s">
        <v>29</v>
      </c>
      <c r="C922">
        <v>1335.67848658561</v>
      </c>
      <c r="D922">
        <v>4.5277236833410699</v>
      </c>
      <c r="E922">
        <v>0</v>
      </c>
      <c r="F922">
        <v>0</v>
      </c>
      <c r="G922">
        <v>295</v>
      </c>
      <c r="H922" t="s">
        <v>12</v>
      </c>
      <c r="I922" t="s">
        <v>963</v>
      </c>
      <c r="J922" t="s">
        <v>733</v>
      </c>
      <c r="K922">
        <f t="shared" si="83"/>
        <v>0</v>
      </c>
    </row>
    <row r="923" spans="1:11" x14ac:dyDescent="0.35">
      <c r="A923" t="s">
        <v>50</v>
      </c>
      <c r="B923" s="5" t="s">
        <v>29</v>
      </c>
      <c r="C923">
        <v>37.808298110000003</v>
      </c>
      <c r="D923">
        <v>0.12816372200000001</v>
      </c>
      <c r="E923">
        <v>0</v>
      </c>
      <c r="F923">
        <v>0</v>
      </c>
      <c r="G923">
        <v>295</v>
      </c>
      <c r="H923" t="s">
        <v>12</v>
      </c>
      <c r="I923" t="s">
        <v>13</v>
      </c>
      <c r="J923" t="s">
        <v>733</v>
      </c>
      <c r="K923">
        <f t="shared" si="83"/>
        <v>0</v>
      </c>
    </row>
    <row r="924" spans="1:11" x14ac:dyDescent="0.35">
      <c r="A924" t="s">
        <v>50</v>
      </c>
      <c r="B924" s="5" t="s">
        <v>11</v>
      </c>
      <c r="C924">
        <v>60.662173269999997</v>
      </c>
      <c r="D924">
        <v>0.20563448600000001</v>
      </c>
      <c r="E924">
        <v>0</v>
      </c>
      <c r="F924">
        <v>0</v>
      </c>
      <c r="G924">
        <v>295</v>
      </c>
      <c r="H924" t="s">
        <v>12</v>
      </c>
      <c r="I924" t="s">
        <v>16</v>
      </c>
      <c r="J924" t="s">
        <v>733</v>
      </c>
      <c r="K924">
        <f t="shared" si="83"/>
        <v>0</v>
      </c>
    </row>
    <row r="925" spans="1:11" x14ac:dyDescent="0.35">
      <c r="A925" t="s">
        <v>50</v>
      </c>
      <c r="B925" s="5" t="s">
        <v>29</v>
      </c>
      <c r="C925">
        <v>4.4833195210000003</v>
      </c>
      <c r="D925">
        <v>1.5197693E-2</v>
      </c>
      <c r="E925">
        <v>0</v>
      </c>
      <c r="F925">
        <v>0</v>
      </c>
      <c r="G925">
        <v>295</v>
      </c>
      <c r="H925" t="s">
        <v>12</v>
      </c>
      <c r="I925" t="s">
        <v>18</v>
      </c>
      <c r="J925" t="s">
        <v>733</v>
      </c>
      <c r="K925">
        <f t="shared" si="83"/>
        <v>0</v>
      </c>
    </row>
    <row r="926" spans="1:11" x14ac:dyDescent="0.35">
      <c r="A926" t="s">
        <v>50</v>
      </c>
      <c r="B926" s="5" t="s">
        <v>29</v>
      </c>
      <c r="C926">
        <v>491.96553206443701</v>
      </c>
      <c r="D926">
        <v>4.6411842647588397</v>
      </c>
      <c r="E926">
        <v>14.285714285714199</v>
      </c>
      <c r="F926">
        <v>0</v>
      </c>
      <c r="G926">
        <v>106</v>
      </c>
      <c r="H926" t="s">
        <v>12</v>
      </c>
      <c r="I926" t="s">
        <v>963</v>
      </c>
      <c r="J926" t="s">
        <v>734</v>
      </c>
      <c r="K926">
        <f t="shared" si="83"/>
        <v>0</v>
      </c>
    </row>
    <row r="927" spans="1:11" x14ac:dyDescent="0.35">
      <c r="A927" t="s">
        <v>50</v>
      </c>
      <c r="B927" s="5" t="s">
        <v>29</v>
      </c>
      <c r="C927">
        <v>13.479812859999999</v>
      </c>
      <c r="D927">
        <v>0.12716804600000001</v>
      </c>
      <c r="E927">
        <v>0</v>
      </c>
      <c r="F927">
        <v>0</v>
      </c>
      <c r="G927">
        <v>106</v>
      </c>
      <c r="H927" t="s">
        <v>12</v>
      </c>
      <c r="I927" t="s">
        <v>13</v>
      </c>
      <c r="J927" t="s">
        <v>734</v>
      </c>
      <c r="K927">
        <f t="shared" si="83"/>
        <v>0</v>
      </c>
    </row>
    <row r="928" spans="1:11" x14ac:dyDescent="0.35">
      <c r="A928" t="s">
        <v>50</v>
      </c>
      <c r="B928" s="5" t="s">
        <v>11</v>
      </c>
      <c r="C928">
        <v>20.23861217</v>
      </c>
      <c r="D928">
        <v>0.190930304</v>
      </c>
      <c r="E928">
        <v>0</v>
      </c>
      <c r="F928">
        <v>0</v>
      </c>
      <c r="G928">
        <v>106</v>
      </c>
      <c r="H928" t="s">
        <v>12</v>
      </c>
      <c r="I928" t="s">
        <v>16</v>
      </c>
      <c r="J928" t="s">
        <v>734</v>
      </c>
      <c r="K928">
        <f t="shared" si="83"/>
        <v>0</v>
      </c>
    </row>
    <row r="929" spans="1:11" x14ac:dyDescent="0.35">
      <c r="A929" t="s">
        <v>50</v>
      </c>
      <c r="B929" s="5" t="s">
        <v>29</v>
      </c>
      <c r="C929">
        <v>1.7189936640000001</v>
      </c>
      <c r="D929">
        <v>1.6216920999999999E-2</v>
      </c>
      <c r="E929">
        <v>0</v>
      </c>
      <c r="F929">
        <v>0</v>
      </c>
      <c r="G929">
        <v>106</v>
      </c>
      <c r="H929" t="s">
        <v>12</v>
      </c>
      <c r="I929" t="s">
        <v>18</v>
      </c>
      <c r="J929" t="s">
        <v>734</v>
      </c>
      <c r="K929">
        <f t="shared" si="83"/>
        <v>0</v>
      </c>
    </row>
    <row r="930" spans="1:11" x14ac:dyDescent="0.35">
      <c r="A930" t="s">
        <v>50</v>
      </c>
      <c r="B930" s="5" t="s">
        <v>29</v>
      </c>
      <c r="C930">
        <v>1911.5714986324299</v>
      </c>
      <c r="D930">
        <v>4.4978152908998297</v>
      </c>
      <c r="E930">
        <v>0</v>
      </c>
      <c r="F930">
        <v>0</v>
      </c>
      <c r="G930">
        <v>425</v>
      </c>
      <c r="H930" t="s">
        <v>12</v>
      </c>
      <c r="I930" t="s">
        <v>963</v>
      </c>
      <c r="J930" t="s">
        <v>735</v>
      </c>
      <c r="K930">
        <f t="shared" si="83"/>
        <v>0</v>
      </c>
    </row>
    <row r="931" spans="1:11" x14ac:dyDescent="0.35">
      <c r="A931" t="s">
        <v>50</v>
      </c>
      <c r="B931" s="5" t="s">
        <v>29</v>
      </c>
      <c r="C931">
        <v>54.561029429999998</v>
      </c>
      <c r="D931">
        <v>0.12837889299999999</v>
      </c>
      <c r="E931">
        <v>14.28571429</v>
      </c>
      <c r="F931">
        <v>0</v>
      </c>
      <c r="G931">
        <v>425</v>
      </c>
      <c r="H931" t="s">
        <v>12</v>
      </c>
      <c r="I931" t="s">
        <v>13</v>
      </c>
      <c r="J931" t="s">
        <v>735</v>
      </c>
      <c r="K931">
        <f t="shared" si="83"/>
        <v>0</v>
      </c>
    </row>
    <row r="932" spans="1:11" x14ac:dyDescent="0.35">
      <c r="A932" t="s">
        <v>50</v>
      </c>
      <c r="B932" s="5" t="s">
        <v>11</v>
      </c>
      <c r="C932">
        <v>85.285236600000005</v>
      </c>
      <c r="D932">
        <v>0.200671145</v>
      </c>
      <c r="E932">
        <v>0</v>
      </c>
      <c r="F932">
        <v>0</v>
      </c>
      <c r="G932">
        <v>425</v>
      </c>
      <c r="H932" t="s">
        <v>12</v>
      </c>
      <c r="I932" t="s">
        <v>16</v>
      </c>
      <c r="J932" t="s">
        <v>735</v>
      </c>
      <c r="K932">
        <f t="shared" si="83"/>
        <v>0</v>
      </c>
    </row>
    <row r="933" spans="1:11" x14ac:dyDescent="0.35">
      <c r="A933" t="s">
        <v>50</v>
      </c>
      <c r="B933" s="5" t="s">
        <v>29</v>
      </c>
      <c r="C933">
        <v>5.7017250060000002</v>
      </c>
      <c r="D933">
        <v>1.3415824E-2</v>
      </c>
      <c r="E933">
        <v>0</v>
      </c>
      <c r="F933">
        <v>0</v>
      </c>
      <c r="G933">
        <v>425</v>
      </c>
      <c r="H933" t="s">
        <v>12</v>
      </c>
      <c r="I933" t="s">
        <v>18</v>
      </c>
      <c r="J933" t="s">
        <v>735</v>
      </c>
      <c r="K933">
        <f t="shared" si="83"/>
        <v>0</v>
      </c>
    </row>
    <row r="934" spans="1:11" x14ac:dyDescent="0.35">
      <c r="A934" t="s">
        <v>50</v>
      </c>
      <c r="B934" s="5" t="s">
        <v>29</v>
      </c>
      <c r="C934">
        <v>1402.4918437004001</v>
      </c>
      <c r="D934">
        <v>4.5683773410436697</v>
      </c>
      <c r="E934">
        <v>0</v>
      </c>
      <c r="F934">
        <v>0</v>
      </c>
      <c r="G934">
        <v>307</v>
      </c>
      <c r="H934" t="s">
        <v>12</v>
      </c>
      <c r="I934" t="s">
        <v>963</v>
      </c>
      <c r="J934" t="s">
        <v>736</v>
      </c>
      <c r="K934">
        <f t="shared" si="83"/>
        <v>0</v>
      </c>
    </row>
    <row r="935" spans="1:11" x14ac:dyDescent="0.35">
      <c r="A935" t="s">
        <v>50</v>
      </c>
      <c r="B935" s="5" t="s">
        <v>29</v>
      </c>
      <c r="C935">
        <v>38.474656109999998</v>
      </c>
      <c r="D935">
        <v>0.125324613</v>
      </c>
      <c r="E935">
        <v>0</v>
      </c>
      <c r="F935">
        <v>0</v>
      </c>
      <c r="G935">
        <v>307</v>
      </c>
      <c r="H935" t="s">
        <v>12</v>
      </c>
      <c r="I935" t="s">
        <v>13</v>
      </c>
      <c r="J935" t="s">
        <v>736</v>
      </c>
      <c r="K935">
        <f t="shared" si="83"/>
        <v>0</v>
      </c>
    </row>
    <row r="936" spans="1:11" x14ac:dyDescent="0.35">
      <c r="A936" t="s">
        <v>50</v>
      </c>
      <c r="B936" s="5" t="s">
        <v>11</v>
      </c>
      <c r="C936">
        <v>60.334098580000003</v>
      </c>
      <c r="D936">
        <v>0.196528008</v>
      </c>
      <c r="E936">
        <v>0</v>
      </c>
      <c r="F936">
        <v>0</v>
      </c>
      <c r="G936">
        <v>307</v>
      </c>
      <c r="H936" t="s">
        <v>12</v>
      </c>
      <c r="I936" t="s">
        <v>16</v>
      </c>
      <c r="J936" t="s">
        <v>736</v>
      </c>
      <c r="K936">
        <f t="shared" si="83"/>
        <v>0</v>
      </c>
    </row>
    <row r="937" spans="1:11" x14ac:dyDescent="0.35">
      <c r="A937" t="s">
        <v>50</v>
      </c>
      <c r="B937" s="5" t="s">
        <v>29</v>
      </c>
      <c r="C937">
        <v>4.328394651</v>
      </c>
      <c r="D937">
        <v>1.4099005E-2</v>
      </c>
      <c r="E937">
        <v>0</v>
      </c>
      <c r="F937">
        <v>0</v>
      </c>
      <c r="G937">
        <v>307</v>
      </c>
      <c r="H937" t="s">
        <v>12</v>
      </c>
      <c r="I937" t="s">
        <v>18</v>
      </c>
      <c r="J937" t="s">
        <v>736</v>
      </c>
      <c r="K937">
        <f t="shared" si="83"/>
        <v>0</v>
      </c>
    </row>
    <row r="938" spans="1:11" x14ac:dyDescent="0.35">
      <c r="A938" t="s">
        <v>40</v>
      </c>
      <c r="B938" s="5" t="s">
        <v>29</v>
      </c>
      <c r="C938">
        <v>408.98638463020302</v>
      </c>
      <c r="D938">
        <v>4.9876388369536899</v>
      </c>
      <c r="E938">
        <v>0</v>
      </c>
      <c r="F938">
        <v>0</v>
      </c>
      <c r="G938">
        <v>82</v>
      </c>
      <c r="H938" t="s">
        <v>12</v>
      </c>
      <c r="I938" t="s">
        <v>963</v>
      </c>
      <c r="J938" t="s">
        <v>737</v>
      </c>
      <c r="K938">
        <f t="shared" si="83"/>
        <v>0</v>
      </c>
    </row>
    <row r="939" spans="1:11" x14ac:dyDescent="0.35">
      <c r="A939" t="s">
        <v>40</v>
      </c>
      <c r="B939" s="5" t="s">
        <v>29</v>
      </c>
      <c r="C939">
        <v>10.307813640000001</v>
      </c>
      <c r="D939">
        <v>0.12570504399999999</v>
      </c>
      <c r="E939">
        <v>0</v>
      </c>
      <c r="F939">
        <v>0</v>
      </c>
      <c r="G939">
        <v>82</v>
      </c>
      <c r="H939" t="s">
        <v>12</v>
      </c>
      <c r="I939" t="s">
        <v>13</v>
      </c>
      <c r="J939" t="s">
        <v>737</v>
      </c>
      <c r="K939">
        <f t="shared" si="83"/>
        <v>0</v>
      </c>
    </row>
    <row r="940" spans="1:11" x14ac:dyDescent="0.35">
      <c r="A940" t="s">
        <v>40</v>
      </c>
      <c r="B940" s="5" t="s">
        <v>11</v>
      </c>
      <c r="C940">
        <v>18.231081490000001</v>
      </c>
      <c r="D940">
        <v>0.222330262</v>
      </c>
      <c r="E940">
        <v>0</v>
      </c>
      <c r="F940">
        <v>0</v>
      </c>
      <c r="G940">
        <v>82</v>
      </c>
      <c r="H940" t="s">
        <v>12</v>
      </c>
      <c r="I940" t="s">
        <v>16</v>
      </c>
      <c r="J940" t="s">
        <v>737</v>
      </c>
      <c r="K940">
        <f t="shared" si="83"/>
        <v>0</v>
      </c>
    </row>
    <row r="941" spans="1:11" x14ac:dyDescent="0.35">
      <c r="A941" t="s">
        <v>40</v>
      </c>
      <c r="B941" s="5" t="s">
        <v>29</v>
      </c>
      <c r="C941">
        <v>1.4372704030000001</v>
      </c>
      <c r="D941">
        <v>1.7527688E-2</v>
      </c>
      <c r="E941">
        <v>0</v>
      </c>
      <c r="F941">
        <v>0</v>
      </c>
      <c r="G941">
        <v>82</v>
      </c>
      <c r="H941" t="s">
        <v>12</v>
      </c>
      <c r="I941" t="s">
        <v>18</v>
      </c>
      <c r="J941" t="s">
        <v>737</v>
      </c>
      <c r="K941">
        <f t="shared" si="83"/>
        <v>0</v>
      </c>
    </row>
    <row r="942" spans="1:11" x14ac:dyDescent="0.35">
      <c r="A942" t="s">
        <v>29</v>
      </c>
      <c r="B942" s="5" t="s">
        <v>29</v>
      </c>
      <c r="C942">
        <v>199.88329577445899</v>
      </c>
      <c r="D942">
        <v>1.61196206269725</v>
      </c>
      <c r="E942">
        <v>87.5</v>
      </c>
      <c r="F942">
        <v>1</v>
      </c>
      <c r="G942">
        <v>124</v>
      </c>
      <c r="H942" t="s">
        <v>12</v>
      </c>
      <c r="I942" t="s">
        <v>963</v>
      </c>
      <c r="J942" t="s">
        <v>339</v>
      </c>
      <c r="K942">
        <f t="shared" si="83"/>
        <v>1</v>
      </c>
    </row>
    <row r="943" spans="1:11" x14ac:dyDescent="0.35">
      <c r="A943" t="s">
        <v>29</v>
      </c>
      <c r="B943" s="5" t="s">
        <v>29</v>
      </c>
      <c r="C943">
        <v>15.754158970000001</v>
      </c>
      <c r="D943">
        <v>0.127049669</v>
      </c>
      <c r="E943">
        <v>50</v>
      </c>
      <c r="F943">
        <v>1</v>
      </c>
      <c r="G943">
        <v>124</v>
      </c>
      <c r="H943" t="s">
        <v>12</v>
      </c>
      <c r="I943" t="s">
        <v>13</v>
      </c>
      <c r="J943" t="s">
        <v>339</v>
      </c>
      <c r="K943">
        <f t="shared" si="83"/>
        <v>1</v>
      </c>
    </row>
    <row r="944" spans="1:11" x14ac:dyDescent="0.35">
      <c r="A944" t="s">
        <v>29</v>
      </c>
      <c r="B944" s="5" t="s">
        <v>11</v>
      </c>
      <c r="C944">
        <v>26.079590079999999</v>
      </c>
      <c r="D944">
        <v>0.210319275</v>
      </c>
      <c r="E944">
        <v>0</v>
      </c>
      <c r="F944">
        <v>0</v>
      </c>
      <c r="G944">
        <v>124</v>
      </c>
      <c r="H944" t="s">
        <v>12</v>
      </c>
      <c r="I944" t="s">
        <v>16</v>
      </c>
      <c r="J944" t="s">
        <v>339</v>
      </c>
      <c r="K944">
        <f t="shared" si="83"/>
        <v>0</v>
      </c>
    </row>
    <row r="945" spans="1:11" x14ac:dyDescent="0.35">
      <c r="A945" t="s">
        <v>29</v>
      </c>
      <c r="B945" s="5" t="s">
        <v>11</v>
      </c>
      <c r="C945">
        <v>1.8301951889999999</v>
      </c>
      <c r="D945">
        <v>1.4759639E-2</v>
      </c>
      <c r="E945">
        <v>0</v>
      </c>
      <c r="F945">
        <v>0</v>
      </c>
      <c r="G945">
        <v>124</v>
      </c>
      <c r="H945" t="s">
        <v>12</v>
      </c>
      <c r="I945" t="s">
        <v>18</v>
      </c>
      <c r="J945" t="s">
        <v>339</v>
      </c>
      <c r="K945">
        <f t="shared" si="83"/>
        <v>0</v>
      </c>
    </row>
    <row r="946" spans="1:11" x14ac:dyDescent="0.35">
      <c r="A946" t="s">
        <v>29</v>
      </c>
      <c r="B946" s="5" t="s">
        <v>29</v>
      </c>
      <c r="C946">
        <v>225.39726400375301</v>
      </c>
      <c r="D946">
        <v>1.5985621560549901</v>
      </c>
      <c r="E946">
        <v>88.8888888888888</v>
      </c>
      <c r="F946">
        <v>1</v>
      </c>
      <c r="G946">
        <v>141</v>
      </c>
      <c r="H946" t="s">
        <v>12</v>
      </c>
      <c r="I946" t="s">
        <v>963</v>
      </c>
      <c r="J946" t="s">
        <v>340</v>
      </c>
      <c r="K946">
        <f t="shared" si="83"/>
        <v>1</v>
      </c>
    </row>
    <row r="947" spans="1:11" x14ac:dyDescent="0.35">
      <c r="A947" t="s">
        <v>29</v>
      </c>
      <c r="B947" s="5" t="s">
        <v>29</v>
      </c>
      <c r="C947">
        <v>16.441789870000001</v>
      </c>
      <c r="D947">
        <v>0.11660843899999999</v>
      </c>
      <c r="E947">
        <v>100</v>
      </c>
      <c r="F947">
        <v>1</v>
      </c>
      <c r="G947">
        <v>141</v>
      </c>
      <c r="H947" t="s">
        <v>12</v>
      </c>
      <c r="I947" t="s">
        <v>13</v>
      </c>
      <c r="J947" t="s">
        <v>340</v>
      </c>
      <c r="K947">
        <f t="shared" si="83"/>
        <v>1</v>
      </c>
    </row>
    <row r="948" spans="1:11" x14ac:dyDescent="0.35">
      <c r="A948" t="s">
        <v>29</v>
      </c>
      <c r="B948" s="5" t="s">
        <v>11</v>
      </c>
      <c r="C948">
        <v>30.29817104</v>
      </c>
      <c r="D948">
        <v>0.21488064600000001</v>
      </c>
      <c r="E948">
        <v>0</v>
      </c>
      <c r="F948">
        <v>0</v>
      </c>
      <c r="G948">
        <v>141</v>
      </c>
      <c r="H948" t="s">
        <v>12</v>
      </c>
      <c r="I948" t="s">
        <v>16</v>
      </c>
      <c r="J948" t="s">
        <v>340</v>
      </c>
      <c r="K948">
        <f t="shared" si="83"/>
        <v>0</v>
      </c>
    </row>
    <row r="949" spans="1:11" x14ac:dyDescent="0.35">
      <c r="A949" t="s">
        <v>29</v>
      </c>
      <c r="B949" s="5" t="s">
        <v>29</v>
      </c>
      <c r="C949">
        <v>2.328444481</v>
      </c>
      <c r="D949">
        <v>1.6513791E-2</v>
      </c>
      <c r="E949">
        <v>33.333333330000002</v>
      </c>
      <c r="F949">
        <v>1</v>
      </c>
      <c r="G949">
        <v>141</v>
      </c>
      <c r="H949" t="s">
        <v>12</v>
      </c>
      <c r="I949" t="s">
        <v>18</v>
      </c>
      <c r="J949" t="s">
        <v>340</v>
      </c>
      <c r="K949">
        <f t="shared" si="83"/>
        <v>1</v>
      </c>
    </row>
    <row r="950" spans="1:11" x14ac:dyDescent="0.35">
      <c r="A950" t="s">
        <v>29</v>
      </c>
      <c r="B950" s="5" t="s">
        <v>29</v>
      </c>
      <c r="C950">
        <v>459.24872708320601</v>
      </c>
      <c r="D950">
        <v>1.7072443385992699</v>
      </c>
      <c r="E950">
        <v>94.117647058823493</v>
      </c>
      <c r="F950">
        <v>1</v>
      </c>
      <c r="G950">
        <v>269</v>
      </c>
      <c r="H950" t="s">
        <v>12</v>
      </c>
      <c r="I950" t="s">
        <v>963</v>
      </c>
      <c r="J950" t="s">
        <v>341</v>
      </c>
      <c r="K950">
        <f t="shared" si="83"/>
        <v>1</v>
      </c>
    </row>
    <row r="951" spans="1:11" x14ac:dyDescent="0.35">
      <c r="A951" t="s">
        <v>29</v>
      </c>
      <c r="B951" s="5" t="s">
        <v>29</v>
      </c>
      <c r="C951">
        <v>34.382681849999997</v>
      </c>
      <c r="D951">
        <v>0.127816661</v>
      </c>
      <c r="E951">
        <v>60</v>
      </c>
      <c r="F951">
        <v>1</v>
      </c>
      <c r="G951">
        <v>269</v>
      </c>
      <c r="H951" t="s">
        <v>12</v>
      </c>
      <c r="I951" t="s">
        <v>13</v>
      </c>
      <c r="J951" t="s">
        <v>341</v>
      </c>
      <c r="K951">
        <f t="shared" si="83"/>
        <v>1</v>
      </c>
    </row>
    <row r="952" spans="1:11" x14ac:dyDescent="0.35">
      <c r="A952" t="s">
        <v>29</v>
      </c>
      <c r="B952" s="5" t="s">
        <v>11</v>
      </c>
      <c r="C952">
        <v>56.820127249999999</v>
      </c>
      <c r="D952">
        <v>0.21122723900000001</v>
      </c>
      <c r="E952">
        <v>0</v>
      </c>
      <c r="F952">
        <v>0</v>
      </c>
      <c r="G952">
        <v>269</v>
      </c>
      <c r="H952" t="s">
        <v>12</v>
      </c>
      <c r="I952" t="s">
        <v>16</v>
      </c>
      <c r="J952" t="s">
        <v>341</v>
      </c>
      <c r="K952">
        <f t="shared" si="83"/>
        <v>0</v>
      </c>
    </row>
    <row r="953" spans="1:11" x14ac:dyDescent="0.35">
      <c r="A953" t="s">
        <v>29</v>
      </c>
      <c r="B953" s="5" t="s">
        <v>11</v>
      </c>
      <c r="C953">
        <v>4.2139320370000002</v>
      </c>
      <c r="D953">
        <v>1.5665175E-2</v>
      </c>
      <c r="E953">
        <v>0</v>
      </c>
      <c r="F953">
        <v>0</v>
      </c>
      <c r="G953">
        <v>269</v>
      </c>
      <c r="H953" t="s">
        <v>12</v>
      </c>
      <c r="I953" t="s">
        <v>18</v>
      </c>
      <c r="J953" t="s">
        <v>341</v>
      </c>
      <c r="K953">
        <f t="shared" si="83"/>
        <v>0</v>
      </c>
    </row>
    <row r="954" spans="1:11" x14ac:dyDescent="0.35">
      <c r="A954" t="s">
        <v>29</v>
      </c>
      <c r="B954" s="5" t="s">
        <v>29</v>
      </c>
      <c r="C954">
        <v>376.13656735420199</v>
      </c>
      <c r="D954">
        <v>1.6005811376774499</v>
      </c>
      <c r="E954">
        <v>93.3333333333333</v>
      </c>
      <c r="F954">
        <v>1</v>
      </c>
      <c r="G954">
        <v>235</v>
      </c>
      <c r="H954" t="s">
        <v>12</v>
      </c>
      <c r="I954" t="s">
        <v>963</v>
      </c>
      <c r="J954" t="s">
        <v>342</v>
      </c>
      <c r="K954">
        <f t="shared" si="83"/>
        <v>1</v>
      </c>
    </row>
    <row r="955" spans="1:11" x14ac:dyDescent="0.35">
      <c r="A955" t="s">
        <v>29</v>
      </c>
      <c r="B955" s="5" t="s">
        <v>29</v>
      </c>
      <c r="C955">
        <v>29.67753553</v>
      </c>
      <c r="D955">
        <v>0.126287385</v>
      </c>
      <c r="E955">
        <v>100</v>
      </c>
      <c r="F955">
        <v>1</v>
      </c>
      <c r="G955">
        <v>235</v>
      </c>
      <c r="H955" t="s">
        <v>12</v>
      </c>
      <c r="I955" t="s">
        <v>13</v>
      </c>
      <c r="J955" t="s">
        <v>342</v>
      </c>
      <c r="K955">
        <f t="shared" si="83"/>
        <v>1</v>
      </c>
    </row>
    <row r="956" spans="1:11" x14ac:dyDescent="0.35">
      <c r="A956" t="s">
        <v>29</v>
      </c>
      <c r="B956" s="5" t="s">
        <v>11</v>
      </c>
      <c r="C956">
        <v>49.510460379999998</v>
      </c>
      <c r="D956">
        <v>0.21068281</v>
      </c>
      <c r="E956">
        <v>0</v>
      </c>
      <c r="F956">
        <v>0</v>
      </c>
      <c r="G956">
        <v>235</v>
      </c>
      <c r="H956" t="s">
        <v>12</v>
      </c>
      <c r="I956" t="s">
        <v>16</v>
      </c>
      <c r="J956" t="s">
        <v>342</v>
      </c>
      <c r="K956">
        <f t="shared" si="83"/>
        <v>0</v>
      </c>
    </row>
    <row r="957" spans="1:11" x14ac:dyDescent="0.35">
      <c r="A957" t="s">
        <v>29</v>
      </c>
      <c r="B957" s="5" t="s">
        <v>11</v>
      </c>
      <c r="C957">
        <v>3.3945152759999999</v>
      </c>
      <c r="D957">
        <v>1.4444746E-2</v>
      </c>
      <c r="E957">
        <v>0</v>
      </c>
      <c r="F957">
        <v>0</v>
      </c>
      <c r="G957">
        <v>235</v>
      </c>
      <c r="H957" t="s">
        <v>12</v>
      </c>
      <c r="I957" t="s">
        <v>18</v>
      </c>
      <c r="J957" t="s">
        <v>342</v>
      </c>
      <c r="K957">
        <f t="shared" si="83"/>
        <v>0</v>
      </c>
    </row>
    <row r="958" spans="1:11" x14ac:dyDescent="0.35">
      <c r="A958" t="s">
        <v>29</v>
      </c>
      <c r="B958" s="5" t="s">
        <v>29</v>
      </c>
      <c r="C958">
        <v>156.37754034995999</v>
      </c>
      <c r="D958">
        <v>1.57957111464606</v>
      </c>
      <c r="E958">
        <v>85.714285714285694</v>
      </c>
      <c r="F958">
        <v>1</v>
      </c>
      <c r="G958">
        <v>99</v>
      </c>
      <c r="H958" t="s">
        <v>12</v>
      </c>
      <c r="I958" t="s">
        <v>963</v>
      </c>
      <c r="J958" t="s">
        <v>343</v>
      </c>
      <c r="K958">
        <f t="shared" si="83"/>
        <v>1</v>
      </c>
    </row>
    <row r="959" spans="1:11" x14ac:dyDescent="0.35">
      <c r="A959" t="s">
        <v>29</v>
      </c>
      <c r="B959" s="5" t="s">
        <v>29</v>
      </c>
      <c r="C959">
        <v>12.099513529999999</v>
      </c>
      <c r="D959">
        <v>0.122217308</v>
      </c>
      <c r="E959">
        <v>100</v>
      </c>
      <c r="F959">
        <v>1</v>
      </c>
      <c r="G959">
        <v>99</v>
      </c>
      <c r="H959" t="s">
        <v>12</v>
      </c>
      <c r="I959" t="s">
        <v>13</v>
      </c>
      <c r="J959" t="s">
        <v>343</v>
      </c>
      <c r="K959">
        <f t="shared" si="83"/>
        <v>1</v>
      </c>
    </row>
    <row r="960" spans="1:11" x14ac:dyDescent="0.35">
      <c r="A960" t="s">
        <v>29</v>
      </c>
      <c r="B960" s="5" t="s">
        <v>11</v>
      </c>
      <c r="C960">
        <v>21.541522740000001</v>
      </c>
      <c r="D960">
        <v>0.21759113899999999</v>
      </c>
      <c r="E960">
        <v>0</v>
      </c>
      <c r="F960">
        <v>0</v>
      </c>
      <c r="G960">
        <v>99</v>
      </c>
      <c r="H960" t="s">
        <v>12</v>
      </c>
      <c r="I960" t="s">
        <v>16</v>
      </c>
      <c r="J960" t="s">
        <v>343</v>
      </c>
      <c r="K960">
        <f t="shared" si="83"/>
        <v>0</v>
      </c>
    </row>
    <row r="961" spans="1:11" x14ac:dyDescent="0.35">
      <c r="A961" t="s">
        <v>29</v>
      </c>
      <c r="B961" s="5" t="s">
        <v>11</v>
      </c>
      <c r="C961">
        <v>1.835776329</v>
      </c>
      <c r="D961">
        <v>1.8543194999999998E-2</v>
      </c>
      <c r="E961">
        <v>0</v>
      </c>
      <c r="F961">
        <v>0</v>
      </c>
      <c r="G961">
        <v>99</v>
      </c>
      <c r="H961" t="s">
        <v>12</v>
      </c>
      <c r="I961" t="s">
        <v>18</v>
      </c>
      <c r="J961" t="s">
        <v>343</v>
      </c>
      <c r="K961">
        <f t="shared" si="83"/>
        <v>0</v>
      </c>
    </row>
    <row r="962" spans="1:11" x14ac:dyDescent="0.35">
      <c r="A962" t="s">
        <v>29</v>
      </c>
      <c r="B962" s="5" t="s">
        <v>29</v>
      </c>
      <c r="C962">
        <v>214.26324415206901</v>
      </c>
      <c r="D962">
        <v>1.57546503052991</v>
      </c>
      <c r="E962">
        <v>88.8888888888888</v>
      </c>
      <c r="F962">
        <v>1</v>
      </c>
      <c r="G962">
        <v>136</v>
      </c>
      <c r="H962" t="s">
        <v>12</v>
      </c>
      <c r="I962" t="s">
        <v>963</v>
      </c>
      <c r="J962" t="s">
        <v>344</v>
      </c>
      <c r="K962">
        <f t="shared" si="83"/>
        <v>1</v>
      </c>
    </row>
    <row r="963" spans="1:11" x14ac:dyDescent="0.35">
      <c r="A963" t="s">
        <v>29</v>
      </c>
      <c r="B963" s="5" t="s">
        <v>29</v>
      </c>
      <c r="C963">
        <v>17.545225139999999</v>
      </c>
      <c r="D963">
        <v>0.12900900800000001</v>
      </c>
      <c r="E963">
        <v>100</v>
      </c>
      <c r="F963">
        <v>1</v>
      </c>
      <c r="G963">
        <v>136</v>
      </c>
      <c r="H963" t="s">
        <v>12</v>
      </c>
      <c r="I963" t="s">
        <v>13</v>
      </c>
      <c r="J963" t="s">
        <v>344</v>
      </c>
      <c r="K963">
        <f t="shared" ref="K963:K1026" si="84">IF(ISNUMBER(SEARCH(A963, B963)), 1, 0)</f>
        <v>1</v>
      </c>
    </row>
    <row r="964" spans="1:11" x14ac:dyDescent="0.35">
      <c r="A964" t="s">
        <v>29</v>
      </c>
      <c r="B964" s="5" t="s">
        <v>11</v>
      </c>
      <c r="C964">
        <v>28.473310229999999</v>
      </c>
      <c r="D964">
        <v>0.209362575</v>
      </c>
      <c r="E964">
        <v>0</v>
      </c>
      <c r="F964">
        <v>0</v>
      </c>
      <c r="G964">
        <v>136</v>
      </c>
      <c r="H964" t="s">
        <v>12</v>
      </c>
      <c r="I964" t="s">
        <v>16</v>
      </c>
      <c r="J964" t="s">
        <v>344</v>
      </c>
      <c r="K964">
        <f t="shared" si="84"/>
        <v>0</v>
      </c>
    </row>
    <row r="965" spans="1:11" x14ac:dyDescent="0.35">
      <c r="A965" t="s">
        <v>29</v>
      </c>
      <c r="B965" s="5" t="s">
        <v>11</v>
      </c>
      <c r="C965">
        <v>2.348786354</v>
      </c>
      <c r="D965">
        <v>1.7270488000000001E-2</v>
      </c>
      <c r="E965">
        <v>33.333333330000002</v>
      </c>
      <c r="F965">
        <v>0</v>
      </c>
      <c r="G965">
        <v>136</v>
      </c>
      <c r="H965" t="s">
        <v>12</v>
      </c>
      <c r="I965" t="s">
        <v>18</v>
      </c>
      <c r="J965" t="s">
        <v>344</v>
      </c>
      <c r="K965">
        <f t="shared" si="84"/>
        <v>0</v>
      </c>
    </row>
    <row r="966" spans="1:11" x14ac:dyDescent="0.35">
      <c r="A966" t="s">
        <v>29</v>
      </c>
      <c r="B966" s="5" t="s">
        <v>29</v>
      </c>
      <c r="C966">
        <v>230.19978260993901</v>
      </c>
      <c r="D966">
        <v>1.5659849157138701</v>
      </c>
      <c r="E966">
        <v>90</v>
      </c>
      <c r="F966">
        <v>1</v>
      </c>
      <c r="G966">
        <v>147</v>
      </c>
      <c r="H966" t="s">
        <v>12</v>
      </c>
      <c r="I966" t="s">
        <v>963</v>
      </c>
      <c r="J966" t="s">
        <v>345</v>
      </c>
      <c r="K966">
        <f t="shared" si="84"/>
        <v>1</v>
      </c>
    </row>
    <row r="967" spans="1:11" x14ac:dyDescent="0.35">
      <c r="A967" t="s">
        <v>29</v>
      </c>
      <c r="B967" s="5" t="s">
        <v>29</v>
      </c>
      <c r="C967">
        <v>18.8734982</v>
      </c>
      <c r="D967">
        <v>0.12839114400000001</v>
      </c>
      <c r="E967">
        <v>100</v>
      </c>
      <c r="F967">
        <v>1</v>
      </c>
      <c r="G967">
        <v>147</v>
      </c>
      <c r="H967" t="s">
        <v>12</v>
      </c>
      <c r="I967" t="s">
        <v>13</v>
      </c>
      <c r="J967" t="s">
        <v>345</v>
      </c>
      <c r="K967">
        <f t="shared" si="84"/>
        <v>1</v>
      </c>
    </row>
    <row r="968" spans="1:11" x14ac:dyDescent="0.35">
      <c r="A968" t="s">
        <v>29</v>
      </c>
      <c r="B968" s="5" t="s">
        <v>11</v>
      </c>
      <c r="C968">
        <v>32.069947239999998</v>
      </c>
      <c r="D968">
        <v>0.21816290599999999</v>
      </c>
      <c r="E968">
        <v>0</v>
      </c>
      <c r="F968">
        <v>0</v>
      </c>
      <c r="G968">
        <v>147</v>
      </c>
      <c r="H968" t="s">
        <v>12</v>
      </c>
      <c r="I968" t="s">
        <v>16</v>
      </c>
      <c r="J968" t="s">
        <v>345</v>
      </c>
      <c r="K968">
        <f t="shared" si="84"/>
        <v>0</v>
      </c>
    </row>
    <row r="969" spans="1:11" x14ac:dyDescent="0.35">
      <c r="A969" t="s">
        <v>29</v>
      </c>
      <c r="B969" s="5" t="s">
        <v>11</v>
      </c>
      <c r="C969">
        <v>2.163765669</v>
      </c>
      <c r="D969">
        <v>1.4719494E-2</v>
      </c>
      <c r="E969">
        <v>0</v>
      </c>
      <c r="F969">
        <v>0</v>
      </c>
      <c r="G969">
        <v>147</v>
      </c>
      <c r="H969" t="s">
        <v>12</v>
      </c>
      <c r="I969" t="s">
        <v>18</v>
      </c>
      <c r="J969" t="s">
        <v>345</v>
      </c>
      <c r="K969">
        <f t="shared" si="84"/>
        <v>0</v>
      </c>
    </row>
    <row r="970" spans="1:11" x14ac:dyDescent="0.35">
      <c r="A970" t="s">
        <v>29</v>
      </c>
      <c r="B970" s="5" t="s">
        <v>29</v>
      </c>
      <c r="C970">
        <v>147.11058998107899</v>
      </c>
      <c r="D970">
        <v>1.69092632162159</v>
      </c>
      <c r="E970">
        <v>83.3333333333333</v>
      </c>
      <c r="F970">
        <v>1</v>
      </c>
      <c r="G970">
        <v>87</v>
      </c>
      <c r="H970" t="s">
        <v>12</v>
      </c>
      <c r="I970" t="s">
        <v>963</v>
      </c>
      <c r="J970" t="s">
        <v>346</v>
      </c>
      <c r="K970">
        <f t="shared" si="84"/>
        <v>1</v>
      </c>
    </row>
    <row r="971" spans="1:11" x14ac:dyDescent="0.35">
      <c r="A971" t="s">
        <v>29</v>
      </c>
      <c r="B971" s="5" t="s">
        <v>29</v>
      </c>
      <c r="C971">
        <v>10.644932989999999</v>
      </c>
      <c r="D971">
        <v>0.12235555200000001</v>
      </c>
      <c r="E971">
        <v>100</v>
      </c>
      <c r="F971">
        <v>1</v>
      </c>
      <c r="G971">
        <v>87</v>
      </c>
      <c r="H971" t="s">
        <v>12</v>
      </c>
      <c r="I971" t="s">
        <v>13</v>
      </c>
      <c r="J971" t="s">
        <v>346</v>
      </c>
      <c r="K971">
        <f t="shared" si="84"/>
        <v>1</v>
      </c>
    </row>
    <row r="972" spans="1:11" x14ac:dyDescent="0.35">
      <c r="A972" t="s">
        <v>29</v>
      </c>
      <c r="B972" s="5" t="s">
        <v>11</v>
      </c>
      <c r="C972">
        <v>19.541752339999999</v>
      </c>
      <c r="D972">
        <v>0.22461784300000001</v>
      </c>
      <c r="E972">
        <v>0</v>
      </c>
      <c r="F972">
        <v>0</v>
      </c>
      <c r="G972">
        <v>87</v>
      </c>
      <c r="H972" t="s">
        <v>12</v>
      </c>
      <c r="I972" t="s">
        <v>16</v>
      </c>
      <c r="J972" t="s">
        <v>346</v>
      </c>
      <c r="K972">
        <f t="shared" si="84"/>
        <v>0</v>
      </c>
    </row>
    <row r="973" spans="1:11" x14ac:dyDescent="0.35">
      <c r="A973" t="s">
        <v>29</v>
      </c>
      <c r="B973" s="5" t="s">
        <v>29</v>
      </c>
      <c r="C973">
        <v>1.715643644</v>
      </c>
      <c r="D973">
        <v>1.9720042E-2</v>
      </c>
      <c r="E973">
        <v>50</v>
      </c>
      <c r="F973">
        <v>1</v>
      </c>
      <c r="G973">
        <v>87</v>
      </c>
      <c r="H973" t="s">
        <v>12</v>
      </c>
      <c r="I973" t="s">
        <v>18</v>
      </c>
      <c r="J973" t="s">
        <v>346</v>
      </c>
      <c r="K973">
        <f t="shared" si="84"/>
        <v>1</v>
      </c>
    </row>
    <row r="974" spans="1:11" x14ac:dyDescent="0.35">
      <c r="A974" t="s">
        <v>29</v>
      </c>
      <c r="B974" s="5" t="s">
        <v>29</v>
      </c>
      <c r="C974">
        <v>307.762437820434</v>
      </c>
      <c r="D974">
        <v>1.6283726868806001</v>
      </c>
      <c r="E974">
        <v>91.6666666666666</v>
      </c>
      <c r="F974">
        <v>1</v>
      </c>
      <c r="G974">
        <v>189</v>
      </c>
      <c r="H974" t="s">
        <v>12</v>
      </c>
      <c r="I974" t="s">
        <v>963</v>
      </c>
      <c r="J974" t="s">
        <v>347</v>
      </c>
      <c r="K974">
        <f t="shared" si="84"/>
        <v>1</v>
      </c>
    </row>
    <row r="975" spans="1:11" x14ac:dyDescent="0.35">
      <c r="A975" t="s">
        <v>29</v>
      </c>
      <c r="B975" s="5" t="s">
        <v>29</v>
      </c>
      <c r="C975">
        <v>24.121170039999999</v>
      </c>
      <c r="D975">
        <v>0.127625238</v>
      </c>
      <c r="E975">
        <v>66.666666669999998</v>
      </c>
      <c r="F975">
        <v>1</v>
      </c>
      <c r="G975">
        <v>189</v>
      </c>
      <c r="H975" t="s">
        <v>12</v>
      </c>
      <c r="I975" t="s">
        <v>13</v>
      </c>
      <c r="J975" t="s">
        <v>347</v>
      </c>
      <c r="K975">
        <f t="shared" si="84"/>
        <v>1</v>
      </c>
    </row>
    <row r="976" spans="1:11" x14ac:dyDescent="0.35">
      <c r="A976" t="s">
        <v>29</v>
      </c>
      <c r="B976" s="5" t="s">
        <v>11</v>
      </c>
      <c r="C976">
        <v>36.133636709999998</v>
      </c>
      <c r="D976">
        <v>0.19118326299999999</v>
      </c>
      <c r="E976">
        <v>0</v>
      </c>
      <c r="F976">
        <v>0</v>
      </c>
      <c r="G976">
        <v>189</v>
      </c>
      <c r="H976" t="s">
        <v>12</v>
      </c>
      <c r="I976" t="s">
        <v>16</v>
      </c>
      <c r="J976" t="s">
        <v>347</v>
      </c>
      <c r="K976">
        <f t="shared" si="84"/>
        <v>0</v>
      </c>
    </row>
    <row r="977" spans="1:11" x14ac:dyDescent="0.35">
      <c r="A977" t="s">
        <v>29</v>
      </c>
      <c r="B977" s="5" t="s">
        <v>11</v>
      </c>
      <c r="C977">
        <v>2.7895817759999999</v>
      </c>
      <c r="D977">
        <v>1.4759692E-2</v>
      </c>
      <c r="E977">
        <v>0</v>
      </c>
      <c r="F977">
        <v>0</v>
      </c>
      <c r="G977">
        <v>189</v>
      </c>
      <c r="H977" t="s">
        <v>12</v>
      </c>
      <c r="I977" t="s">
        <v>18</v>
      </c>
      <c r="J977" t="s">
        <v>347</v>
      </c>
      <c r="K977">
        <f t="shared" si="84"/>
        <v>0</v>
      </c>
    </row>
    <row r="978" spans="1:11" x14ac:dyDescent="0.35">
      <c r="A978" t="s">
        <v>29</v>
      </c>
      <c r="B978" s="5" t="s">
        <v>29</v>
      </c>
      <c r="C978">
        <v>369.30818152427599</v>
      </c>
      <c r="D978">
        <v>1.7338412278135</v>
      </c>
      <c r="E978">
        <v>92.857142857142804</v>
      </c>
      <c r="F978">
        <v>1</v>
      </c>
      <c r="G978">
        <v>213</v>
      </c>
      <c r="H978" t="s">
        <v>12</v>
      </c>
      <c r="I978" t="s">
        <v>963</v>
      </c>
      <c r="J978" t="s">
        <v>348</v>
      </c>
      <c r="K978">
        <f t="shared" si="84"/>
        <v>1</v>
      </c>
    </row>
    <row r="979" spans="1:11" x14ac:dyDescent="0.35">
      <c r="A979" t="s">
        <v>29</v>
      </c>
      <c r="B979" s="5" t="s">
        <v>29</v>
      </c>
      <c r="C979">
        <v>27.373858930000001</v>
      </c>
      <c r="D979">
        <v>0.12851577</v>
      </c>
      <c r="E979">
        <v>100</v>
      </c>
      <c r="F979">
        <v>1</v>
      </c>
      <c r="G979">
        <v>213</v>
      </c>
      <c r="H979" t="s">
        <v>12</v>
      </c>
      <c r="I979" t="s">
        <v>13</v>
      </c>
      <c r="J979" t="s">
        <v>348</v>
      </c>
      <c r="K979">
        <f t="shared" si="84"/>
        <v>1</v>
      </c>
    </row>
    <row r="980" spans="1:11" x14ac:dyDescent="0.35">
      <c r="A980" t="s">
        <v>29</v>
      </c>
      <c r="B980" s="5" t="s">
        <v>11</v>
      </c>
      <c r="C980">
        <v>43.987919329999997</v>
      </c>
      <c r="D980">
        <v>0.206516053</v>
      </c>
      <c r="E980">
        <v>0</v>
      </c>
      <c r="F980">
        <v>0</v>
      </c>
      <c r="G980">
        <v>213</v>
      </c>
      <c r="H980" t="s">
        <v>12</v>
      </c>
      <c r="I980" t="s">
        <v>16</v>
      </c>
      <c r="J980" t="s">
        <v>348</v>
      </c>
      <c r="K980">
        <f t="shared" si="84"/>
        <v>0</v>
      </c>
    </row>
    <row r="981" spans="1:11" x14ac:dyDescent="0.35">
      <c r="A981" t="s">
        <v>29</v>
      </c>
      <c r="B981" s="5" t="s">
        <v>11</v>
      </c>
      <c r="C981">
        <v>3.6133315559999999</v>
      </c>
      <c r="D981">
        <v>1.6963998000000001E-2</v>
      </c>
      <c r="E981">
        <v>0</v>
      </c>
      <c r="F981">
        <v>0</v>
      </c>
      <c r="G981">
        <v>213</v>
      </c>
      <c r="H981" t="s">
        <v>12</v>
      </c>
      <c r="I981" t="s">
        <v>18</v>
      </c>
      <c r="J981" t="s">
        <v>348</v>
      </c>
      <c r="K981">
        <f t="shared" si="84"/>
        <v>0</v>
      </c>
    </row>
    <row r="982" spans="1:11" x14ac:dyDescent="0.35">
      <c r="A982" t="s">
        <v>11</v>
      </c>
      <c r="B982" s="5" t="s">
        <v>29</v>
      </c>
      <c r="C982">
        <v>82.352106332778902</v>
      </c>
      <c r="D982">
        <v>1.9151652635529901</v>
      </c>
      <c r="E982">
        <v>0</v>
      </c>
      <c r="F982">
        <v>0</v>
      </c>
      <c r="G982">
        <v>43</v>
      </c>
      <c r="H982" t="s">
        <v>12</v>
      </c>
      <c r="I982" t="s">
        <v>963</v>
      </c>
      <c r="J982" t="s">
        <v>349</v>
      </c>
      <c r="K982">
        <f t="shared" si="84"/>
        <v>0</v>
      </c>
    </row>
    <row r="983" spans="1:11" x14ac:dyDescent="0.35">
      <c r="A983" t="s">
        <v>11</v>
      </c>
      <c r="B983" s="5" t="s">
        <v>29</v>
      </c>
      <c r="C983">
        <v>5.4896998410000002</v>
      </c>
      <c r="D983">
        <v>0.12766743799999999</v>
      </c>
      <c r="E983">
        <v>0</v>
      </c>
      <c r="F983">
        <v>0</v>
      </c>
      <c r="G983">
        <v>43</v>
      </c>
      <c r="H983" t="s">
        <v>12</v>
      </c>
      <c r="I983" t="s">
        <v>13</v>
      </c>
      <c r="J983" t="s">
        <v>349</v>
      </c>
      <c r="K983">
        <f t="shared" si="84"/>
        <v>0</v>
      </c>
    </row>
    <row r="984" spans="1:11" x14ac:dyDescent="0.35">
      <c r="A984" t="s">
        <v>11</v>
      </c>
      <c r="B984" s="5" t="s">
        <v>11</v>
      </c>
      <c r="C984">
        <v>9.5408742429999993</v>
      </c>
      <c r="D984">
        <v>0.22188079599999999</v>
      </c>
      <c r="E984">
        <v>100</v>
      </c>
      <c r="F984">
        <v>1</v>
      </c>
      <c r="G984">
        <v>43</v>
      </c>
      <c r="H984" t="s">
        <v>12</v>
      </c>
      <c r="I984" t="s">
        <v>16</v>
      </c>
      <c r="J984" t="s">
        <v>349</v>
      </c>
      <c r="K984">
        <f t="shared" si="84"/>
        <v>1</v>
      </c>
    </row>
    <row r="985" spans="1:11" x14ac:dyDescent="0.35">
      <c r="A985" t="s">
        <v>11</v>
      </c>
      <c r="B985" s="5" t="s">
        <v>11</v>
      </c>
      <c r="C985">
        <v>0.888555765</v>
      </c>
      <c r="D985">
        <v>2.0664088000000001E-2</v>
      </c>
      <c r="E985">
        <v>100</v>
      </c>
      <c r="F985">
        <v>1</v>
      </c>
      <c r="G985">
        <v>43</v>
      </c>
      <c r="H985" t="s">
        <v>12</v>
      </c>
      <c r="I985" t="s">
        <v>18</v>
      </c>
      <c r="J985" t="s">
        <v>349</v>
      </c>
      <c r="K985">
        <f t="shared" si="84"/>
        <v>1</v>
      </c>
    </row>
    <row r="986" spans="1:11" x14ac:dyDescent="0.35">
      <c r="A986" t="s">
        <v>11</v>
      </c>
      <c r="B986" s="5" t="s">
        <v>29</v>
      </c>
      <c r="C986">
        <v>151.428231239318</v>
      </c>
      <c r="D986">
        <v>1.80271703856331</v>
      </c>
      <c r="E986">
        <v>0</v>
      </c>
      <c r="F986">
        <v>0</v>
      </c>
      <c r="G986">
        <v>84</v>
      </c>
      <c r="H986" t="s">
        <v>12</v>
      </c>
      <c r="I986" t="s">
        <v>963</v>
      </c>
      <c r="J986" t="s">
        <v>350</v>
      </c>
      <c r="K986">
        <f t="shared" si="84"/>
        <v>0</v>
      </c>
    </row>
    <row r="987" spans="1:11" x14ac:dyDescent="0.35">
      <c r="A987" t="s">
        <v>11</v>
      </c>
      <c r="B987" s="5" t="s">
        <v>29</v>
      </c>
      <c r="C987">
        <v>10.706602330000001</v>
      </c>
      <c r="D987">
        <v>0.127459552</v>
      </c>
      <c r="E987">
        <v>0</v>
      </c>
      <c r="F987">
        <v>0</v>
      </c>
      <c r="G987">
        <v>84</v>
      </c>
      <c r="H987" t="s">
        <v>12</v>
      </c>
      <c r="I987" t="s">
        <v>13</v>
      </c>
      <c r="J987" t="s">
        <v>350</v>
      </c>
      <c r="K987">
        <f t="shared" si="84"/>
        <v>0</v>
      </c>
    </row>
    <row r="988" spans="1:11" x14ac:dyDescent="0.35">
      <c r="A988" t="s">
        <v>11</v>
      </c>
      <c r="B988" s="5" t="s">
        <v>11</v>
      </c>
      <c r="C988">
        <v>19.127172470000001</v>
      </c>
      <c r="D988">
        <v>0.22770443400000001</v>
      </c>
      <c r="E988">
        <v>100</v>
      </c>
      <c r="F988">
        <v>1</v>
      </c>
      <c r="G988">
        <v>84</v>
      </c>
      <c r="H988" t="s">
        <v>12</v>
      </c>
      <c r="I988" t="s">
        <v>16</v>
      </c>
      <c r="J988" t="s">
        <v>350</v>
      </c>
      <c r="K988">
        <f t="shared" si="84"/>
        <v>1</v>
      </c>
    </row>
    <row r="989" spans="1:11" x14ac:dyDescent="0.35">
      <c r="A989" t="s">
        <v>11</v>
      </c>
      <c r="B989" s="5" t="s">
        <v>11</v>
      </c>
      <c r="C989">
        <v>1.624722958</v>
      </c>
      <c r="D989">
        <v>1.9341939999999998E-2</v>
      </c>
      <c r="E989">
        <v>100</v>
      </c>
      <c r="F989">
        <v>1</v>
      </c>
      <c r="G989">
        <v>84</v>
      </c>
      <c r="H989" t="s">
        <v>12</v>
      </c>
      <c r="I989" t="s">
        <v>18</v>
      </c>
      <c r="J989" t="s">
        <v>350</v>
      </c>
      <c r="K989">
        <f t="shared" si="84"/>
        <v>1</v>
      </c>
    </row>
    <row r="990" spans="1:11" x14ac:dyDescent="0.35">
      <c r="A990" t="s">
        <v>11</v>
      </c>
      <c r="B990" s="5" t="s">
        <v>29</v>
      </c>
      <c r="C990">
        <v>253.413069725036</v>
      </c>
      <c r="D990">
        <v>1.6349230304841</v>
      </c>
      <c r="E990">
        <v>0</v>
      </c>
      <c r="F990">
        <v>0</v>
      </c>
      <c r="G990">
        <v>155</v>
      </c>
      <c r="H990" t="s">
        <v>12</v>
      </c>
      <c r="I990" t="s">
        <v>963</v>
      </c>
      <c r="J990" t="s">
        <v>351</v>
      </c>
      <c r="K990">
        <f t="shared" si="84"/>
        <v>0</v>
      </c>
    </row>
    <row r="991" spans="1:11" x14ac:dyDescent="0.35">
      <c r="A991" t="s">
        <v>11</v>
      </c>
      <c r="B991" s="5" t="s">
        <v>29</v>
      </c>
      <c r="C991">
        <v>18.940065860000001</v>
      </c>
      <c r="D991">
        <v>0.122193973</v>
      </c>
      <c r="E991">
        <v>33.333333330000002</v>
      </c>
      <c r="F991">
        <v>0</v>
      </c>
      <c r="G991">
        <v>155</v>
      </c>
      <c r="H991" t="s">
        <v>12</v>
      </c>
      <c r="I991" t="s">
        <v>13</v>
      </c>
      <c r="J991" t="s">
        <v>351</v>
      </c>
      <c r="K991">
        <f t="shared" si="84"/>
        <v>0</v>
      </c>
    </row>
    <row r="992" spans="1:11" x14ac:dyDescent="0.35">
      <c r="A992" t="s">
        <v>11</v>
      </c>
      <c r="B992" s="5" t="s">
        <v>11</v>
      </c>
      <c r="C992">
        <v>33.881296630000001</v>
      </c>
      <c r="D992">
        <v>0.218589011</v>
      </c>
      <c r="E992">
        <v>100</v>
      </c>
      <c r="F992">
        <v>1</v>
      </c>
      <c r="G992">
        <v>155</v>
      </c>
      <c r="H992" t="s">
        <v>12</v>
      </c>
      <c r="I992" t="s">
        <v>16</v>
      </c>
      <c r="J992" t="s">
        <v>351</v>
      </c>
      <c r="K992">
        <f t="shared" si="84"/>
        <v>1</v>
      </c>
    </row>
    <row r="993" spans="1:11" x14ac:dyDescent="0.35">
      <c r="A993" t="s">
        <v>11</v>
      </c>
      <c r="B993" s="5" t="s">
        <v>11</v>
      </c>
      <c r="C993">
        <v>2.614172935</v>
      </c>
      <c r="D993">
        <v>1.6865631999999998E-2</v>
      </c>
      <c r="E993">
        <v>100</v>
      </c>
      <c r="F993">
        <v>1</v>
      </c>
      <c r="G993">
        <v>155</v>
      </c>
      <c r="H993" t="s">
        <v>12</v>
      </c>
      <c r="I993" t="s">
        <v>18</v>
      </c>
      <c r="J993" t="s">
        <v>351</v>
      </c>
      <c r="K993">
        <f t="shared" si="84"/>
        <v>1</v>
      </c>
    </row>
    <row r="994" spans="1:11" x14ac:dyDescent="0.35">
      <c r="A994" t="s">
        <v>11</v>
      </c>
      <c r="B994" s="5" t="s">
        <v>29</v>
      </c>
      <c r="C994">
        <v>85.126203775405799</v>
      </c>
      <c r="D994">
        <v>1.5477491595528301</v>
      </c>
      <c r="E994">
        <v>0</v>
      </c>
      <c r="F994">
        <v>0</v>
      </c>
      <c r="G994">
        <v>55</v>
      </c>
      <c r="H994" t="s">
        <v>12</v>
      </c>
      <c r="I994" t="s">
        <v>963</v>
      </c>
      <c r="J994" t="s">
        <v>352</v>
      </c>
      <c r="K994">
        <f t="shared" si="84"/>
        <v>0</v>
      </c>
    </row>
    <row r="995" spans="1:11" x14ac:dyDescent="0.35">
      <c r="A995" t="s">
        <v>11</v>
      </c>
      <c r="B995" s="5" t="s">
        <v>29</v>
      </c>
      <c r="C995">
        <v>7.15194273</v>
      </c>
      <c r="D995">
        <v>0.13003532200000001</v>
      </c>
      <c r="E995">
        <v>0</v>
      </c>
      <c r="F995">
        <v>0</v>
      </c>
      <c r="G995">
        <v>55</v>
      </c>
      <c r="H995" t="s">
        <v>12</v>
      </c>
      <c r="I995" t="s">
        <v>13</v>
      </c>
      <c r="J995" t="s">
        <v>352</v>
      </c>
      <c r="K995">
        <f t="shared" si="84"/>
        <v>0</v>
      </c>
    </row>
    <row r="996" spans="1:11" x14ac:dyDescent="0.35">
      <c r="A996" t="s">
        <v>11</v>
      </c>
      <c r="B996" s="5" t="s">
        <v>11</v>
      </c>
      <c r="C996">
        <v>11.19906855</v>
      </c>
      <c r="D996">
        <v>0.20361942799999999</v>
      </c>
      <c r="E996">
        <v>100</v>
      </c>
      <c r="F996">
        <v>1</v>
      </c>
      <c r="G996">
        <v>55</v>
      </c>
      <c r="H996" t="s">
        <v>12</v>
      </c>
      <c r="I996" t="s">
        <v>16</v>
      </c>
      <c r="J996" t="s">
        <v>352</v>
      </c>
      <c r="K996">
        <f t="shared" si="84"/>
        <v>1</v>
      </c>
    </row>
    <row r="997" spans="1:11" x14ac:dyDescent="0.35">
      <c r="A997" t="s">
        <v>11</v>
      </c>
      <c r="B997" s="5" t="s">
        <v>11</v>
      </c>
      <c r="C997">
        <v>0.85482907299999999</v>
      </c>
      <c r="D997">
        <v>1.5542347E-2</v>
      </c>
      <c r="E997">
        <v>100</v>
      </c>
      <c r="F997">
        <v>1</v>
      </c>
      <c r="G997">
        <v>55</v>
      </c>
      <c r="H997" t="s">
        <v>12</v>
      </c>
      <c r="I997" t="s">
        <v>18</v>
      </c>
      <c r="J997" t="s">
        <v>352</v>
      </c>
      <c r="K997">
        <f t="shared" si="84"/>
        <v>1</v>
      </c>
    </row>
    <row r="998" spans="1:11" x14ac:dyDescent="0.35">
      <c r="A998" t="s">
        <v>29</v>
      </c>
      <c r="B998" s="5" t="s">
        <v>29</v>
      </c>
      <c r="C998">
        <v>224.782917261123</v>
      </c>
      <c r="D998">
        <v>1.5188034950075899</v>
      </c>
      <c r="E998">
        <v>90</v>
      </c>
      <c r="F998">
        <v>1</v>
      </c>
      <c r="G998">
        <v>148</v>
      </c>
      <c r="H998" t="s">
        <v>12</v>
      </c>
      <c r="I998" t="s">
        <v>963</v>
      </c>
      <c r="J998" t="s">
        <v>353</v>
      </c>
      <c r="K998">
        <f t="shared" si="84"/>
        <v>1</v>
      </c>
    </row>
    <row r="999" spans="1:11" x14ac:dyDescent="0.35">
      <c r="A999" t="s">
        <v>29</v>
      </c>
      <c r="B999" s="5" t="s">
        <v>29</v>
      </c>
      <c r="C999">
        <v>17.805593009999999</v>
      </c>
      <c r="D999">
        <v>0.12030806099999999</v>
      </c>
      <c r="E999">
        <v>100</v>
      </c>
      <c r="F999">
        <v>1</v>
      </c>
      <c r="G999">
        <v>148</v>
      </c>
      <c r="H999" t="s">
        <v>12</v>
      </c>
      <c r="I999" t="s">
        <v>13</v>
      </c>
      <c r="J999" t="s">
        <v>353</v>
      </c>
      <c r="K999">
        <f t="shared" si="84"/>
        <v>1</v>
      </c>
    </row>
    <row r="1000" spans="1:11" x14ac:dyDescent="0.35">
      <c r="A1000" t="s">
        <v>29</v>
      </c>
      <c r="B1000" s="5" t="s">
        <v>11</v>
      </c>
      <c r="C1000">
        <v>32.171449180000003</v>
      </c>
      <c r="D1000">
        <v>0.217374657</v>
      </c>
      <c r="E1000">
        <v>0</v>
      </c>
      <c r="F1000">
        <v>0</v>
      </c>
      <c r="G1000">
        <v>148</v>
      </c>
      <c r="H1000" t="s">
        <v>12</v>
      </c>
      <c r="I1000" t="s">
        <v>16</v>
      </c>
      <c r="J1000" t="s">
        <v>353</v>
      </c>
      <c r="K1000">
        <f t="shared" si="84"/>
        <v>0</v>
      </c>
    </row>
    <row r="1001" spans="1:11" x14ac:dyDescent="0.35">
      <c r="A1001" t="s">
        <v>29</v>
      </c>
      <c r="B1001" s="5" t="s">
        <v>11</v>
      </c>
      <c r="C1001">
        <v>2.5485303400000001</v>
      </c>
      <c r="D1001">
        <v>1.72198E-2</v>
      </c>
      <c r="E1001">
        <v>0</v>
      </c>
      <c r="F1001">
        <v>0</v>
      </c>
      <c r="G1001">
        <v>148</v>
      </c>
      <c r="H1001" t="s">
        <v>12</v>
      </c>
      <c r="I1001" t="s">
        <v>18</v>
      </c>
      <c r="J1001" t="s">
        <v>353</v>
      </c>
      <c r="K1001">
        <f t="shared" si="84"/>
        <v>0</v>
      </c>
    </row>
    <row r="1002" spans="1:11" x14ac:dyDescent="0.35">
      <c r="A1002" t="s">
        <v>29</v>
      </c>
      <c r="B1002" s="5" t="s">
        <v>29</v>
      </c>
      <c r="C1002">
        <v>172.57820630073499</v>
      </c>
      <c r="D1002">
        <v>1.5688927845521401</v>
      </c>
      <c r="E1002">
        <v>85.714285714285694</v>
      </c>
      <c r="F1002">
        <v>1</v>
      </c>
      <c r="G1002">
        <v>110</v>
      </c>
      <c r="H1002" t="s">
        <v>12</v>
      </c>
      <c r="I1002" t="s">
        <v>963</v>
      </c>
      <c r="J1002" t="s">
        <v>354</v>
      </c>
      <c r="K1002">
        <f t="shared" si="84"/>
        <v>1</v>
      </c>
    </row>
    <row r="1003" spans="1:11" x14ac:dyDescent="0.35">
      <c r="A1003" t="s">
        <v>29</v>
      </c>
      <c r="B1003" s="5" t="s">
        <v>29</v>
      </c>
      <c r="C1003">
        <v>14.150294540000001</v>
      </c>
      <c r="D1003">
        <v>0.12863904100000001</v>
      </c>
      <c r="E1003">
        <v>100</v>
      </c>
      <c r="F1003">
        <v>1</v>
      </c>
      <c r="G1003">
        <v>110</v>
      </c>
      <c r="H1003" t="s">
        <v>12</v>
      </c>
      <c r="I1003" t="s">
        <v>13</v>
      </c>
      <c r="J1003" t="s">
        <v>354</v>
      </c>
      <c r="K1003">
        <f t="shared" si="84"/>
        <v>1</v>
      </c>
    </row>
    <row r="1004" spans="1:11" x14ac:dyDescent="0.35">
      <c r="A1004" t="s">
        <v>29</v>
      </c>
      <c r="B1004" s="5" t="s">
        <v>11</v>
      </c>
      <c r="C1004">
        <v>21.73839808</v>
      </c>
      <c r="D1004">
        <v>0.19762180100000001</v>
      </c>
      <c r="E1004">
        <v>0</v>
      </c>
      <c r="F1004">
        <v>0</v>
      </c>
      <c r="G1004">
        <v>110</v>
      </c>
      <c r="H1004" t="s">
        <v>12</v>
      </c>
      <c r="I1004" t="s">
        <v>16</v>
      </c>
      <c r="J1004" t="s">
        <v>354</v>
      </c>
      <c r="K1004">
        <f t="shared" si="84"/>
        <v>0</v>
      </c>
    </row>
    <row r="1005" spans="1:11" x14ac:dyDescent="0.35">
      <c r="A1005" t="s">
        <v>29</v>
      </c>
      <c r="B1005" s="5" t="s">
        <v>11</v>
      </c>
      <c r="C1005">
        <v>1.7372567649999999</v>
      </c>
      <c r="D1005">
        <v>1.5793242999999998E-2</v>
      </c>
      <c r="E1005">
        <v>0</v>
      </c>
      <c r="F1005">
        <v>0</v>
      </c>
      <c r="G1005">
        <v>110</v>
      </c>
      <c r="H1005" t="s">
        <v>12</v>
      </c>
      <c r="I1005" t="s">
        <v>18</v>
      </c>
      <c r="J1005" t="s">
        <v>354</v>
      </c>
      <c r="K1005">
        <f t="shared" si="84"/>
        <v>0</v>
      </c>
    </row>
    <row r="1006" spans="1:11" x14ac:dyDescent="0.35">
      <c r="A1006" t="s">
        <v>29</v>
      </c>
      <c r="B1006" s="5" t="s">
        <v>29</v>
      </c>
      <c r="C1006">
        <v>160.82919764518701</v>
      </c>
      <c r="D1006">
        <v>1.78699108494652</v>
      </c>
      <c r="E1006">
        <v>83.3333333333333</v>
      </c>
      <c r="F1006">
        <v>1</v>
      </c>
      <c r="G1006">
        <v>90</v>
      </c>
      <c r="H1006" t="s">
        <v>12</v>
      </c>
      <c r="I1006" t="s">
        <v>963</v>
      </c>
      <c r="J1006" t="s">
        <v>355</v>
      </c>
      <c r="K1006">
        <f t="shared" si="84"/>
        <v>1</v>
      </c>
    </row>
    <row r="1007" spans="1:11" x14ac:dyDescent="0.35">
      <c r="A1007" t="s">
        <v>29</v>
      </c>
      <c r="B1007" s="5" t="s">
        <v>29</v>
      </c>
      <c r="C1007">
        <v>10.892219069999999</v>
      </c>
      <c r="D1007">
        <v>0.12102465599999999</v>
      </c>
      <c r="E1007">
        <v>100</v>
      </c>
      <c r="F1007">
        <v>1</v>
      </c>
      <c r="G1007">
        <v>90</v>
      </c>
      <c r="H1007" t="s">
        <v>12</v>
      </c>
      <c r="I1007" t="s">
        <v>13</v>
      </c>
      <c r="J1007" t="s">
        <v>355</v>
      </c>
      <c r="K1007">
        <f t="shared" si="84"/>
        <v>1</v>
      </c>
    </row>
    <row r="1008" spans="1:11" x14ac:dyDescent="0.35">
      <c r="A1008" t="s">
        <v>29</v>
      </c>
      <c r="B1008" s="5" t="s">
        <v>11</v>
      </c>
      <c r="C1008">
        <v>18.125977519999999</v>
      </c>
      <c r="D1008">
        <v>0.20139974999999999</v>
      </c>
      <c r="E1008">
        <v>0</v>
      </c>
      <c r="F1008">
        <v>0</v>
      </c>
      <c r="G1008">
        <v>90</v>
      </c>
      <c r="H1008" t="s">
        <v>12</v>
      </c>
      <c r="I1008" t="s">
        <v>16</v>
      </c>
      <c r="J1008" t="s">
        <v>355</v>
      </c>
      <c r="K1008">
        <f t="shared" si="84"/>
        <v>0</v>
      </c>
    </row>
    <row r="1009" spans="1:11" x14ac:dyDescent="0.35">
      <c r="A1009" t="s">
        <v>29</v>
      </c>
      <c r="B1009" s="5" t="s">
        <v>29</v>
      </c>
      <c r="C1009">
        <v>1.796094656</v>
      </c>
      <c r="D1009">
        <v>1.9956607000000001E-2</v>
      </c>
      <c r="E1009">
        <v>50</v>
      </c>
      <c r="F1009">
        <v>1</v>
      </c>
      <c r="G1009">
        <v>90</v>
      </c>
      <c r="H1009" t="s">
        <v>12</v>
      </c>
      <c r="I1009" t="s">
        <v>18</v>
      </c>
      <c r="J1009" t="s">
        <v>355</v>
      </c>
      <c r="K1009">
        <f t="shared" si="84"/>
        <v>1</v>
      </c>
    </row>
    <row r="1010" spans="1:11" x14ac:dyDescent="0.35">
      <c r="A1010" t="s">
        <v>11</v>
      </c>
      <c r="B1010" s="5" t="s">
        <v>29</v>
      </c>
      <c r="C1010">
        <v>129.392999649047</v>
      </c>
      <c r="D1010">
        <v>1.9604999946825401</v>
      </c>
      <c r="E1010">
        <v>0</v>
      </c>
      <c r="F1010">
        <v>0</v>
      </c>
      <c r="G1010">
        <v>66</v>
      </c>
      <c r="H1010" t="s">
        <v>12</v>
      </c>
      <c r="I1010" t="s">
        <v>963</v>
      </c>
      <c r="J1010" t="s">
        <v>356</v>
      </c>
      <c r="K1010">
        <f t="shared" si="84"/>
        <v>0</v>
      </c>
    </row>
    <row r="1011" spans="1:11" x14ac:dyDescent="0.35">
      <c r="A1011" t="s">
        <v>11</v>
      </c>
      <c r="B1011" s="5" t="s">
        <v>29</v>
      </c>
      <c r="C1011">
        <v>8.6749413010000005</v>
      </c>
      <c r="D1011">
        <v>0.13143850500000001</v>
      </c>
      <c r="E1011">
        <v>0</v>
      </c>
      <c r="F1011">
        <v>0</v>
      </c>
      <c r="G1011">
        <v>66</v>
      </c>
      <c r="H1011" t="s">
        <v>12</v>
      </c>
      <c r="I1011" t="s">
        <v>13</v>
      </c>
      <c r="J1011" t="s">
        <v>356</v>
      </c>
      <c r="K1011">
        <f t="shared" si="84"/>
        <v>0</v>
      </c>
    </row>
    <row r="1012" spans="1:11" x14ac:dyDescent="0.35">
      <c r="A1012" t="s">
        <v>11</v>
      </c>
      <c r="B1012" s="5" t="s">
        <v>11</v>
      </c>
      <c r="C1012">
        <v>15.7164979</v>
      </c>
      <c r="D1012">
        <v>0.238128756</v>
      </c>
      <c r="E1012">
        <v>100</v>
      </c>
      <c r="F1012">
        <v>1</v>
      </c>
      <c r="G1012">
        <v>66</v>
      </c>
      <c r="H1012" t="s">
        <v>12</v>
      </c>
      <c r="I1012" t="s">
        <v>16</v>
      </c>
      <c r="J1012" t="s">
        <v>356</v>
      </c>
      <c r="K1012">
        <f t="shared" si="84"/>
        <v>1</v>
      </c>
    </row>
    <row r="1013" spans="1:11" x14ac:dyDescent="0.35">
      <c r="A1013" t="s">
        <v>11</v>
      </c>
      <c r="B1013" s="5" t="s">
        <v>11</v>
      </c>
      <c r="C1013">
        <v>1.350072384</v>
      </c>
      <c r="D1013">
        <v>2.0455642E-2</v>
      </c>
      <c r="E1013">
        <v>50</v>
      </c>
      <c r="F1013">
        <v>1</v>
      </c>
      <c r="G1013">
        <v>66</v>
      </c>
      <c r="H1013" t="s">
        <v>12</v>
      </c>
      <c r="I1013" t="s">
        <v>18</v>
      </c>
      <c r="J1013" t="s">
        <v>356</v>
      </c>
      <c r="K1013">
        <f t="shared" si="84"/>
        <v>1</v>
      </c>
    </row>
    <row r="1014" spans="1:11" x14ac:dyDescent="0.35">
      <c r="A1014" t="s">
        <v>19</v>
      </c>
      <c r="B1014" s="5" t="s">
        <v>29</v>
      </c>
      <c r="C1014">
        <v>361.94858694076498</v>
      </c>
      <c r="D1014">
        <v>1.7570319754406001</v>
      </c>
      <c r="E1014">
        <v>0</v>
      </c>
      <c r="F1014">
        <v>0</v>
      </c>
      <c r="G1014">
        <v>206</v>
      </c>
      <c r="H1014" t="s">
        <v>12</v>
      </c>
      <c r="I1014" t="s">
        <v>963</v>
      </c>
      <c r="J1014" t="s">
        <v>357</v>
      </c>
      <c r="K1014">
        <f t="shared" si="84"/>
        <v>0</v>
      </c>
    </row>
    <row r="1015" spans="1:11" x14ac:dyDescent="0.35">
      <c r="A1015" t="s">
        <v>19</v>
      </c>
      <c r="B1015" s="5" t="s">
        <v>29</v>
      </c>
      <c r="C1015">
        <v>25.071750399999999</v>
      </c>
      <c r="D1015">
        <v>0.121707526</v>
      </c>
      <c r="E1015">
        <v>0</v>
      </c>
      <c r="F1015">
        <v>0</v>
      </c>
      <c r="G1015">
        <v>206</v>
      </c>
      <c r="H1015" t="s">
        <v>12</v>
      </c>
      <c r="I1015" t="s">
        <v>13</v>
      </c>
      <c r="J1015" t="s">
        <v>357</v>
      </c>
      <c r="K1015">
        <f t="shared" si="84"/>
        <v>0</v>
      </c>
    </row>
    <row r="1016" spans="1:11" x14ac:dyDescent="0.35">
      <c r="A1016" t="s">
        <v>19</v>
      </c>
      <c r="B1016" s="5" t="s">
        <v>11</v>
      </c>
      <c r="C1016">
        <v>42.667966130000003</v>
      </c>
      <c r="D1016">
        <v>0.20712604900000001</v>
      </c>
      <c r="E1016">
        <v>0</v>
      </c>
      <c r="F1016">
        <v>0</v>
      </c>
      <c r="G1016">
        <v>206</v>
      </c>
      <c r="H1016" t="s">
        <v>12</v>
      </c>
      <c r="I1016" t="s">
        <v>16</v>
      </c>
      <c r="J1016" t="s">
        <v>357</v>
      </c>
      <c r="K1016">
        <f t="shared" si="84"/>
        <v>0</v>
      </c>
    </row>
    <row r="1017" spans="1:11" x14ac:dyDescent="0.35">
      <c r="A1017" t="s">
        <v>19</v>
      </c>
      <c r="B1017" s="5" t="s">
        <v>11</v>
      </c>
      <c r="C1017">
        <v>3.2909095289999999</v>
      </c>
      <c r="D1017">
        <v>1.5975289E-2</v>
      </c>
      <c r="E1017">
        <v>0</v>
      </c>
      <c r="F1017">
        <v>0</v>
      </c>
      <c r="G1017">
        <v>206</v>
      </c>
      <c r="H1017" t="s">
        <v>12</v>
      </c>
      <c r="I1017" t="s">
        <v>18</v>
      </c>
      <c r="J1017" t="s">
        <v>357</v>
      </c>
      <c r="K1017">
        <f t="shared" si="84"/>
        <v>0</v>
      </c>
    </row>
    <row r="1018" spans="1:11" x14ac:dyDescent="0.35">
      <c r="A1018" t="s">
        <v>11</v>
      </c>
      <c r="B1018" s="5" t="s">
        <v>29</v>
      </c>
      <c r="C1018">
        <v>161.56483864784201</v>
      </c>
      <c r="D1018">
        <v>1.92339093628383</v>
      </c>
      <c r="E1018">
        <v>0</v>
      </c>
      <c r="F1018">
        <v>0</v>
      </c>
      <c r="G1018">
        <v>84</v>
      </c>
      <c r="H1018" t="s">
        <v>12</v>
      </c>
      <c r="I1018" t="s">
        <v>963</v>
      </c>
      <c r="J1018" t="s">
        <v>358</v>
      </c>
      <c r="K1018">
        <f t="shared" si="84"/>
        <v>0</v>
      </c>
    </row>
    <row r="1019" spans="1:11" x14ac:dyDescent="0.35">
      <c r="A1019" t="s">
        <v>11</v>
      </c>
      <c r="B1019" s="5" t="s">
        <v>29</v>
      </c>
      <c r="C1019">
        <v>11.26878071</v>
      </c>
      <c r="D1019">
        <v>0.134152151</v>
      </c>
      <c r="E1019">
        <v>0</v>
      </c>
      <c r="F1019">
        <v>0</v>
      </c>
      <c r="G1019">
        <v>84</v>
      </c>
      <c r="H1019" t="s">
        <v>12</v>
      </c>
      <c r="I1019" t="s">
        <v>13</v>
      </c>
      <c r="J1019" t="s">
        <v>358</v>
      </c>
      <c r="K1019">
        <f t="shared" si="84"/>
        <v>0</v>
      </c>
    </row>
    <row r="1020" spans="1:11" x14ac:dyDescent="0.35">
      <c r="A1020" t="s">
        <v>11</v>
      </c>
      <c r="B1020" s="5" t="s">
        <v>11</v>
      </c>
      <c r="C1020">
        <v>17.513595339999998</v>
      </c>
      <c r="D1020">
        <v>0.208495183</v>
      </c>
      <c r="E1020">
        <v>100</v>
      </c>
      <c r="F1020">
        <v>1</v>
      </c>
      <c r="G1020">
        <v>84</v>
      </c>
      <c r="H1020" t="s">
        <v>12</v>
      </c>
      <c r="I1020" t="s">
        <v>16</v>
      </c>
      <c r="J1020" t="s">
        <v>358</v>
      </c>
      <c r="K1020">
        <f t="shared" si="84"/>
        <v>1</v>
      </c>
    </row>
    <row r="1021" spans="1:11" x14ac:dyDescent="0.35">
      <c r="A1021" t="s">
        <v>11</v>
      </c>
      <c r="B1021" s="5" t="s">
        <v>11</v>
      </c>
      <c r="C1021">
        <v>1.4842970369999999</v>
      </c>
      <c r="D1021">
        <v>1.7670202999999999E-2</v>
      </c>
      <c r="E1021">
        <v>100</v>
      </c>
      <c r="F1021">
        <v>1</v>
      </c>
      <c r="G1021">
        <v>84</v>
      </c>
      <c r="H1021" t="s">
        <v>12</v>
      </c>
      <c r="I1021" t="s">
        <v>18</v>
      </c>
      <c r="J1021" t="s">
        <v>358</v>
      </c>
      <c r="K1021">
        <f t="shared" si="84"/>
        <v>1</v>
      </c>
    </row>
    <row r="1022" spans="1:11" x14ac:dyDescent="0.35">
      <c r="A1022" t="s">
        <v>11</v>
      </c>
      <c r="B1022" s="5" t="s">
        <v>29</v>
      </c>
      <c r="C1022">
        <v>386.17712688445999</v>
      </c>
      <c r="D1022">
        <v>1.7163427861531499</v>
      </c>
      <c r="E1022">
        <v>0</v>
      </c>
      <c r="F1022">
        <v>0</v>
      </c>
      <c r="G1022">
        <v>225</v>
      </c>
      <c r="H1022" t="s">
        <v>12</v>
      </c>
      <c r="I1022" t="s">
        <v>963</v>
      </c>
      <c r="J1022" t="s">
        <v>359</v>
      </c>
      <c r="K1022">
        <f t="shared" si="84"/>
        <v>0</v>
      </c>
    </row>
    <row r="1023" spans="1:11" x14ac:dyDescent="0.35">
      <c r="A1023" t="s">
        <v>11</v>
      </c>
      <c r="B1023" s="5" t="s">
        <v>29</v>
      </c>
      <c r="C1023">
        <v>28.227032179999998</v>
      </c>
      <c r="D1023">
        <v>0.12545347600000001</v>
      </c>
      <c r="E1023">
        <v>25</v>
      </c>
      <c r="F1023">
        <v>0</v>
      </c>
      <c r="G1023">
        <v>225</v>
      </c>
      <c r="H1023" t="s">
        <v>12</v>
      </c>
      <c r="I1023" t="s">
        <v>13</v>
      </c>
      <c r="J1023" t="s">
        <v>359</v>
      </c>
      <c r="K1023">
        <f t="shared" si="84"/>
        <v>0</v>
      </c>
    </row>
    <row r="1024" spans="1:11" x14ac:dyDescent="0.35">
      <c r="A1024" t="s">
        <v>11</v>
      </c>
      <c r="B1024" s="5" t="s">
        <v>11</v>
      </c>
      <c r="C1024">
        <v>47.094710589999998</v>
      </c>
      <c r="D1024">
        <v>0.209309825</v>
      </c>
      <c r="E1024">
        <v>100</v>
      </c>
      <c r="F1024">
        <v>1</v>
      </c>
      <c r="G1024">
        <v>225</v>
      </c>
      <c r="H1024" t="s">
        <v>12</v>
      </c>
      <c r="I1024" t="s">
        <v>16</v>
      </c>
      <c r="J1024" t="s">
        <v>359</v>
      </c>
      <c r="K1024">
        <f t="shared" si="84"/>
        <v>1</v>
      </c>
    </row>
    <row r="1025" spans="1:11" x14ac:dyDescent="0.35">
      <c r="A1025" t="s">
        <v>11</v>
      </c>
      <c r="B1025" s="5" t="s">
        <v>11</v>
      </c>
      <c r="C1025">
        <v>3.5479514600000002</v>
      </c>
      <c r="D1025">
        <v>1.5768673E-2</v>
      </c>
      <c r="E1025">
        <v>100</v>
      </c>
      <c r="F1025">
        <v>1</v>
      </c>
      <c r="G1025">
        <v>225</v>
      </c>
      <c r="H1025" t="s">
        <v>12</v>
      </c>
      <c r="I1025" t="s">
        <v>18</v>
      </c>
      <c r="J1025" t="s">
        <v>359</v>
      </c>
      <c r="K1025">
        <f t="shared" si="84"/>
        <v>1</v>
      </c>
    </row>
    <row r="1026" spans="1:11" x14ac:dyDescent="0.35">
      <c r="A1026" t="s">
        <v>11</v>
      </c>
      <c r="B1026" s="5" t="s">
        <v>29</v>
      </c>
      <c r="C1026">
        <v>135.67873358726499</v>
      </c>
      <c r="D1026">
        <v>1.63468353719596</v>
      </c>
      <c r="E1026">
        <v>0</v>
      </c>
      <c r="F1026">
        <v>0</v>
      </c>
      <c r="G1026">
        <v>83</v>
      </c>
      <c r="H1026" t="s">
        <v>12</v>
      </c>
      <c r="I1026" t="s">
        <v>963</v>
      </c>
      <c r="J1026" t="s">
        <v>360</v>
      </c>
      <c r="K1026">
        <f t="shared" si="84"/>
        <v>0</v>
      </c>
    </row>
    <row r="1027" spans="1:11" x14ac:dyDescent="0.35">
      <c r="A1027" t="s">
        <v>11</v>
      </c>
      <c r="B1027" s="5" t="s">
        <v>29</v>
      </c>
      <c r="C1027">
        <v>9.5843675140000002</v>
      </c>
      <c r="D1027">
        <v>0.115474307</v>
      </c>
      <c r="E1027">
        <v>0</v>
      </c>
      <c r="F1027">
        <v>0</v>
      </c>
      <c r="G1027">
        <v>83</v>
      </c>
      <c r="H1027" t="s">
        <v>12</v>
      </c>
      <c r="I1027" t="s">
        <v>13</v>
      </c>
      <c r="J1027" t="s">
        <v>360</v>
      </c>
      <c r="K1027">
        <f t="shared" ref="K1027:K1090" si="85">IF(ISNUMBER(SEARCH(A1027, B1027)), 1, 0)</f>
        <v>0</v>
      </c>
    </row>
    <row r="1028" spans="1:11" x14ac:dyDescent="0.35">
      <c r="A1028" t="s">
        <v>11</v>
      </c>
      <c r="B1028" s="5" t="s">
        <v>11</v>
      </c>
      <c r="C1028">
        <v>17.669784549999999</v>
      </c>
      <c r="D1028">
        <v>0.21288897000000001</v>
      </c>
      <c r="E1028">
        <v>100</v>
      </c>
      <c r="F1028">
        <v>1</v>
      </c>
      <c r="G1028">
        <v>83</v>
      </c>
      <c r="H1028" t="s">
        <v>12</v>
      </c>
      <c r="I1028" t="s">
        <v>16</v>
      </c>
      <c r="J1028" t="s">
        <v>360</v>
      </c>
      <c r="K1028">
        <f t="shared" si="85"/>
        <v>1</v>
      </c>
    </row>
    <row r="1029" spans="1:11" x14ac:dyDescent="0.35">
      <c r="A1029" t="s">
        <v>11</v>
      </c>
      <c r="B1029" s="5" t="s">
        <v>132</v>
      </c>
      <c r="C1029">
        <v>1.6252076630000001</v>
      </c>
      <c r="D1029">
        <v>1.9580815000000001E-2</v>
      </c>
      <c r="E1029">
        <v>0</v>
      </c>
      <c r="F1029">
        <v>0</v>
      </c>
      <c r="G1029">
        <v>83</v>
      </c>
      <c r="H1029" t="s">
        <v>12</v>
      </c>
      <c r="I1029" t="s">
        <v>18</v>
      </c>
      <c r="J1029" t="s">
        <v>360</v>
      </c>
      <c r="K1029">
        <f t="shared" si="85"/>
        <v>0</v>
      </c>
    </row>
    <row r="1030" spans="1:11" x14ac:dyDescent="0.35">
      <c r="A1030" t="s">
        <v>29</v>
      </c>
      <c r="B1030" s="5" t="s">
        <v>29</v>
      </c>
      <c r="C1030">
        <v>260.76533937454201</v>
      </c>
      <c r="D1030">
        <v>1.60966258873174</v>
      </c>
      <c r="E1030">
        <v>90.909090909090907</v>
      </c>
      <c r="F1030">
        <v>1</v>
      </c>
      <c r="G1030">
        <v>162</v>
      </c>
      <c r="H1030" t="s">
        <v>12</v>
      </c>
      <c r="I1030" t="s">
        <v>963</v>
      </c>
      <c r="J1030" t="s">
        <v>361</v>
      </c>
      <c r="K1030">
        <f t="shared" si="85"/>
        <v>1</v>
      </c>
    </row>
    <row r="1031" spans="1:11" x14ac:dyDescent="0.35">
      <c r="A1031" t="s">
        <v>29</v>
      </c>
      <c r="B1031" s="5" t="s">
        <v>29</v>
      </c>
      <c r="C1031">
        <v>21.09546375</v>
      </c>
      <c r="D1031">
        <v>0.13021891199999999</v>
      </c>
      <c r="E1031">
        <v>100</v>
      </c>
      <c r="F1031">
        <v>1</v>
      </c>
      <c r="G1031">
        <v>162</v>
      </c>
      <c r="H1031" t="s">
        <v>12</v>
      </c>
      <c r="I1031" t="s">
        <v>13</v>
      </c>
      <c r="J1031" t="s">
        <v>361</v>
      </c>
      <c r="K1031">
        <f t="shared" si="85"/>
        <v>1</v>
      </c>
    </row>
    <row r="1032" spans="1:11" x14ac:dyDescent="0.35">
      <c r="A1032" t="s">
        <v>29</v>
      </c>
      <c r="B1032" s="5" t="s">
        <v>11</v>
      </c>
      <c r="C1032">
        <v>33.643265960000001</v>
      </c>
      <c r="D1032">
        <v>0.20767448099999999</v>
      </c>
      <c r="E1032">
        <v>0</v>
      </c>
      <c r="F1032">
        <v>0</v>
      </c>
      <c r="G1032">
        <v>162</v>
      </c>
      <c r="H1032" t="s">
        <v>12</v>
      </c>
      <c r="I1032" t="s">
        <v>16</v>
      </c>
      <c r="J1032" t="s">
        <v>361</v>
      </c>
      <c r="K1032">
        <f t="shared" si="85"/>
        <v>0</v>
      </c>
    </row>
    <row r="1033" spans="1:11" x14ac:dyDescent="0.35">
      <c r="A1033" t="s">
        <v>29</v>
      </c>
      <c r="B1033" s="5" t="s">
        <v>29</v>
      </c>
      <c r="C1033">
        <v>2.4935364720000002</v>
      </c>
      <c r="D1033">
        <v>1.53922E-2</v>
      </c>
      <c r="E1033">
        <v>66.666666669999998</v>
      </c>
      <c r="F1033">
        <v>1</v>
      </c>
      <c r="G1033">
        <v>162</v>
      </c>
      <c r="H1033" t="s">
        <v>12</v>
      </c>
      <c r="I1033" t="s">
        <v>18</v>
      </c>
      <c r="J1033" t="s">
        <v>361</v>
      </c>
      <c r="K1033">
        <f t="shared" si="85"/>
        <v>1</v>
      </c>
    </row>
    <row r="1034" spans="1:11" x14ac:dyDescent="0.35">
      <c r="A1034" t="s">
        <v>19</v>
      </c>
      <c r="B1034" s="5" t="s">
        <v>29</v>
      </c>
      <c r="C1034">
        <v>156.63789463043199</v>
      </c>
      <c r="D1034">
        <v>1.6842784368863599</v>
      </c>
      <c r="E1034">
        <v>0</v>
      </c>
      <c r="F1034">
        <v>0</v>
      </c>
      <c r="G1034">
        <v>93</v>
      </c>
      <c r="H1034" t="s">
        <v>12</v>
      </c>
      <c r="I1034" t="s">
        <v>963</v>
      </c>
      <c r="J1034" t="s">
        <v>362</v>
      </c>
      <c r="K1034">
        <f t="shared" si="85"/>
        <v>0</v>
      </c>
    </row>
    <row r="1035" spans="1:11" x14ac:dyDescent="0.35">
      <c r="A1035" t="s">
        <v>19</v>
      </c>
      <c r="B1035" s="5" t="s">
        <v>29</v>
      </c>
      <c r="C1035">
        <v>12.039066310000001</v>
      </c>
      <c r="D1035">
        <v>0.12945232600000001</v>
      </c>
      <c r="E1035">
        <v>0</v>
      </c>
      <c r="F1035">
        <v>0</v>
      </c>
      <c r="G1035">
        <v>93</v>
      </c>
      <c r="H1035" t="s">
        <v>12</v>
      </c>
      <c r="I1035" t="s">
        <v>13</v>
      </c>
      <c r="J1035" t="s">
        <v>362</v>
      </c>
      <c r="K1035">
        <f t="shared" si="85"/>
        <v>0</v>
      </c>
    </row>
    <row r="1036" spans="1:11" x14ac:dyDescent="0.35">
      <c r="A1036" t="s">
        <v>19</v>
      </c>
      <c r="B1036" s="5" t="s">
        <v>11</v>
      </c>
      <c r="C1036">
        <v>20.562629940000001</v>
      </c>
      <c r="D1036">
        <v>0.22110354800000001</v>
      </c>
      <c r="E1036">
        <v>0</v>
      </c>
      <c r="F1036">
        <v>0</v>
      </c>
      <c r="G1036">
        <v>93</v>
      </c>
      <c r="H1036" t="s">
        <v>12</v>
      </c>
      <c r="I1036" t="s">
        <v>16</v>
      </c>
      <c r="J1036" t="s">
        <v>362</v>
      </c>
      <c r="K1036">
        <f t="shared" si="85"/>
        <v>0</v>
      </c>
    </row>
    <row r="1037" spans="1:11" x14ac:dyDescent="0.35">
      <c r="A1037" t="s">
        <v>19</v>
      </c>
      <c r="B1037" s="5" t="s">
        <v>29</v>
      </c>
      <c r="C1037">
        <v>1.71136713</v>
      </c>
      <c r="D1037">
        <v>1.8401797000000001E-2</v>
      </c>
      <c r="E1037">
        <v>0</v>
      </c>
      <c r="F1037">
        <v>0</v>
      </c>
      <c r="G1037">
        <v>93</v>
      </c>
      <c r="H1037" t="s">
        <v>12</v>
      </c>
      <c r="I1037" t="s">
        <v>18</v>
      </c>
      <c r="J1037" t="s">
        <v>362</v>
      </c>
      <c r="K1037">
        <f t="shared" si="85"/>
        <v>0</v>
      </c>
    </row>
    <row r="1038" spans="1:11" x14ac:dyDescent="0.35">
      <c r="A1038" t="s">
        <v>19</v>
      </c>
      <c r="B1038" s="5" t="s">
        <v>29</v>
      </c>
      <c r="C1038">
        <v>221.89713907241801</v>
      </c>
      <c r="D1038">
        <v>1.6559487990478901</v>
      </c>
      <c r="E1038">
        <v>0</v>
      </c>
      <c r="F1038">
        <v>0</v>
      </c>
      <c r="G1038">
        <v>134</v>
      </c>
      <c r="H1038" t="s">
        <v>12</v>
      </c>
      <c r="I1038" t="s">
        <v>963</v>
      </c>
      <c r="J1038" t="s">
        <v>363</v>
      </c>
      <c r="K1038">
        <f t="shared" si="85"/>
        <v>0</v>
      </c>
    </row>
    <row r="1039" spans="1:11" x14ac:dyDescent="0.35">
      <c r="A1039" t="s">
        <v>19</v>
      </c>
      <c r="B1039" s="5" t="s">
        <v>11</v>
      </c>
      <c r="C1039">
        <v>17.450974460000001</v>
      </c>
      <c r="D1039">
        <v>0.13023115299999999</v>
      </c>
      <c r="E1039">
        <v>0</v>
      </c>
      <c r="F1039">
        <v>0</v>
      </c>
      <c r="G1039">
        <v>134</v>
      </c>
      <c r="H1039" t="s">
        <v>12</v>
      </c>
      <c r="I1039" t="s">
        <v>13</v>
      </c>
      <c r="J1039" t="s">
        <v>363</v>
      </c>
      <c r="K1039">
        <f t="shared" si="85"/>
        <v>0</v>
      </c>
    </row>
    <row r="1040" spans="1:11" x14ac:dyDescent="0.35">
      <c r="A1040" t="s">
        <v>19</v>
      </c>
      <c r="B1040" s="5" t="s">
        <v>11</v>
      </c>
      <c r="C1040">
        <v>26.36788249</v>
      </c>
      <c r="D1040">
        <v>0.19677524199999999</v>
      </c>
      <c r="E1040">
        <v>0</v>
      </c>
      <c r="F1040">
        <v>0</v>
      </c>
      <c r="G1040">
        <v>134</v>
      </c>
      <c r="H1040" t="s">
        <v>12</v>
      </c>
      <c r="I1040" t="s">
        <v>16</v>
      </c>
      <c r="J1040" t="s">
        <v>363</v>
      </c>
      <c r="K1040">
        <f t="shared" si="85"/>
        <v>0</v>
      </c>
    </row>
    <row r="1041" spans="1:11" x14ac:dyDescent="0.35">
      <c r="A1041" t="s">
        <v>19</v>
      </c>
      <c r="B1041" s="5" t="s">
        <v>11</v>
      </c>
      <c r="C1041">
        <v>2.3155932429999999</v>
      </c>
      <c r="D1041">
        <v>1.7280547E-2</v>
      </c>
      <c r="E1041">
        <v>0</v>
      </c>
      <c r="F1041">
        <v>0</v>
      </c>
      <c r="G1041">
        <v>134</v>
      </c>
      <c r="H1041" t="s">
        <v>12</v>
      </c>
      <c r="I1041" t="s">
        <v>18</v>
      </c>
      <c r="J1041" t="s">
        <v>363</v>
      </c>
      <c r="K1041">
        <f t="shared" si="85"/>
        <v>0</v>
      </c>
    </row>
    <row r="1042" spans="1:11" x14ac:dyDescent="0.35">
      <c r="A1042" t="s">
        <v>19</v>
      </c>
      <c r="B1042" s="5" t="s">
        <v>29</v>
      </c>
      <c r="C1042">
        <v>395.38970804214398</v>
      </c>
      <c r="D1042">
        <v>1.6543502428541601</v>
      </c>
      <c r="E1042">
        <v>0</v>
      </c>
      <c r="F1042">
        <v>0</v>
      </c>
      <c r="G1042">
        <v>239</v>
      </c>
      <c r="H1042" t="s">
        <v>12</v>
      </c>
      <c r="I1042" t="s">
        <v>963</v>
      </c>
      <c r="J1042" t="s">
        <v>364</v>
      </c>
      <c r="K1042">
        <f t="shared" si="85"/>
        <v>0</v>
      </c>
    </row>
    <row r="1043" spans="1:11" x14ac:dyDescent="0.35">
      <c r="A1043" t="s">
        <v>19</v>
      </c>
      <c r="B1043" s="5" t="s">
        <v>29</v>
      </c>
      <c r="C1043">
        <v>31.27530432</v>
      </c>
      <c r="D1043">
        <v>0.130859014</v>
      </c>
      <c r="E1043">
        <v>0</v>
      </c>
      <c r="F1043">
        <v>0</v>
      </c>
      <c r="G1043">
        <v>239</v>
      </c>
      <c r="H1043" t="s">
        <v>12</v>
      </c>
      <c r="I1043" t="s">
        <v>13</v>
      </c>
      <c r="J1043" t="s">
        <v>364</v>
      </c>
      <c r="K1043">
        <f t="shared" si="85"/>
        <v>0</v>
      </c>
    </row>
    <row r="1044" spans="1:11" x14ac:dyDescent="0.35">
      <c r="A1044" t="s">
        <v>19</v>
      </c>
      <c r="B1044" s="5" t="s">
        <v>11</v>
      </c>
      <c r="C1044">
        <v>47.284587379999998</v>
      </c>
      <c r="D1044">
        <v>0.197843462</v>
      </c>
      <c r="E1044">
        <v>0</v>
      </c>
      <c r="F1044">
        <v>0</v>
      </c>
      <c r="G1044">
        <v>239</v>
      </c>
      <c r="H1044" t="s">
        <v>12</v>
      </c>
      <c r="I1044" t="s">
        <v>16</v>
      </c>
      <c r="J1044" t="s">
        <v>364</v>
      </c>
      <c r="K1044">
        <f t="shared" si="85"/>
        <v>0</v>
      </c>
    </row>
    <row r="1045" spans="1:11" x14ac:dyDescent="0.35">
      <c r="A1045" t="s">
        <v>19</v>
      </c>
      <c r="B1045" s="5" t="s">
        <v>11</v>
      </c>
      <c r="C1045">
        <v>3.575680733</v>
      </c>
      <c r="D1045">
        <v>1.4961007E-2</v>
      </c>
      <c r="E1045">
        <v>0</v>
      </c>
      <c r="F1045">
        <v>0</v>
      </c>
      <c r="G1045">
        <v>239</v>
      </c>
      <c r="H1045" t="s">
        <v>12</v>
      </c>
      <c r="I1045" t="s">
        <v>18</v>
      </c>
      <c r="J1045" t="s">
        <v>364</v>
      </c>
      <c r="K1045">
        <f t="shared" si="85"/>
        <v>0</v>
      </c>
    </row>
    <row r="1046" spans="1:11" x14ac:dyDescent="0.35">
      <c r="A1046" t="s">
        <v>19</v>
      </c>
      <c r="B1046" s="5" t="s">
        <v>29</v>
      </c>
      <c r="C1046">
        <v>149.047783136367</v>
      </c>
      <c r="D1046">
        <v>1.6200845993083399</v>
      </c>
      <c r="E1046">
        <v>0</v>
      </c>
      <c r="F1046">
        <v>0</v>
      </c>
      <c r="G1046">
        <v>92</v>
      </c>
      <c r="H1046" t="s">
        <v>12</v>
      </c>
      <c r="I1046" t="s">
        <v>963</v>
      </c>
      <c r="J1046" t="s">
        <v>365</v>
      </c>
      <c r="K1046">
        <f t="shared" si="85"/>
        <v>0</v>
      </c>
    </row>
    <row r="1047" spans="1:11" x14ac:dyDescent="0.35">
      <c r="A1047" t="s">
        <v>19</v>
      </c>
      <c r="B1047" s="5" t="s">
        <v>40</v>
      </c>
      <c r="C1047">
        <v>12.042684789999999</v>
      </c>
      <c r="D1047">
        <v>0.13089874800000001</v>
      </c>
      <c r="E1047">
        <v>0</v>
      </c>
      <c r="F1047">
        <v>0</v>
      </c>
      <c r="G1047">
        <v>92</v>
      </c>
      <c r="H1047" t="s">
        <v>12</v>
      </c>
      <c r="I1047" t="s">
        <v>13</v>
      </c>
      <c r="J1047" t="s">
        <v>365</v>
      </c>
      <c r="K1047">
        <f t="shared" si="85"/>
        <v>0</v>
      </c>
    </row>
    <row r="1048" spans="1:11" x14ac:dyDescent="0.35">
      <c r="A1048" t="s">
        <v>19</v>
      </c>
      <c r="B1048" s="5" t="s">
        <v>11</v>
      </c>
      <c r="C1048">
        <v>20.311368699999999</v>
      </c>
      <c r="D1048">
        <v>0.22077574699999999</v>
      </c>
      <c r="E1048">
        <v>0</v>
      </c>
      <c r="F1048">
        <v>0</v>
      </c>
      <c r="G1048">
        <v>92</v>
      </c>
      <c r="H1048" t="s">
        <v>12</v>
      </c>
      <c r="I1048" t="s">
        <v>16</v>
      </c>
      <c r="J1048" t="s">
        <v>365</v>
      </c>
      <c r="K1048">
        <f t="shared" si="85"/>
        <v>0</v>
      </c>
    </row>
    <row r="1049" spans="1:11" x14ac:dyDescent="0.35">
      <c r="A1049" t="s">
        <v>19</v>
      </c>
      <c r="B1049" s="5" t="s">
        <v>29</v>
      </c>
      <c r="C1049">
        <v>1.618986845</v>
      </c>
      <c r="D1049">
        <v>1.7597682999999999E-2</v>
      </c>
      <c r="E1049">
        <v>0</v>
      </c>
      <c r="F1049">
        <v>0</v>
      </c>
      <c r="G1049">
        <v>92</v>
      </c>
      <c r="H1049" t="s">
        <v>12</v>
      </c>
      <c r="I1049" t="s">
        <v>18</v>
      </c>
      <c r="J1049" t="s">
        <v>365</v>
      </c>
      <c r="K1049">
        <f t="shared" si="85"/>
        <v>0</v>
      </c>
    </row>
    <row r="1050" spans="1:11" x14ac:dyDescent="0.35">
      <c r="A1050" t="s">
        <v>19</v>
      </c>
      <c r="B1050" s="5" t="s">
        <v>29</v>
      </c>
      <c r="C1050">
        <v>160.12343692779501</v>
      </c>
      <c r="D1050">
        <v>1.6679524679978599</v>
      </c>
      <c r="E1050">
        <v>0</v>
      </c>
      <c r="F1050">
        <v>0</v>
      </c>
      <c r="G1050">
        <v>96</v>
      </c>
      <c r="H1050" t="s">
        <v>12</v>
      </c>
      <c r="I1050" t="s">
        <v>963</v>
      </c>
      <c r="J1050" t="s">
        <v>366</v>
      </c>
      <c r="K1050">
        <f t="shared" si="85"/>
        <v>0</v>
      </c>
    </row>
    <row r="1051" spans="1:11" x14ac:dyDescent="0.35">
      <c r="A1051" t="s">
        <v>19</v>
      </c>
      <c r="B1051" s="5" t="s">
        <v>29</v>
      </c>
      <c r="C1051">
        <v>12.289623499999999</v>
      </c>
      <c r="D1051">
        <v>0.12801691100000001</v>
      </c>
      <c r="E1051">
        <v>0</v>
      </c>
      <c r="F1051">
        <v>0</v>
      </c>
      <c r="G1051">
        <v>96</v>
      </c>
      <c r="H1051" t="s">
        <v>12</v>
      </c>
      <c r="I1051" t="s">
        <v>13</v>
      </c>
      <c r="J1051" t="s">
        <v>366</v>
      </c>
      <c r="K1051">
        <f t="shared" si="85"/>
        <v>0</v>
      </c>
    </row>
    <row r="1052" spans="1:11" x14ac:dyDescent="0.35">
      <c r="A1052" t="s">
        <v>19</v>
      </c>
      <c r="B1052" s="5" t="s">
        <v>11</v>
      </c>
      <c r="C1052">
        <v>18.98090148</v>
      </c>
      <c r="D1052">
        <v>0.19771772400000001</v>
      </c>
      <c r="E1052">
        <v>0</v>
      </c>
      <c r="F1052">
        <v>0</v>
      </c>
      <c r="G1052">
        <v>96</v>
      </c>
      <c r="H1052" t="s">
        <v>12</v>
      </c>
      <c r="I1052" t="s">
        <v>16</v>
      </c>
      <c r="J1052" t="s">
        <v>366</v>
      </c>
      <c r="K1052">
        <f t="shared" si="85"/>
        <v>0</v>
      </c>
    </row>
    <row r="1053" spans="1:11" x14ac:dyDescent="0.35">
      <c r="A1053" t="s">
        <v>19</v>
      </c>
      <c r="B1053" s="5" t="s">
        <v>11</v>
      </c>
      <c r="C1053">
        <v>1.6972620490000001</v>
      </c>
      <c r="D1053">
        <v>1.7679812999999999E-2</v>
      </c>
      <c r="E1053">
        <v>0</v>
      </c>
      <c r="F1053">
        <v>0</v>
      </c>
      <c r="G1053">
        <v>96</v>
      </c>
      <c r="H1053" t="s">
        <v>12</v>
      </c>
      <c r="I1053" t="s">
        <v>18</v>
      </c>
      <c r="J1053" t="s">
        <v>366</v>
      </c>
      <c r="K1053">
        <f t="shared" si="85"/>
        <v>0</v>
      </c>
    </row>
    <row r="1054" spans="1:11" x14ac:dyDescent="0.35">
      <c r="A1054" t="s">
        <v>29</v>
      </c>
      <c r="B1054" s="5" t="s">
        <v>29</v>
      </c>
      <c r="C1054">
        <v>119.398842096328</v>
      </c>
      <c r="D1054">
        <v>1.57103739600432</v>
      </c>
      <c r="E1054">
        <v>80</v>
      </c>
      <c r="F1054">
        <v>1</v>
      </c>
      <c r="G1054">
        <v>76</v>
      </c>
      <c r="H1054" t="s">
        <v>12</v>
      </c>
      <c r="I1054" t="s">
        <v>963</v>
      </c>
      <c r="J1054" t="s">
        <v>367</v>
      </c>
      <c r="K1054">
        <f t="shared" si="85"/>
        <v>1</v>
      </c>
    </row>
    <row r="1055" spans="1:11" x14ac:dyDescent="0.35">
      <c r="A1055" t="s">
        <v>29</v>
      </c>
      <c r="B1055" s="5" t="s">
        <v>29</v>
      </c>
      <c r="C1055">
        <v>9.3555450439999994</v>
      </c>
      <c r="D1055">
        <v>0.12309927699999999</v>
      </c>
      <c r="E1055">
        <v>100</v>
      </c>
      <c r="F1055">
        <v>1</v>
      </c>
      <c r="G1055">
        <v>76</v>
      </c>
      <c r="H1055" t="s">
        <v>12</v>
      </c>
      <c r="I1055" t="s">
        <v>13</v>
      </c>
      <c r="J1055" t="s">
        <v>367</v>
      </c>
      <c r="K1055">
        <f t="shared" si="85"/>
        <v>1</v>
      </c>
    </row>
    <row r="1056" spans="1:11" x14ac:dyDescent="0.35">
      <c r="A1056" t="s">
        <v>29</v>
      </c>
      <c r="B1056" s="5" t="s">
        <v>11</v>
      </c>
      <c r="C1056">
        <v>17.320167300000001</v>
      </c>
      <c r="D1056">
        <v>0.22789693799999999</v>
      </c>
      <c r="E1056">
        <v>0</v>
      </c>
      <c r="F1056">
        <v>0</v>
      </c>
      <c r="G1056">
        <v>76</v>
      </c>
      <c r="H1056" t="s">
        <v>12</v>
      </c>
      <c r="I1056" t="s">
        <v>16</v>
      </c>
      <c r="J1056" t="s">
        <v>367</v>
      </c>
      <c r="K1056">
        <f t="shared" si="85"/>
        <v>0</v>
      </c>
    </row>
    <row r="1057" spans="1:11" x14ac:dyDescent="0.35">
      <c r="A1057" t="s">
        <v>29</v>
      </c>
      <c r="B1057" s="5" t="s">
        <v>11</v>
      </c>
      <c r="C1057">
        <v>1.539130449</v>
      </c>
      <c r="D1057">
        <v>2.0251715999999999E-2</v>
      </c>
      <c r="E1057">
        <v>0</v>
      </c>
      <c r="F1057">
        <v>0</v>
      </c>
      <c r="G1057">
        <v>76</v>
      </c>
      <c r="H1057" t="s">
        <v>12</v>
      </c>
      <c r="I1057" t="s">
        <v>18</v>
      </c>
      <c r="J1057" t="s">
        <v>367</v>
      </c>
      <c r="K1057">
        <f t="shared" si="85"/>
        <v>0</v>
      </c>
    </row>
    <row r="1058" spans="1:11" x14ac:dyDescent="0.35">
      <c r="A1058" t="s">
        <v>29</v>
      </c>
      <c r="B1058" s="5" t="s">
        <v>29</v>
      </c>
      <c r="C1058">
        <v>110.884253263473</v>
      </c>
      <c r="D1058">
        <v>1.6306507832863699</v>
      </c>
      <c r="E1058">
        <v>80</v>
      </c>
      <c r="F1058">
        <v>1</v>
      </c>
      <c r="G1058">
        <v>68</v>
      </c>
      <c r="H1058" t="s">
        <v>12</v>
      </c>
      <c r="I1058" t="s">
        <v>963</v>
      </c>
      <c r="J1058" t="s">
        <v>368</v>
      </c>
      <c r="K1058">
        <f t="shared" si="85"/>
        <v>1</v>
      </c>
    </row>
    <row r="1059" spans="1:11" x14ac:dyDescent="0.35">
      <c r="A1059" t="s">
        <v>29</v>
      </c>
      <c r="B1059" s="5" t="s">
        <v>40</v>
      </c>
      <c r="C1059">
        <v>8.7223625180000006</v>
      </c>
      <c r="D1059">
        <v>0.128270037</v>
      </c>
      <c r="E1059">
        <v>50</v>
      </c>
      <c r="F1059">
        <v>0</v>
      </c>
      <c r="G1059">
        <v>68</v>
      </c>
      <c r="H1059" t="s">
        <v>12</v>
      </c>
      <c r="I1059" t="s">
        <v>13</v>
      </c>
      <c r="J1059" t="s">
        <v>368</v>
      </c>
      <c r="K1059">
        <f t="shared" si="85"/>
        <v>0</v>
      </c>
    </row>
    <row r="1060" spans="1:11" x14ac:dyDescent="0.35">
      <c r="A1060" t="s">
        <v>29</v>
      </c>
      <c r="B1060" s="5" t="s">
        <v>11</v>
      </c>
      <c r="C1060">
        <v>16.076964619999998</v>
      </c>
      <c r="D1060">
        <v>0.23642595</v>
      </c>
      <c r="E1060">
        <v>0</v>
      </c>
      <c r="F1060">
        <v>0</v>
      </c>
      <c r="G1060">
        <v>68</v>
      </c>
      <c r="H1060" t="s">
        <v>12</v>
      </c>
      <c r="I1060" t="s">
        <v>16</v>
      </c>
      <c r="J1060" t="s">
        <v>368</v>
      </c>
      <c r="K1060">
        <f t="shared" si="85"/>
        <v>0</v>
      </c>
    </row>
    <row r="1061" spans="1:11" x14ac:dyDescent="0.35">
      <c r="A1061" t="s">
        <v>29</v>
      </c>
      <c r="B1061" s="5" t="s">
        <v>11</v>
      </c>
      <c r="C1061">
        <v>1.433319569</v>
      </c>
      <c r="D1061">
        <v>2.1078229E-2</v>
      </c>
      <c r="E1061">
        <v>0</v>
      </c>
      <c r="F1061">
        <v>0</v>
      </c>
      <c r="G1061">
        <v>68</v>
      </c>
      <c r="H1061" t="s">
        <v>12</v>
      </c>
      <c r="I1061" t="s">
        <v>18</v>
      </c>
      <c r="J1061" t="s">
        <v>368</v>
      </c>
      <c r="K1061">
        <f t="shared" si="85"/>
        <v>0</v>
      </c>
    </row>
    <row r="1062" spans="1:11" x14ac:dyDescent="0.35">
      <c r="A1062" t="s">
        <v>132</v>
      </c>
      <c r="B1062" s="5" t="s">
        <v>29</v>
      </c>
      <c r="C1062">
        <v>126.80520248413001</v>
      </c>
      <c r="D1062">
        <v>1.60512914536874</v>
      </c>
      <c r="E1062">
        <v>0</v>
      </c>
      <c r="F1062">
        <v>0</v>
      </c>
      <c r="G1062">
        <v>79</v>
      </c>
      <c r="H1062" t="s">
        <v>12</v>
      </c>
      <c r="I1062" t="s">
        <v>963</v>
      </c>
      <c r="J1062" t="s">
        <v>369</v>
      </c>
      <c r="K1062">
        <f t="shared" si="85"/>
        <v>0</v>
      </c>
    </row>
    <row r="1063" spans="1:11" x14ac:dyDescent="0.35">
      <c r="A1063" t="s">
        <v>132</v>
      </c>
      <c r="B1063" s="5" t="s">
        <v>29</v>
      </c>
      <c r="C1063">
        <v>10.1795764</v>
      </c>
      <c r="D1063">
        <v>0.12885539700000001</v>
      </c>
      <c r="E1063">
        <v>0</v>
      </c>
      <c r="F1063">
        <v>0</v>
      </c>
      <c r="G1063">
        <v>79</v>
      </c>
      <c r="H1063" t="s">
        <v>12</v>
      </c>
      <c r="I1063" t="s">
        <v>13</v>
      </c>
      <c r="J1063" t="s">
        <v>369</v>
      </c>
      <c r="K1063">
        <f t="shared" si="85"/>
        <v>0</v>
      </c>
    </row>
    <row r="1064" spans="1:11" x14ac:dyDescent="0.35">
      <c r="A1064" t="s">
        <v>132</v>
      </c>
      <c r="B1064" s="5" t="s">
        <v>11</v>
      </c>
      <c r="C1064">
        <v>16.26781106</v>
      </c>
      <c r="D1064">
        <v>0.20592165900000001</v>
      </c>
      <c r="E1064">
        <v>0</v>
      </c>
      <c r="F1064">
        <v>0</v>
      </c>
      <c r="G1064">
        <v>79</v>
      </c>
      <c r="H1064" t="s">
        <v>12</v>
      </c>
      <c r="I1064" t="s">
        <v>16</v>
      </c>
      <c r="J1064" t="s">
        <v>369</v>
      </c>
      <c r="K1064">
        <f t="shared" si="85"/>
        <v>0</v>
      </c>
    </row>
    <row r="1065" spans="1:11" x14ac:dyDescent="0.35">
      <c r="A1065" t="s">
        <v>132</v>
      </c>
      <c r="B1065" s="5" t="s">
        <v>29</v>
      </c>
      <c r="C1065">
        <v>1.3350787159999999</v>
      </c>
      <c r="D1065">
        <v>1.6899731000000001E-2</v>
      </c>
      <c r="E1065">
        <v>0</v>
      </c>
      <c r="F1065">
        <v>0</v>
      </c>
      <c r="G1065">
        <v>79</v>
      </c>
      <c r="H1065" t="s">
        <v>12</v>
      </c>
      <c r="I1065" t="s">
        <v>18</v>
      </c>
      <c r="J1065" t="s">
        <v>369</v>
      </c>
      <c r="K1065">
        <f t="shared" si="85"/>
        <v>0</v>
      </c>
    </row>
    <row r="1066" spans="1:11" x14ac:dyDescent="0.35">
      <c r="A1066" t="s">
        <v>29</v>
      </c>
      <c r="B1066" s="5" t="s">
        <v>29</v>
      </c>
      <c r="C1066">
        <v>77.060181379318195</v>
      </c>
      <c r="D1066">
        <v>1.6395783272195299</v>
      </c>
      <c r="E1066">
        <v>66.6666666666666</v>
      </c>
      <c r="F1066">
        <v>1</v>
      </c>
      <c r="G1066">
        <v>47</v>
      </c>
      <c r="H1066" t="s">
        <v>12</v>
      </c>
      <c r="I1066" t="s">
        <v>963</v>
      </c>
      <c r="J1066" t="s">
        <v>370</v>
      </c>
      <c r="K1066">
        <f t="shared" si="85"/>
        <v>1</v>
      </c>
    </row>
    <row r="1067" spans="1:11" x14ac:dyDescent="0.35">
      <c r="A1067" t="s">
        <v>29</v>
      </c>
      <c r="B1067" s="5" t="s">
        <v>29</v>
      </c>
      <c r="C1067">
        <v>5.3688640589999999</v>
      </c>
      <c r="D1067">
        <v>0.11423115</v>
      </c>
      <c r="E1067">
        <v>100</v>
      </c>
      <c r="F1067">
        <v>1</v>
      </c>
      <c r="G1067">
        <v>47</v>
      </c>
      <c r="H1067" t="s">
        <v>12</v>
      </c>
      <c r="I1067" t="s">
        <v>13</v>
      </c>
      <c r="J1067" t="s">
        <v>370</v>
      </c>
      <c r="K1067">
        <f t="shared" si="85"/>
        <v>1</v>
      </c>
    </row>
    <row r="1068" spans="1:11" x14ac:dyDescent="0.35">
      <c r="A1068" t="s">
        <v>29</v>
      </c>
      <c r="B1068" s="5" t="s">
        <v>11</v>
      </c>
      <c r="C1068">
        <v>10.386848929999999</v>
      </c>
      <c r="D1068">
        <v>0.220996786</v>
      </c>
      <c r="E1068">
        <v>0</v>
      </c>
      <c r="F1068">
        <v>0</v>
      </c>
      <c r="G1068">
        <v>47</v>
      </c>
      <c r="H1068" t="s">
        <v>12</v>
      </c>
      <c r="I1068" t="s">
        <v>16</v>
      </c>
      <c r="J1068" t="s">
        <v>370</v>
      </c>
      <c r="K1068">
        <f t="shared" si="85"/>
        <v>0</v>
      </c>
    </row>
    <row r="1069" spans="1:11" x14ac:dyDescent="0.35">
      <c r="A1069" t="s">
        <v>29</v>
      </c>
      <c r="B1069" s="5" t="s">
        <v>29</v>
      </c>
      <c r="C1069">
        <v>0.85525322000000004</v>
      </c>
      <c r="D1069">
        <v>1.8196877E-2</v>
      </c>
      <c r="E1069">
        <v>100</v>
      </c>
      <c r="F1069">
        <v>1</v>
      </c>
      <c r="G1069">
        <v>47</v>
      </c>
      <c r="H1069" t="s">
        <v>12</v>
      </c>
      <c r="I1069" t="s">
        <v>18</v>
      </c>
      <c r="J1069" t="s">
        <v>370</v>
      </c>
      <c r="K1069">
        <f t="shared" si="85"/>
        <v>1</v>
      </c>
    </row>
    <row r="1070" spans="1:11" x14ac:dyDescent="0.35">
      <c r="A1070" t="s">
        <v>19</v>
      </c>
      <c r="B1070" s="5" t="s">
        <v>29</v>
      </c>
      <c r="C1070">
        <v>192.54071760177601</v>
      </c>
      <c r="D1070">
        <v>1.5782026032932399</v>
      </c>
      <c r="E1070">
        <v>0</v>
      </c>
      <c r="F1070">
        <v>0</v>
      </c>
      <c r="G1070">
        <v>122</v>
      </c>
      <c r="H1070" t="s">
        <v>12</v>
      </c>
      <c r="I1070" t="s">
        <v>963</v>
      </c>
      <c r="J1070" t="s">
        <v>371</v>
      </c>
      <c r="K1070">
        <f t="shared" si="85"/>
        <v>0</v>
      </c>
    </row>
    <row r="1071" spans="1:11" x14ac:dyDescent="0.35">
      <c r="A1071" t="s">
        <v>19</v>
      </c>
      <c r="B1071" s="5" t="s">
        <v>29</v>
      </c>
      <c r="C1071">
        <v>15.706134560000001</v>
      </c>
      <c r="D1071">
        <v>0.12873880800000001</v>
      </c>
      <c r="E1071">
        <v>0</v>
      </c>
      <c r="F1071">
        <v>0</v>
      </c>
      <c r="G1071">
        <v>122</v>
      </c>
      <c r="H1071" t="s">
        <v>12</v>
      </c>
      <c r="I1071" t="s">
        <v>13</v>
      </c>
      <c r="J1071" t="s">
        <v>371</v>
      </c>
      <c r="K1071">
        <f t="shared" si="85"/>
        <v>0</v>
      </c>
    </row>
    <row r="1072" spans="1:11" x14ac:dyDescent="0.35">
      <c r="A1072" t="s">
        <v>19</v>
      </c>
      <c r="B1072" s="5" t="s">
        <v>11</v>
      </c>
      <c r="C1072">
        <v>25.923545839999999</v>
      </c>
      <c r="D1072">
        <v>0.212488081</v>
      </c>
      <c r="E1072">
        <v>0</v>
      </c>
      <c r="F1072">
        <v>0</v>
      </c>
      <c r="G1072">
        <v>122</v>
      </c>
      <c r="H1072" t="s">
        <v>12</v>
      </c>
      <c r="I1072" t="s">
        <v>16</v>
      </c>
      <c r="J1072" t="s">
        <v>371</v>
      </c>
      <c r="K1072">
        <f t="shared" si="85"/>
        <v>0</v>
      </c>
    </row>
    <row r="1073" spans="1:11" x14ac:dyDescent="0.35">
      <c r="A1073" t="s">
        <v>19</v>
      </c>
      <c r="B1073" s="5" t="s">
        <v>11</v>
      </c>
      <c r="C1073">
        <v>1.850587845</v>
      </c>
      <c r="D1073">
        <v>1.5168753E-2</v>
      </c>
      <c r="E1073">
        <v>0</v>
      </c>
      <c r="F1073">
        <v>0</v>
      </c>
      <c r="G1073">
        <v>122</v>
      </c>
      <c r="H1073" t="s">
        <v>12</v>
      </c>
      <c r="I1073" t="s">
        <v>18</v>
      </c>
      <c r="J1073" t="s">
        <v>371</v>
      </c>
      <c r="K1073">
        <f t="shared" si="85"/>
        <v>0</v>
      </c>
    </row>
    <row r="1074" spans="1:11" x14ac:dyDescent="0.35">
      <c r="A1074" t="s">
        <v>19</v>
      </c>
      <c r="B1074" s="5" t="s">
        <v>29</v>
      </c>
      <c r="C1074">
        <v>474.22762966156</v>
      </c>
      <c r="D1074">
        <v>1.58075876553853</v>
      </c>
      <c r="E1074">
        <v>0</v>
      </c>
      <c r="F1074">
        <v>0</v>
      </c>
      <c r="G1074">
        <v>300</v>
      </c>
      <c r="H1074" t="s">
        <v>12</v>
      </c>
      <c r="I1074" t="s">
        <v>963</v>
      </c>
      <c r="J1074" t="s">
        <v>372</v>
      </c>
      <c r="K1074">
        <f t="shared" si="85"/>
        <v>0</v>
      </c>
    </row>
    <row r="1075" spans="1:11" x14ac:dyDescent="0.35">
      <c r="A1075" t="s">
        <v>19</v>
      </c>
      <c r="B1075" s="5" t="s">
        <v>29</v>
      </c>
      <c r="C1075">
        <v>37.483414410000002</v>
      </c>
      <c r="D1075">
        <v>0.124944715</v>
      </c>
      <c r="E1075">
        <v>0</v>
      </c>
      <c r="F1075">
        <v>0</v>
      </c>
      <c r="G1075">
        <v>300</v>
      </c>
      <c r="H1075" t="s">
        <v>12</v>
      </c>
      <c r="I1075" t="s">
        <v>13</v>
      </c>
      <c r="J1075" t="s">
        <v>372</v>
      </c>
      <c r="K1075">
        <f t="shared" si="85"/>
        <v>0</v>
      </c>
    </row>
    <row r="1076" spans="1:11" x14ac:dyDescent="0.35">
      <c r="A1076" t="s">
        <v>19</v>
      </c>
      <c r="B1076" s="5" t="s">
        <v>11</v>
      </c>
      <c r="C1076">
        <v>61.266633509999998</v>
      </c>
      <c r="D1076">
        <v>0.20422211200000001</v>
      </c>
      <c r="E1076">
        <v>0</v>
      </c>
      <c r="F1076">
        <v>0</v>
      </c>
      <c r="G1076">
        <v>300</v>
      </c>
      <c r="H1076" t="s">
        <v>12</v>
      </c>
      <c r="I1076" t="s">
        <v>16</v>
      </c>
      <c r="J1076" t="s">
        <v>372</v>
      </c>
      <c r="K1076">
        <f t="shared" si="85"/>
        <v>0</v>
      </c>
    </row>
    <row r="1077" spans="1:11" x14ac:dyDescent="0.35">
      <c r="A1077" t="s">
        <v>19</v>
      </c>
      <c r="B1077" s="5" t="s">
        <v>11</v>
      </c>
      <c r="C1077">
        <v>4.7075896259999999</v>
      </c>
      <c r="D1077">
        <v>1.5691964999999999E-2</v>
      </c>
      <c r="E1077">
        <v>0</v>
      </c>
      <c r="F1077">
        <v>0</v>
      </c>
      <c r="G1077">
        <v>300</v>
      </c>
      <c r="H1077" t="s">
        <v>12</v>
      </c>
      <c r="I1077" t="s">
        <v>18</v>
      </c>
      <c r="J1077" t="s">
        <v>372</v>
      </c>
      <c r="K1077">
        <f t="shared" si="85"/>
        <v>0</v>
      </c>
    </row>
    <row r="1078" spans="1:11" x14ac:dyDescent="0.35">
      <c r="A1078" t="s">
        <v>19</v>
      </c>
      <c r="B1078" s="5" t="s">
        <v>29</v>
      </c>
      <c r="C1078">
        <v>951.12513327598504</v>
      </c>
      <c r="D1078">
        <v>1.7678905822973701</v>
      </c>
      <c r="E1078">
        <v>0</v>
      </c>
      <c r="F1078">
        <v>0</v>
      </c>
      <c r="G1078">
        <v>538</v>
      </c>
      <c r="H1078" t="s">
        <v>12</v>
      </c>
      <c r="I1078" t="s">
        <v>963</v>
      </c>
      <c r="J1078" t="s">
        <v>373</v>
      </c>
      <c r="K1078">
        <f t="shared" si="85"/>
        <v>0</v>
      </c>
    </row>
    <row r="1079" spans="1:11" x14ac:dyDescent="0.35">
      <c r="A1079" t="s">
        <v>19</v>
      </c>
      <c r="B1079" s="5" t="s">
        <v>29</v>
      </c>
      <c r="C1079">
        <v>67.97122693</v>
      </c>
      <c r="D1079">
        <v>0.12634057100000001</v>
      </c>
      <c r="E1079">
        <v>0</v>
      </c>
      <c r="F1079">
        <v>0</v>
      </c>
      <c r="G1079">
        <v>538</v>
      </c>
      <c r="H1079" t="s">
        <v>12</v>
      </c>
      <c r="I1079" t="s">
        <v>13</v>
      </c>
      <c r="J1079" t="s">
        <v>373</v>
      </c>
      <c r="K1079">
        <f t="shared" si="85"/>
        <v>0</v>
      </c>
    </row>
    <row r="1080" spans="1:11" x14ac:dyDescent="0.35">
      <c r="A1080" t="s">
        <v>19</v>
      </c>
      <c r="B1080" s="5" t="s">
        <v>11</v>
      </c>
      <c r="C1080">
        <v>110.6579697</v>
      </c>
      <c r="D1080">
        <v>0.205683959</v>
      </c>
      <c r="E1080">
        <v>0</v>
      </c>
      <c r="F1080">
        <v>0</v>
      </c>
      <c r="G1080">
        <v>538</v>
      </c>
      <c r="H1080" t="s">
        <v>12</v>
      </c>
      <c r="I1080" t="s">
        <v>16</v>
      </c>
      <c r="J1080" t="s">
        <v>373</v>
      </c>
      <c r="K1080">
        <f t="shared" si="85"/>
        <v>0</v>
      </c>
    </row>
    <row r="1081" spans="1:11" x14ac:dyDescent="0.35">
      <c r="A1081" t="s">
        <v>19</v>
      </c>
      <c r="B1081" s="5" t="s">
        <v>11</v>
      </c>
      <c r="C1081">
        <v>8.5789391990000006</v>
      </c>
      <c r="D1081">
        <v>1.5945984E-2</v>
      </c>
      <c r="E1081">
        <v>0</v>
      </c>
      <c r="F1081">
        <v>0</v>
      </c>
      <c r="G1081">
        <v>538</v>
      </c>
      <c r="H1081" t="s">
        <v>12</v>
      </c>
      <c r="I1081" t="s">
        <v>18</v>
      </c>
      <c r="J1081" t="s">
        <v>373</v>
      </c>
      <c r="K1081">
        <f t="shared" si="85"/>
        <v>0</v>
      </c>
    </row>
    <row r="1082" spans="1:11" x14ac:dyDescent="0.35">
      <c r="A1082" t="s">
        <v>11</v>
      </c>
      <c r="B1082" s="5" t="s">
        <v>29</v>
      </c>
      <c r="C1082">
        <v>167.05286288261399</v>
      </c>
      <c r="D1082">
        <v>1.5909796465010799</v>
      </c>
      <c r="E1082">
        <v>0</v>
      </c>
      <c r="F1082">
        <v>0</v>
      </c>
      <c r="G1082">
        <v>105</v>
      </c>
      <c r="H1082" t="s">
        <v>12</v>
      </c>
      <c r="I1082" t="s">
        <v>963</v>
      </c>
      <c r="J1082" t="s">
        <v>374</v>
      </c>
      <c r="K1082">
        <f t="shared" si="85"/>
        <v>0</v>
      </c>
    </row>
    <row r="1083" spans="1:11" x14ac:dyDescent="0.35">
      <c r="A1083" t="s">
        <v>11</v>
      </c>
      <c r="B1083" s="5" t="s">
        <v>29</v>
      </c>
      <c r="C1083">
        <v>12.174638509999999</v>
      </c>
      <c r="D1083">
        <v>0.115948938</v>
      </c>
      <c r="E1083">
        <v>50</v>
      </c>
      <c r="F1083">
        <v>0</v>
      </c>
      <c r="G1083">
        <v>105</v>
      </c>
      <c r="H1083" t="s">
        <v>12</v>
      </c>
      <c r="I1083" t="s">
        <v>13</v>
      </c>
      <c r="J1083" t="s">
        <v>374</v>
      </c>
      <c r="K1083">
        <f t="shared" si="85"/>
        <v>0</v>
      </c>
    </row>
    <row r="1084" spans="1:11" x14ac:dyDescent="0.35">
      <c r="A1084" t="s">
        <v>11</v>
      </c>
      <c r="B1084" s="5" t="s">
        <v>11</v>
      </c>
      <c r="C1084">
        <v>20.649491789999999</v>
      </c>
      <c r="D1084">
        <v>0.19666182700000001</v>
      </c>
      <c r="E1084">
        <v>100</v>
      </c>
      <c r="F1084">
        <v>1</v>
      </c>
      <c r="G1084">
        <v>105</v>
      </c>
      <c r="H1084" t="s">
        <v>12</v>
      </c>
      <c r="I1084" t="s">
        <v>16</v>
      </c>
      <c r="J1084" t="s">
        <v>374</v>
      </c>
      <c r="K1084">
        <f t="shared" si="85"/>
        <v>1</v>
      </c>
    </row>
    <row r="1085" spans="1:11" x14ac:dyDescent="0.35">
      <c r="A1085" t="s">
        <v>11</v>
      </c>
      <c r="B1085" s="5" t="s">
        <v>11</v>
      </c>
      <c r="C1085">
        <v>1.784702301</v>
      </c>
      <c r="D1085">
        <v>1.6997165000000002E-2</v>
      </c>
      <c r="E1085">
        <v>100</v>
      </c>
      <c r="F1085">
        <v>1</v>
      </c>
      <c r="G1085">
        <v>105</v>
      </c>
      <c r="H1085" t="s">
        <v>12</v>
      </c>
      <c r="I1085" t="s">
        <v>18</v>
      </c>
      <c r="J1085" t="s">
        <v>374</v>
      </c>
      <c r="K1085">
        <f t="shared" si="85"/>
        <v>1</v>
      </c>
    </row>
    <row r="1086" spans="1:11" x14ac:dyDescent="0.35">
      <c r="A1086" t="s">
        <v>29</v>
      </c>
      <c r="B1086" s="5" t="s">
        <v>29</v>
      </c>
      <c r="C1086">
        <v>103.574469089508</v>
      </c>
      <c r="D1086">
        <v>1.6440391918969499</v>
      </c>
      <c r="E1086">
        <v>75</v>
      </c>
      <c r="F1086">
        <v>1</v>
      </c>
      <c r="G1086">
        <v>63</v>
      </c>
      <c r="H1086" t="s">
        <v>12</v>
      </c>
      <c r="I1086" t="s">
        <v>963</v>
      </c>
      <c r="J1086" t="s">
        <v>423</v>
      </c>
      <c r="K1086">
        <f t="shared" si="85"/>
        <v>1</v>
      </c>
    </row>
    <row r="1087" spans="1:11" x14ac:dyDescent="0.35">
      <c r="A1087" t="s">
        <v>29</v>
      </c>
      <c r="B1087" s="5" t="s">
        <v>29</v>
      </c>
      <c r="C1087">
        <v>7.8141491409999997</v>
      </c>
      <c r="D1087">
        <v>0.124034113</v>
      </c>
      <c r="E1087">
        <v>100</v>
      </c>
      <c r="F1087">
        <v>1</v>
      </c>
      <c r="G1087">
        <v>63</v>
      </c>
      <c r="H1087" t="s">
        <v>12</v>
      </c>
      <c r="I1087" t="s">
        <v>13</v>
      </c>
      <c r="J1087" t="s">
        <v>423</v>
      </c>
      <c r="K1087">
        <f t="shared" si="85"/>
        <v>1</v>
      </c>
    </row>
    <row r="1088" spans="1:11" x14ac:dyDescent="0.35">
      <c r="A1088" t="s">
        <v>29</v>
      </c>
      <c r="B1088" s="5" t="s">
        <v>11</v>
      </c>
      <c r="C1088">
        <v>13.303552870000001</v>
      </c>
      <c r="D1088">
        <v>0.211167506</v>
      </c>
      <c r="E1088">
        <v>0</v>
      </c>
      <c r="F1088">
        <v>0</v>
      </c>
      <c r="G1088">
        <v>63</v>
      </c>
      <c r="H1088" t="s">
        <v>12</v>
      </c>
      <c r="I1088" t="s">
        <v>16</v>
      </c>
      <c r="J1088" t="s">
        <v>423</v>
      </c>
      <c r="K1088">
        <f t="shared" si="85"/>
        <v>0</v>
      </c>
    </row>
    <row r="1089" spans="1:11" x14ac:dyDescent="0.35">
      <c r="A1089" t="s">
        <v>29</v>
      </c>
      <c r="B1089" s="5" t="s">
        <v>29</v>
      </c>
      <c r="C1089">
        <v>0.86008524900000005</v>
      </c>
      <c r="D1089">
        <v>1.3652147E-2</v>
      </c>
      <c r="E1089">
        <v>100</v>
      </c>
      <c r="F1089">
        <v>1</v>
      </c>
      <c r="G1089">
        <v>63</v>
      </c>
      <c r="H1089" t="s">
        <v>12</v>
      </c>
      <c r="I1089" t="s">
        <v>18</v>
      </c>
      <c r="J1089" t="s">
        <v>423</v>
      </c>
      <c r="K1089">
        <f t="shared" si="85"/>
        <v>1</v>
      </c>
    </row>
    <row r="1090" spans="1:11" x14ac:dyDescent="0.35">
      <c r="A1090" t="s">
        <v>40</v>
      </c>
      <c r="B1090" s="5" t="s">
        <v>29</v>
      </c>
      <c r="C1090">
        <v>69.615531206130896</v>
      </c>
      <c r="D1090">
        <v>1.5133811131767601</v>
      </c>
      <c r="E1090">
        <v>0</v>
      </c>
      <c r="F1090">
        <v>0</v>
      </c>
      <c r="G1090">
        <v>46</v>
      </c>
      <c r="H1090" t="s">
        <v>12</v>
      </c>
      <c r="I1090" t="s">
        <v>963</v>
      </c>
      <c r="J1090" t="s">
        <v>424</v>
      </c>
      <c r="K1090">
        <f t="shared" si="85"/>
        <v>0</v>
      </c>
    </row>
    <row r="1091" spans="1:11" x14ac:dyDescent="0.35">
      <c r="A1091" t="s">
        <v>40</v>
      </c>
      <c r="B1091" s="5" t="s">
        <v>29</v>
      </c>
      <c r="C1091">
        <v>5.9813456540000001</v>
      </c>
      <c r="D1091">
        <v>0.13002925300000001</v>
      </c>
      <c r="E1091">
        <v>0</v>
      </c>
      <c r="F1091">
        <v>0</v>
      </c>
      <c r="G1091">
        <v>46</v>
      </c>
      <c r="H1091" t="s">
        <v>12</v>
      </c>
      <c r="I1091" t="s">
        <v>13</v>
      </c>
      <c r="J1091" t="s">
        <v>424</v>
      </c>
      <c r="K1091">
        <f t="shared" ref="K1091:K1154" si="86">IF(ISNUMBER(SEARCH(A1091, B1091)), 1, 0)</f>
        <v>0</v>
      </c>
    </row>
    <row r="1092" spans="1:11" x14ac:dyDescent="0.35">
      <c r="A1092" t="s">
        <v>40</v>
      </c>
      <c r="B1092" s="5" t="s">
        <v>11</v>
      </c>
      <c r="C1092">
        <v>9.9808294770000003</v>
      </c>
      <c r="D1092">
        <v>0.21697455399999999</v>
      </c>
      <c r="E1092">
        <v>0</v>
      </c>
      <c r="F1092">
        <v>0</v>
      </c>
      <c r="G1092">
        <v>46</v>
      </c>
      <c r="H1092" t="s">
        <v>12</v>
      </c>
      <c r="I1092" t="s">
        <v>16</v>
      </c>
      <c r="J1092" t="s">
        <v>424</v>
      </c>
      <c r="K1092">
        <f t="shared" si="86"/>
        <v>0</v>
      </c>
    </row>
    <row r="1093" spans="1:11" x14ac:dyDescent="0.35">
      <c r="A1093" t="s">
        <v>40</v>
      </c>
      <c r="B1093" s="5" t="s">
        <v>11</v>
      </c>
      <c r="C1093">
        <v>0.89333343499999995</v>
      </c>
      <c r="D1093">
        <v>1.9420291999999999E-2</v>
      </c>
      <c r="E1093">
        <v>0</v>
      </c>
      <c r="F1093">
        <v>0</v>
      </c>
      <c r="G1093">
        <v>46</v>
      </c>
      <c r="H1093" t="s">
        <v>12</v>
      </c>
      <c r="I1093" t="s">
        <v>18</v>
      </c>
      <c r="J1093" t="s">
        <v>424</v>
      </c>
      <c r="K1093">
        <f t="shared" si="86"/>
        <v>0</v>
      </c>
    </row>
    <row r="1094" spans="1:11" x14ac:dyDescent="0.35">
      <c r="A1094" t="s">
        <v>19</v>
      </c>
      <c r="B1094" s="5" t="s">
        <v>29</v>
      </c>
      <c r="C1094">
        <v>53.412762641906703</v>
      </c>
      <c r="D1094">
        <v>1.61856856490626</v>
      </c>
      <c r="E1094">
        <v>0</v>
      </c>
      <c r="F1094">
        <v>0</v>
      </c>
      <c r="G1094">
        <v>33</v>
      </c>
      <c r="H1094" t="s">
        <v>12</v>
      </c>
      <c r="I1094" t="s">
        <v>963</v>
      </c>
      <c r="J1094" t="s">
        <v>425</v>
      </c>
      <c r="K1094">
        <f t="shared" si="86"/>
        <v>0</v>
      </c>
    </row>
    <row r="1095" spans="1:11" x14ac:dyDescent="0.35">
      <c r="A1095" t="s">
        <v>19</v>
      </c>
      <c r="B1095" s="5" t="s">
        <v>11</v>
      </c>
      <c r="C1095">
        <v>4.3930125240000004</v>
      </c>
      <c r="D1095">
        <v>0.13312159200000001</v>
      </c>
      <c r="E1095">
        <v>0</v>
      </c>
      <c r="F1095">
        <v>0</v>
      </c>
      <c r="G1095">
        <v>33</v>
      </c>
      <c r="H1095" t="s">
        <v>12</v>
      </c>
      <c r="I1095" t="s">
        <v>13</v>
      </c>
      <c r="J1095" t="s">
        <v>425</v>
      </c>
      <c r="K1095">
        <f t="shared" si="86"/>
        <v>0</v>
      </c>
    </row>
    <row r="1096" spans="1:11" x14ac:dyDescent="0.35">
      <c r="A1096" t="s">
        <v>19</v>
      </c>
      <c r="B1096" s="5" t="s">
        <v>11</v>
      </c>
      <c r="C1096">
        <v>7.579015493</v>
      </c>
      <c r="D1096">
        <v>0.22966713599999999</v>
      </c>
      <c r="E1096">
        <v>0</v>
      </c>
      <c r="F1096">
        <v>0</v>
      </c>
      <c r="G1096">
        <v>33</v>
      </c>
      <c r="H1096" t="s">
        <v>12</v>
      </c>
      <c r="I1096" t="s">
        <v>16</v>
      </c>
      <c r="J1096" t="s">
        <v>425</v>
      </c>
      <c r="K1096">
        <f t="shared" si="86"/>
        <v>0</v>
      </c>
    </row>
    <row r="1097" spans="1:11" x14ac:dyDescent="0.35">
      <c r="A1097" t="s">
        <v>19</v>
      </c>
      <c r="B1097" s="5" t="s">
        <v>11</v>
      </c>
      <c r="C1097">
        <v>0.89485549900000005</v>
      </c>
      <c r="D1097">
        <v>2.7116833E-2</v>
      </c>
      <c r="E1097">
        <v>0</v>
      </c>
      <c r="F1097">
        <v>0</v>
      </c>
      <c r="G1097">
        <v>33</v>
      </c>
      <c r="H1097" t="s">
        <v>12</v>
      </c>
      <c r="I1097" t="s">
        <v>18</v>
      </c>
      <c r="J1097" t="s">
        <v>425</v>
      </c>
      <c r="K1097">
        <f t="shared" si="86"/>
        <v>0</v>
      </c>
    </row>
    <row r="1098" spans="1:11" x14ac:dyDescent="0.35">
      <c r="A1098" t="s">
        <v>88</v>
      </c>
      <c r="B1098" s="5" t="s">
        <v>29</v>
      </c>
      <c r="C1098">
        <v>90.180787801742497</v>
      </c>
      <c r="D1098">
        <v>1.5030131300290399</v>
      </c>
      <c r="E1098">
        <v>0</v>
      </c>
      <c r="F1098">
        <v>0</v>
      </c>
      <c r="G1098">
        <v>60</v>
      </c>
      <c r="H1098" t="s">
        <v>12</v>
      </c>
      <c r="I1098" t="s">
        <v>963</v>
      </c>
      <c r="J1098" t="s">
        <v>426</v>
      </c>
      <c r="K1098">
        <f t="shared" si="86"/>
        <v>0</v>
      </c>
    </row>
    <row r="1099" spans="1:11" x14ac:dyDescent="0.35">
      <c r="A1099" t="s">
        <v>88</v>
      </c>
      <c r="B1099" s="5" t="s">
        <v>29</v>
      </c>
      <c r="C1099">
        <v>7.828399181</v>
      </c>
      <c r="D1099">
        <v>0.13047332</v>
      </c>
      <c r="E1099">
        <v>0</v>
      </c>
      <c r="F1099">
        <v>0</v>
      </c>
      <c r="G1099">
        <v>60</v>
      </c>
      <c r="H1099" t="s">
        <v>12</v>
      </c>
      <c r="I1099" t="s">
        <v>13</v>
      </c>
      <c r="J1099" t="s">
        <v>426</v>
      </c>
      <c r="K1099">
        <f t="shared" si="86"/>
        <v>0</v>
      </c>
    </row>
    <row r="1100" spans="1:11" x14ac:dyDescent="0.35">
      <c r="A1100" t="s">
        <v>88</v>
      </c>
      <c r="B1100" s="5" t="s">
        <v>11</v>
      </c>
      <c r="C1100">
        <v>10.67816973</v>
      </c>
      <c r="D1100">
        <v>0.17796949500000001</v>
      </c>
      <c r="E1100">
        <v>0</v>
      </c>
      <c r="F1100">
        <v>0</v>
      </c>
      <c r="G1100">
        <v>60</v>
      </c>
      <c r="H1100" t="s">
        <v>12</v>
      </c>
      <c r="I1100" t="s">
        <v>16</v>
      </c>
      <c r="J1100" t="s">
        <v>426</v>
      </c>
      <c r="K1100">
        <f t="shared" si="86"/>
        <v>0</v>
      </c>
    </row>
    <row r="1101" spans="1:11" x14ac:dyDescent="0.35">
      <c r="A1101" t="s">
        <v>88</v>
      </c>
      <c r="B1101" s="5" t="s">
        <v>29</v>
      </c>
      <c r="C1101">
        <v>0.79160785700000003</v>
      </c>
      <c r="D1101">
        <v>1.3193464E-2</v>
      </c>
      <c r="E1101">
        <v>0</v>
      </c>
      <c r="F1101">
        <v>0</v>
      </c>
      <c r="G1101">
        <v>60</v>
      </c>
      <c r="H1101" t="s">
        <v>12</v>
      </c>
      <c r="I1101" t="s">
        <v>18</v>
      </c>
      <c r="J1101" t="s">
        <v>426</v>
      </c>
      <c r="K1101">
        <f t="shared" si="86"/>
        <v>0</v>
      </c>
    </row>
    <row r="1102" spans="1:11" x14ac:dyDescent="0.35">
      <c r="A1102" t="s">
        <v>29</v>
      </c>
      <c r="B1102" s="5" t="s">
        <v>29</v>
      </c>
      <c r="C1102">
        <v>104.465606689453</v>
      </c>
      <c r="D1102">
        <v>1.5828122225674699</v>
      </c>
      <c r="E1102">
        <v>80</v>
      </c>
      <c r="F1102">
        <v>1</v>
      </c>
      <c r="G1102">
        <v>66</v>
      </c>
      <c r="H1102" t="s">
        <v>12</v>
      </c>
      <c r="I1102" t="s">
        <v>963</v>
      </c>
      <c r="J1102" t="s">
        <v>427</v>
      </c>
      <c r="K1102">
        <f t="shared" si="86"/>
        <v>1</v>
      </c>
    </row>
    <row r="1103" spans="1:11" x14ac:dyDescent="0.35">
      <c r="A1103" t="s">
        <v>29</v>
      </c>
      <c r="B1103" s="5" t="s">
        <v>29</v>
      </c>
      <c r="C1103">
        <v>8.5008594990000006</v>
      </c>
      <c r="D1103">
        <v>0.128800901</v>
      </c>
      <c r="E1103">
        <v>100</v>
      </c>
      <c r="F1103">
        <v>1</v>
      </c>
      <c r="G1103">
        <v>66</v>
      </c>
      <c r="H1103" t="s">
        <v>12</v>
      </c>
      <c r="I1103" t="s">
        <v>13</v>
      </c>
      <c r="J1103" t="s">
        <v>427</v>
      </c>
      <c r="K1103">
        <f t="shared" si="86"/>
        <v>1</v>
      </c>
    </row>
    <row r="1104" spans="1:11" x14ac:dyDescent="0.35">
      <c r="A1104" t="s">
        <v>29</v>
      </c>
      <c r="B1104" s="5" t="s">
        <v>11</v>
      </c>
      <c r="C1104">
        <v>16.088682410000001</v>
      </c>
      <c r="D1104">
        <v>0.243767915</v>
      </c>
      <c r="E1104">
        <v>0</v>
      </c>
      <c r="F1104">
        <v>0</v>
      </c>
      <c r="G1104">
        <v>66</v>
      </c>
      <c r="H1104" t="s">
        <v>12</v>
      </c>
      <c r="I1104" t="s">
        <v>16</v>
      </c>
      <c r="J1104" t="s">
        <v>427</v>
      </c>
      <c r="K1104">
        <f t="shared" si="86"/>
        <v>0</v>
      </c>
    </row>
    <row r="1105" spans="1:11" x14ac:dyDescent="0.35">
      <c r="A1105" t="s">
        <v>29</v>
      </c>
      <c r="B1105" s="5" t="s">
        <v>11</v>
      </c>
      <c r="C1105">
        <v>1.2272624969999999</v>
      </c>
      <c r="D1105">
        <v>1.8594886000000001E-2</v>
      </c>
      <c r="E1105">
        <v>50</v>
      </c>
      <c r="F1105">
        <v>0</v>
      </c>
      <c r="G1105">
        <v>66</v>
      </c>
      <c r="H1105" t="s">
        <v>12</v>
      </c>
      <c r="I1105" t="s">
        <v>18</v>
      </c>
      <c r="J1105" t="s">
        <v>427</v>
      </c>
      <c r="K1105">
        <f t="shared" si="86"/>
        <v>0</v>
      </c>
    </row>
    <row r="1106" spans="1:11" x14ac:dyDescent="0.35">
      <c r="A1106" t="s">
        <v>19</v>
      </c>
      <c r="B1106" s="5" t="s">
        <v>29</v>
      </c>
      <c r="C1106">
        <v>126.67211842536901</v>
      </c>
      <c r="D1106">
        <v>1.75933497813012</v>
      </c>
      <c r="E1106">
        <v>0</v>
      </c>
      <c r="F1106">
        <v>0</v>
      </c>
      <c r="G1106">
        <v>72</v>
      </c>
      <c r="H1106" t="s">
        <v>12</v>
      </c>
      <c r="I1106" t="s">
        <v>963</v>
      </c>
      <c r="J1106" t="s">
        <v>428</v>
      </c>
      <c r="K1106">
        <f t="shared" si="86"/>
        <v>0</v>
      </c>
    </row>
    <row r="1107" spans="1:11" x14ac:dyDescent="0.35">
      <c r="A1107" t="s">
        <v>19</v>
      </c>
      <c r="B1107" s="5" t="s">
        <v>29</v>
      </c>
      <c r="C1107">
        <v>9.8322167399999998</v>
      </c>
      <c r="D1107">
        <v>0.13655856599999999</v>
      </c>
      <c r="E1107">
        <v>0</v>
      </c>
      <c r="F1107">
        <v>0</v>
      </c>
      <c r="G1107">
        <v>72</v>
      </c>
      <c r="H1107" t="s">
        <v>12</v>
      </c>
      <c r="I1107" t="s">
        <v>13</v>
      </c>
      <c r="J1107" t="s">
        <v>428</v>
      </c>
      <c r="K1107">
        <f t="shared" si="86"/>
        <v>0</v>
      </c>
    </row>
    <row r="1108" spans="1:11" x14ac:dyDescent="0.35">
      <c r="A1108" t="s">
        <v>19</v>
      </c>
      <c r="B1108" s="5" t="s">
        <v>11</v>
      </c>
      <c r="C1108">
        <v>16.684392450000001</v>
      </c>
      <c r="D1108">
        <v>0.231727673</v>
      </c>
      <c r="E1108">
        <v>0</v>
      </c>
      <c r="F1108">
        <v>0</v>
      </c>
      <c r="G1108">
        <v>72</v>
      </c>
      <c r="H1108" t="s">
        <v>12</v>
      </c>
      <c r="I1108" t="s">
        <v>16</v>
      </c>
      <c r="J1108" t="s">
        <v>428</v>
      </c>
      <c r="K1108">
        <f t="shared" si="86"/>
        <v>0</v>
      </c>
    </row>
    <row r="1109" spans="1:11" x14ac:dyDescent="0.35">
      <c r="A1109" t="s">
        <v>19</v>
      </c>
      <c r="B1109" s="5" t="s">
        <v>29</v>
      </c>
      <c r="C1109">
        <v>1.2030701640000001</v>
      </c>
      <c r="D1109">
        <v>1.6709307999999999E-2</v>
      </c>
      <c r="E1109">
        <v>0</v>
      </c>
      <c r="F1109">
        <v>0</v>
      </c>
      <c r="G1109">
        <v>72</v>
      </c>
      <c r="H1109" t="s">
        <v>12</v>
      </c>
      <c r="I1109" t="s">
        <v>18</v>
      </c>
      <c r="J1109" t="s">
        <v>428</v>
      </c>
      <c r="K1109">
        <f t="shared" si="86"/>
        <v>0</v>
      </c>
    </row>
    <row r="1110" spans="1:11" x14ac:dyDescent="0.35">
      <c r="A1110" t="s">
        <v>50</v>
      </c>
      <c r="B1110" s="5" t="s">
        <v>29</v>
      </c>
      <c r="C1110">
        <v>169.655814886093</v>
      </c>
      <c r="D1110">
        <v>1.88506460984547</v>
      </c>
      <c r="E1110">
        <v>16.6666666666666</v>
      </c>
      <c r="F1110">
        <v>0</v>
      </c>
      <c r="G1110">
        <v>90</v>
      </c>
      <c r="H1110" t="s">
        <v>12</v>
      </c>
      <c r="I1110" t="s">
        <v>963</v>
      </c>
      <c r="J1110" t="s">
        <v>429</v>
      </c>
      <c r="K1110">
        <f t="shared" si="86"/>
        <v>0</v>
      </c>
    </row>
    <row r="1111" spans="1:11" x14ac:dyDescent="0.35">
      <c r="A1111" t="s">
        <v>50</v>
      </c>
      <c r="B1111" s="5" t="s">
        <v>29</v>
      </c>
      <c r="C1111">
        <v>11.28556275</v>
      </c>
      <c r="D1111">
        <v>0.12539514199999999</v>
      </c>
      <c r="E1111">
        <v>0</v>
      </c>
      <c r="F1111">
        <v>0</v>
      </c>
      <c r="G1111">
        <v>90</v>
      </c>
      <c r="H1111" t="s">
        <v>12</v>
      </c>
      <c r="I1111" t="s">
        <v>13</v>
      </c>
      <c r="J1111" t="s">
        <v>429</v>
      </c>
      <c r="K1111">
        <f t="shared" si="86"/>
        <v>0</v>
      </c>
    </row>
    <row r="1112" spans="1:11" x14ac:dyDescent="0.35">
      <c r="A1112" t="s">
        <v>50</v>
      </c>
      <c r="B1112" s="5" t="s">
        <v>11</v>
      </c>
      <c r="C1112">
        <v>17.37341571</v>
      </c>
      <c r="D1112">
        <v>0.19303795200000001</v>
      </c>
      <c r="E1112">
        <v>0</v>
      </c>
      <c r="F1112">
        <v>0</v>
      </c>
      <c r="G1112">
        <v>90</v>
      </c>
      <c r="H1112" t="s">
        <v>12</v>
      </c>
      <c r="I1112" t="s">
        <v>16</v>
      </c>
      <c r="J1112" t="s">
        <v>429</v>
      </c>
      <c r="K1112">
        <f t="shared" si="86"/>
        <v>0</v>
      </c>
    </row>
    <row r="1113" spans="1:11" x14ac:dyDescent="0.35">
      <c r="A1113" t="s">
        <v>50</v>
      </c>
      <c r="B1113" s="5" t="s">
        <v>29</v>
      </c>
      <c r="C1113">
        <v>1.6415958399999999</v>
      </c>
      <c r="D1113">
        <v>1.8239953999999999E-2</v>
      </c>
      <c r="E1113">
        <v>0</v>
      </c>
      <c r="F1113">
        <v>0</v>
      </c>
      <c r="G1113">
        <v>90</v>
      </c>
      <c r="H1113" t="s">
        <v>12</v>
      </c>
      <c r="I1113" t="s">
        <v>18</v>
      </c>
      <c r="J1113" t="s">
        <v>429</v>
      </c>
      <c r="K1113">
        <f t="shared" si="86"/>
        <v>0</v>
      </c>
    </row>
    <row r="1114" spans="1:11" x14ac:dyDescent="0.35">
      <c r="A1114" t="s">
        <v>50</v>
      </c>
      <c r="B1114" s="5" t="s">
        <v>29</v>
      </c>
      <c r="C1114">
        <v>96.281136989593506</v>
      </c>
      <c r="D1114">
        <v>1.71930601767131</v>
      </c>
      <c r="E1114">
        <v>0</v>
      </c>
      <c r="F1114">
        <v>0</v>
      </c>
      <c r="G1114">
        <v>56</v>
      </c>
      <c r="H1114" t="s">
        <v>12</v>
      </c>
      <c r="I1114" t="s">
        <v>963</v>
      </c>
      <c r="J1114" t="s">
        <v>430</v>
      </c>
      <c r="K1114">
        <f t="shared" si="86"/>
        <v>0</v>
      </c>
    </row>
    <row r="1115" spans="1:11" x14ac:dyDescent="0.35">
      <c r="A1115" t="s">
        <v>50</v>
      </c>
      <c r="B1115" s="5" t="s">
        <v>29</v>
      </c>
      <c r="C1115">
        <v>7.3088080880000001</v>
      </c>
      <c r="D1115">
        <v>0.13051442999999999</v>
      </c>
      <c r="E1115">
        <v>0</v>
      </c>
      <c r="F1115">
        <v>0</v>
      </c>
      <c r="G1115">
        <v>56</v>
      </c>
      <c r="H1115" t="s">
        <v>12</v>
      </c>
      <c r="I1115" t="s">
        <v>13</v>
      </c>
      <c r="J1115" t="s">
        <v>430</v>
      </c>
      <c r="K1115">
        <f t="shared" si="86"/>
        <v>0</v>
      </c>
    </row>
    <row r="1116" spans="1:11" x14ac:dyDescent="0.35">
      <c r="A1116" t="s">
        <v>50</v>
      </c>
      <c r="B1116" s="5" t="s">
        <v>11</v>
      </c>
      <c r="C1116">
        <v>11.925059320000001</v>
      </c>
      <c r="D1116">
        <v>0.21294748799999999</v>
      </c>
      <c r="E1116">
        <v>0</v>
      </c>
      <c r="F1116">
        <v>0</v>
      </c>
      <c r="G1116">
        <v>56</v>
      </c>
      <c r="H1116" t="s">
        <v>12</v>
      </c>
      <c r="I1116" t="s">
        <v>16</v>
      </c>
      <c r="J1116" t="s">
        <v>430</v>
      </c>
      <c r="K1116">
        <f t="shared" si="86"/>
        <v>0</v>
      </c>
    </row>
    <row r="1117" spans="1:11" x14ac:dyDescent="0.35">
      <c r="A1117" t="s">
        <v>50</v>
      </c>
      <c r="B1117" s="5" t="s">
        <v>11</v>
      </c>
      <c r="C1117">
        <v>0.90492916099999998</v>
      </c>
      <c r="D1117">
        <v>1.6159448999999999E-2</v>
      </c>
      <c r="E1117">
        <v>0</v>
      </c>
      <c r="F1117">
        <v>0</v>
      </c>
      <c r="G1117">
        <v>56</v>
      </c>
      <c r="H1117" t="s">
        <v>12</v>
      </c>
      <c r="I1117" t="s">
        <v>18</v>
      </c>
      <c r="J1117" t="s">
        <v>430</v>
      </c>
      <c r="K1117">
        <f t="shared" si="86"/>
        <v>0</v>
      </c>
    </row>
    <row r="1118" spans="1:11" x14ac:dyDescent="0.35">
      <c r="A1118" t="s">
        <v>29</v>
      </c>
      <c r="B1118" s="5" t="s">
        <v>29</v>
      </c>
      <c r="C1118">
        <v>78.866445779800401</v>
      </c>
      <c r="D1118">
        <v>1.87777251856667</v>
      </c>
      <c r="E1118">
        <v>66.6666666666666</v>
      </c>
      <c r="F1118">
        <v>1</v>
      </c>
      <c r="G1118">
        <v>42</v>
      </c>
      <c r="H1118" t="s">
        <v>12</v>
      </c>
      <c r="I1118" t="s">
        <v>963</v>
      </c>
      <c r="J1118" t="s">
        <v>431</v>
      </c>
      <c r="K1118">
        <f t="shared" si="86"/>
        <v>1</v>
      </c>
    </row>
    <row r="1119" spans="1:11" x14ac:dyDescent="0.35">
      <c r="A1119" t="s">
        <v>29</v>
      </c>
      <c r="B1119" s="5" t="s">
        <v>29</v>
      </c>
      <c r="C1119">
        <v>5.484885931</v>
      </c>
      <c r="D1119">
        <v>0.13059252199999999</v>
      </c>
      <c r="E1119">
        <v>100</v>
      </c>
      <c r="F1119">
        <v>1</v>
      </c>
      <c r="G1119">
        <v>42</v>
      </c>
      <c r="H1119" t="s">
        <v>12</v>
      </c>
      <c r="I1119" t="s">
        <v>13</v>
      </c>
      <c r="J1119" t="s">
        <v>431</v>
      </c>
      <c r="K1119">
        <f t="shared" si="86"/>
        <v>1</v>
      </c>
    </row>
    <row r="1120" spans="1:11" x14ac:dyDescent="0.35">
      <c r="A1120" t="s">
        <v>29</v>
      </c>
      <c r="B1120" s="5" t="s">
        <v>11</v>
      </c>
      <c r="C1120">
        <v>9.4362056259999996</v>
      </c>
      <c r="D1120">
        <v>0.22467156299999999</v>
      </c>
      <c r="E1120">
        <v>0</v>
      </c>
      <c r="F1120">
        <v>0</v>
      </c>
      <c r="G1120">
        <v>42</v>
      </c>
      <c r="H1120" t="s">
        <v>12</v>
      </c>
      <c r="I1120" t="s">
        <v>16</v>
      </c>
      <c r="J1120" t="s">
        <v>431</v>
      </c>
      <c r="K1120">
        <f t="shared" si="86"/>
        <v>0</v>
      </c>
    </row>
    <row r="1121" spans="1:11" x14ac:dyDescent="0.35">
      <c r="A1121" t="s">
        <v>29</v>
      </c>
      <c r="B1121" s="5" t="s">
        <v>11</v>
      </c>
      <c r="C1121">
        <v>0.941128254</v>
      </c>
      <c r="D1121">
        <v>2.2407816000000001E-2</v>
      </c>
      <c r="E1121">
        <v>0</v>
      </c>
      <c r="F1121">
        <v>0</v>
      </c>
      <c r="G1121">
        <v>42</v>
      </c>
      <c r="H1121" t="s">
        <v>12</v>
      </c>
      <c r="I1121" t="s">
        <v>18</v>
      </c>
      <c r="J1121" t="s">
        <v>431</v>
      </c>
      <c r="K1121">
        <f t="shared" si="86"/>
        <v>0</v>
      </c>
    </row>
    <row r="1122" spans="1:11" x14ac:dyDescent="0.35">
      <c r="A1122" t="s">
        <v>11</v>
      </c>
      <c r="B1122" s="5" t="s">
        <v>29</v>
      </c>
      <c r="C1122">
        <v>93.519468069076495</v>
      </c>
      <c r="D1122">
        <v>1.73184200127919</v>
      </c>
      <c r="E1122">
        <v>0</v>
      </c>
      <c r="F1122">
        <v>0</v>
      </c>
      <c r="G1122">
        <v>54</v>
      </c>
      <c r="H1122" t="s">
        <v>12</v>
      </c>
      <c r="I1122" t="s">
        <v>963</v>
      </c>
      <c r="J1122" t="s">
        <v>432</v>
      </c>
      <c r="K1122">
        <f t="shared" si="86"/>
        <v>0</v>
      </c>
    </row>
    <row r="1123" spans="1:11" x14ac:dyDescent="0.35">
      <c r="A1123" t="s">
        <v>11</v>
      </c>
      <c r="B1123" s="5" t="s">
        <v>29</v>
      </c>
      <c r="C1123">
        <v>7.1517834660000004</v>
      </c>
      <c r="D1123">
        <v>0.132440435</v>
      </c>
      <c r="E1123">
        <v>0</v>
      </c>
      <c r="F1123">
        <v>0</v>
      </c>
      <c r="G1123">
        <v>54</v>
      </c>
      <c r="H1123" t="s">
        <v>12</v>
      </c>
      <c r="I1123" t="s">
        <v>13</v>
      </c>
      <c r="J1123" t="s">
        <v>432</v>
      </c>
      <c r="K1123">
        <f t="shared" si="86"/>
        <v>0</v>
      </c>
    </row>
    <row r="1124" spans="1:11" x14ac:dyDescent="0.35">
      <c r="A1124" t="s">
        <v>11</v>
      </c>
      <c r="B1124" s="5" t="s">
        <v>11</v>
      </c>
      <c r="C1124">
        <v>11.69684863</v>
      </c>
      <c r="D1124">
        <v>0.216608308</v>
      </c>
      <c r="E1124">
        <v>100</v>
      </c>
      <c r="F1124">
        <v>1</v>
      </c>
      <c r="G1124">
        <v>54</v>
      </c>
      <c r="H1124" t="s">
        <v>12</v>
      </c>
      <c r="I1124" t="s">
        <v>16</v>
      </c>
      <c r="J1124" t="s">
        <v>432</v>
      </c>
      <c r="K1124">
        <f t="shared" si="86"/>
        <v>1</v>
      </c>
    </row>
    <row r="1125" spans="1:11" x14ac:dyDescent="0.35">
      <c r="A1125" t="s">
        <v>11</v>
      </c>
      <c r="B1125" s="5" t="s">
        <v>29</v>
      </c>
      <c r="C1125">
        <v>0.81287383999999996</v>
      </c>
      <c r="D1125">
        <v>1.5053219E-2</v>
      </c>
      <c r="E1125">
        <v>0</v>
      </c>
      <c r="F1125">
        <v>0</v>
      </c>
      <c r="G1125">
        <v>54</v>
      </c>
      <c r="H1125" t="s">
        <v>12</v>
      </c>
      <c r="I1125" t="s">
        <v>18</v>
      </c>
      <c r="J1125" t="s">
        <v>432</v>
      </c>
      <c r="K1125">
        <f t="shared" si="86"/>
        <v>0</v>
      </c>
    </row>
    <row r="1126" spans="1:11" x14ac:dyDescent="0.35">
      <c r="A1126" t="s">
        <v>132</v>
      </c>
      <c r="B1126" s="5" t="s">
        <v>29</v>
      </c>
      <c r="C1126">
        <v>100.28314113616899</v>
      </c>
      <c r="D1126">
        <v>1.6997142565452401</v>
      </c>
      <c r="E1126">
        <v>0</v>
      </c>
      <c r="F1126">
        <v>0</v>
      </c>
      <c r="G1126">
        <v>59</v>
      </c>
      <c r="H1126" t="s">
        <v>12</v>
      </c>
      <c r="I1126" t="s">
        <v>963</v>
      </c>
      <c r="J1126" t="s">
        <v>433</v>
      </c>
      <c r="K1126">
        <f t="shared" si="86"/>
        <v>0</v>
      </c>
    </row>
    <row r="1127" spans="1:11" x14ac:dyDescent="0.35">
      <c r="A1127" t="s">
        <v>132</v>
      </c>
      <c r="B1127" s="5" t="s">
        <v>50</v>
      </c>
      <c r="C1127">
        <v>6.7961299420000003</v>
      </c>
      <c r="D1127">
        <v>0.11518864299999999</v>
      </c>
      <c r="E1127">
        <v>0</v>
      </c>
      <c r="F1127">
        <v>0</v>
      </c>
      <c r="G1127">
        <v>59</v>
      </c>
      <c r="H1127" t="s">
        <v>12</v>
      </c>
      <c r="I1127" t="s">
        <v>13</v>
      </c>
      <c r="J1127" t="s">
        <v>433</v>
      </c>
      <c r="K1127">
        <f t="shared" si="86"/>
        <v>0</v>
      </c>
    </row>
    <row r="1128" spans="1:11" x14ac:dyDescent="0.35">
      <c r="A1128" t="s">
        <v>132</v>
      </c>
      <c r="B1128" s="5" t="s">
        <v>11</v>
      </c>
      <c r="C1128">
        <v>11.63994956</v>
      </c>
      <c r="D1128">
        <v>0.19728728100000001</v>
      </c>
      <c r="E1128">
        <v>0</v>
      </c>
      <c r="F1128">
        <v>0</v>
      </c>
      <c r="G1128">
        <v>59</v>
      </c>
      <c r="H1128" t="s">
        <v>12</v>
      </c>
      <c r="I1128" t="s">
        <v>16</v>
      </c>
      <c r="J1128" t="s">
        <v>433</v>
      </c>
      <c r="K1128">
        <f t="shared" si="86"/>
        <v>0</v>
      </c>
    </row>
    <row r="1129" spans="1:11" x14ac:dyDescent="0.35">
      <c r="A1129" t="s">
        <v>132</v>
      </c>
      <c r="B1129" s="5" t="s">
        <v>29</v>
      </c>
      <c r="C1129">
        <v>0.97049212500000004</v>
      </c>
      <c r="D1129">
        <v>1.6449018999999999E-2</v>
      </c>
      <c r="E1129">
        <v>0</v>
      </c>
      <c r="F1129">
        <v>0</v>
      </c>
      <c r="G1129">
        <v>59</v>
      </c>
      <c r="H1129" t="s">
        <v>12</v>
      </c>
      <c r="I1129" t="s">
        <v>18</v>
      </c>
      <c r="J1129" t="s">
        <v>433</v>
      </c>
      <c r="K1129">
        <f t="shared" si="86"/>
        <v>0</v>
      </c>
    </row>
    <row r="1130" spans="1:11" x14ac:dyDescent="0.35">
      <c r="A1130" t="s">
        <v>19</v>
      </c>
      <c r="B1130" s="5" t="s">
        <v>29</v>
      </c>
      <c r="C1130">
        <v>125.392991065979</v>
      </c>
      <c r="D1130">
        <v>1.89989380402998</v>
      </c>
      <c r="E1130">
        <v>0</v>
      </c>
      <c r="F1130">
        <v>0</v>
      </c>
      <c r="G1130">
        <v>66</v>
      </c>
      <c r="H1130" t="s">
        <v>12</v>
      </c>
      <c r="I1130" t="s">
        <v>963</v>
      </c>
      <c r="J1130" t="s">
        <v>434</v>
      </c>
      <c r="K1130">
        <f t="shared" si="86"/>
        <v>0</v>
      </c>
    </row>
    <row r="1131" spans="1:11" x14ac:dyDescent="0.35">
      <c r="A1131" t="s">
        <v>19</v>
      </c>
      <c r="B1131" s="5" t="s">
        <v>29</v>
      </c>
      <c r="C1131">
        <v>8.5328016279999996</v>
      </c>
      <c r="D1131">
        <v>0.12928487299999999</v>
      </c>
      <c r="E1131">
        <v>0</v>
      </c>
      <c r="F1131">
        <v>0</v>
      </c>
      <c r="G1131">
        <v>66</v>
      </c>
      <c r="H1131" t="s">
        <v>12</v>
      </c>
      <c r="I1131" t="s">
        <v>13</v>
      </c>
      <c r="J1131" t="s">
        <v>434</v>
      </c>
      <c r="K1131">
        <f t="shared" si="86"/>
        <v>0</v>
      </c>
    </row>
    <row r="1132" spans="1:11" x14ac:dyDescent="0.35">
      <c r="A1132" t="s">
        <v>19</v>
      </c>
      <c r="B1132" s="5" t="s">
        <v>11</v>
      </c>
      <c r="C1132">
        <v>15.42651272</v>
      </c>
      <c r="D1132">
        <v>0.233735041</v>
      </c>
      <c r="E1132">
        <v>0</v>
      </c>
      <c r="F1132">
        <v>0</v>
      </c>
      <c r="G1132">
        <v>66</v>
      </c>
      <c r="H1132" t="s">
        <v>12</v>
      </c>
      <c r="I1132" t="s">
        <v>16</v>
      </c>
      <c r="J1132" t="s">
        <v>434</v>
      </c>
      <c r="K1132">
        <f t="shared" si="86"/>
        <v>0</v>
      </c>
    </row>
    <row r="1133" spans="1:11" x14ac:dyDescent="0.35">
      <c r="A1133" t="s">
        <v>19</v>
      </c>
      <c r="B1133" s="5" t="s">
        <v>29</v>
      </c>
      <c r="C1133">
        <v>1.2532992359999999</v>
      </c>
      <c r="D1133">
        <v>1.8989381999999999E-2</v>
      </c>
      <c r="E1133">
        <v>0</v>
      </c>
      <c r="F1133">
        <v>0</v>
      </c>
      <c r="G1133">
        <v>66</v>
      </c>
      <c r="H1133" t="s">
        <v>12</v>
      </c>
      <c r="I1133" t="s">
        <v>18</v>
      </c>
      <c r="J1133" t="s">
        <v>434</v>
      </c>
      <c r="K1133">
        <f t="shared" si="86"/>
        <v>0</v>
      </c>
    </row>
    <row r="1134" spans="1:11" x14ac:dyDescent="0.35">
      <c r="A1134" t="s">
        <v>19</v>
      </c>
      <c r="B1134" s="5" t="s">
        <v>29</v>
      </c>
      <c r="C1134">
        <v>84.112086057662907</v>
      </c>
      <c r="D1134">
        <v>1.7165731848502599</v>
      </c>
      <c r="E1134">
        <v>0</v>
      </c>
      <c r="F1134">
        <v>0</v>
      </c>
      <c r="G1134">
        <v>49</v>
      </c>
      <c r="H1134" t="s">
        <v>12</v>
      </c>
      <c r="I1134" t="s">
        <v>963</v>
      </c>
      <c r="J1134" t="s">
        <v>435</v>
      </c>
      <c r="K1134">
        <f t="shared" si="86"/>
        <v>0</v>
      </c>
    </row>
    <row r="1135" spans="1:11" x14ac:dyDescent="0.35">
      <c r="A1135" t="s">
        <v>19</v>
      </c>
      <c r="B1135" s="5" t="s">
        <v>40</v>
      </c>
      <c r="C1135">
        <v>6.2766325470000002</v>
      </c>
      <c r="D1135">
        <v>0.12809454200000001</v>
      </c>
      <c r="E1135">
        <v>0</v>
      </c>
      <c r="F1135">
        <v>0</v>
      </c>
      <c r="G1135">
        <v>49</v>
      </c>
      <c r="H1135" t="s">
        <v>12</v>
      </c>
      <c r="I1135" t="s">
        <v>13</v>
      </c>
      <c r="J1135" t="s">
        <v>435</v>
      </c>
      <c r="K1135">
        <f t="shared" si="86"/>
        <v>0</v>
      </c>
    </row>
    <row r="1136" spans="1:11" x14ac:dyDescent="0.35">
      <c r="A1136" t="s">
        <v>19</v>
      </c>
      <c r="B1136" s="5" t="s">
        <v>11</v>
      </c>
      <c r="C1136">
        <v>10.54134846</v>
      </c>
      <c r="D1136">
        <v>0.21512956</v>
      </c>
      <c r="E1136">
        <v>0</v>
      </c>
      <c r="F1136">
        <v>0</v>
      </c>
      <c r="G1136">
        <v>49</v>
      </c>
      <c r="H1136" t="s">
        <v>12</v>
      </c>
      <c r="I1136" t="s">
        <v>16</v>
      </c>
      <c r="J1136" t="s">
        <v>435</v>
      </c>
      <c r="K1136">
        <f t="shared" si="86"/>
        <v>0</v>
      </c>
    </row>
    <row r="1137" spans="1:11" x14ac:dyDescent="0.35">
      <c r="A1137" t="s">
        <v>19</v>
      </c>
      <c r="B1137" s="5" t="s">
        <v>29</v>
      </c>
      <c r="C1137">
        <v>0.85740876200000005</v>
      </c>
      <c r="D1137">
        <v>1.7498138E-2</v>
      </c>
      <c r="E1137">
        <v>0</v>
      </c>
      <c r="F1137">
        <v>0</v>
      </c>
      <c r="G1137">
        <v>49</v>
      </c>
      <c r="H1137" t="s">
        <v>12</v>
      </c>
      <c r="I1137" t="s">
        <v>18</v>
      </c>
      <c r="J1137" t="s">
        <v>435</v>
      </c>
      <c r="K1137">
        <f t="shared" si="86"/>
        <v>0</v>
      </c>
    </row>
    <row r="1138" spans="1:11" x14ac:dyDescent="0.35">
      <c r="A1138" t="s">
        <v>19</v>
      </c>
      <c r="B1138" s="5" t="s">
        <v>29</v>
      </c>
      <c r="C1138">
        <v>107.36248588562</v>
      </c>
      <c r="D1138">
        <v>1.7600407522232799</v>
      </c>
      <c r="E1138">
        <v>0</v>
      </c>
      <c r="F1138">
        <v>0</v>
      </c>
      <c r="G1138">
        <v>61</v>
      </c>
      <c r="H1138" t="s">
        <v>12</v>
      </c>
      <c r="I1138" t="s">
        <v>963</v>
      </c>
      <c r="J1138" t="s">
        <v>436</v>
      </c>
      <c r="K1138">
        <f t="shared" si="86"/>
        <v>0</v>
      </c>
    </row>
    <row r="1139" spans="1:11" x14ac:dyDescent="0.35">
      <c r="A1139" t="s">
        <v>19</v>
      </c>
      <c r="B1139" s="5" t="s">
        <v>40</v>
      </c>
      <c r="C1139">
        <v>7.9783301350000002</v>
      </c>
      <c r="D1139">
        <v>0.130792297</v>
      </c>
      <c r="E1139">
        <v>0</v>
      </c>
      <c r="F1139">
        <v>0</v>
      </c>
      <c r="G1139">
        <v>61</v>
      </c>
      <c r="H1139" t="s">
        <v>12</v>
      </c>
      <c r="I1139" t="s">
        <v>13</v>
      </c>
      <c r="J1139" t="s">
        <v>436</v>
      </c>
      <c r="K1139">
        <f t="shared" si="86"/>
        <v>0</v>
      </c>
    </row>
    <row r="1140" spans="1:11" x14ac:dyDescent="0.35">
      <c r="A1140" t="s">
        <v>19</v>
      </c>
      <c r="B1140" s="5" t="s">
        <v>11</v>
      </c>
      <c r="C1140">
        <v>11.1490972</v>
      </c>
      <c r="D1140">
        <v>0.182772085</v>
      </c>
      <c r="E1140">
        <v>0</v>
      </c>
      <c r="F1140">
        <v>0</v>
      </c>
      <c r="G1140">
        <v>61</v>
      </c>
      <c r="H1140" t="s">
        <v>12</v>
      </c>
      <c r="I1140" t="s">
        <v>16</v>
      </c>
      <c r="J1140" t="s">
        <v>436</v>
      </c>
      <c r="K1140">
        <f t="shared" si="86"/>
        <v>0</v>
      </c>
    </row>
    <row r="1141" spans="1:11" x14ac:dyDescent="0.35">
      <c r="A1141" t="s">
        <v>19</v>
      </c>
      <c r="B1141" s="5" t="s">
        <v>29</v>
      </c>
      <c r="C1141">
        <v>0.80785393699999997</v>
      </c>
      <c r="D1141">
        <v>1.3243507E-2</v>
      </c>
      <c r="E1141">
        <v>0</v>
      </c>
      <c r="F1141">
        <v>0</v>
      </c>
      <c r="G1141">
        <v>61</v>
      </c>
      <c r="H1141" t="s">
        <v>12</v>
      </c>
      <c r="I1141" t="s">
        <v>18</v>
      </c>
      <c r="J1141" t="s">
        <v>436</v>
      </c>
      <c r="K1141">
        <f t="shared" si="86"/>
        <v>0</v>
      </c>
    </row>
    <row r="1142" spans="1:11" x14ac:dyDescent="0.35">
      <c r="A1142" t="s">
        <v>40</v>
      </c>
      <c r="B1142" s="5" t="s">
        <v>29</v>
      </c>
      <c r="C1142">
        <v>107.89448165893501</v>
      </c>
      <c r="D1142">
        <v>1.82872002811755</v>
      </c>
      <c r="E1142">
        <v>0</v>
      </c>
      <c r="F1142">
        <v>0</v>
      </c>
      <c r="G1142">
        <v>59</v>
      </c>
      <c r="H1142" t="s">
        <v>12</v>
      </c>
      <c r="I1142" t="s">
        <v>963</v>
      </c>
      <c r="J1142" t="s">
        <v>437</v>
      </c>
      <c r="K1142">
        <f t="shared" si="86"/>
        <v>0</v>
      </c>
    </row>
    <row r="1143" spans="1:11" x14ac:dyDescent="0.35">
      <c r="A1143" t="s">
        <v>40</v>
      </c>
      <c r="B1143" s="5" t="s">
        <v>11</v>
      </c>
      <c r="C1143">
        <v>6.7909638880000003</v>
      </c>
      <c r="D1143">
        <v>0.11510108300000001</v>
      </c>
      <c r="E1143">
        <v>0</v>
      </c>
      <c r="F1143">
        <v>0</v>
      </c>
      <c r="G1143">
        <v>59</v>
      </c>
      <c r="H1143" t="s">
        <v>12</v>
      </c>
      <c r="I1143" t="s">
        <v>13</v>
      </c>
      <c r="J1143" t="s">
        <v>437</v>
      </c>
      <c r="K1143">
        <f t="shared" si="86"/>
        <v>0</v>
      </c>
    </row>
    <row r="1144" spans="1:11" x14ac:dyDescent="0.35">
      <c r="A1144" t="s">
        <v>40</v>
      </c>
      <c r="B1144" s="5" t="s">
        <v>11</v>
      </c>
      <c r="C1144">
        <v>11.67662144</v>
      </c>
      <c r="D1144">
        <v>0.197908838</v>
      </c>
      <c r="E1144">
        <v>0</v>
      </c>
      <c r="F1144">
        <v>0</v>
      </c>
      <c r="G1144">
        <v>59</v>
      </c>
      <c r="H1144" t="s">
        <v>12</v>
      </c>
      <c r="I1144" t="s">
        <v>16</v>
      </c>
      <c r="J1144" t="s">
        <v>437</v>
      </c>
      <c r="K1144">
        <f t="shared" si="86"/>
        <v>0</v>
      </c>
    </row>
    <row r="1145" spans="1:11" x14ac:dyDescent="0.35">
      <c r="A1145" t="s">
        <v>40</v>
      </c>
      <c r="B1145" s="5" t="s">
        <v>11</v>
      </c>
      <c r="C1145">
        <v>0.86177945099999997</v>
      </c>
      <c r="D1145">
        <v>1.4606431E-2</v>
      </c>
      <c r="E1145">
        <v>0</v>
      </c>
      <c r="F1145">
        <v>0</v>
      </c>
      <c r="G1145">
        <v>59</v>
      </c>
      <c r="H1145" t="s">
        <v>12</v>
      </c>
      <c r="I1145" t="s">
        <v>18</v>
      </c>
      <c r="J1145" t="s">
        <v>437</v>
      </c>
      <c r="K1145">
        <f t="shared" si="86"/>
        <v>0</v>
      </c>
    </row>
    <row r="1146" spans="1:11" x14ac:dyDescent="0.35">
      <c r="A1146" t="s">
        <v>29</v>
      </c>
      <c r="B1146" s="5" t="s">
        <v>29</v>
      </c>
      <c r="C1146">
        <v>116.565651416778</v>
      </c>
      <c r="D1146">
        <v>1.64176973826448</v>
      </c>
      <c r="E1146">
        <v>80</v>
      </c>
      <c r="F1146">
        <v>1</v>
      </c>
      <c r="G1146">
        <v>71</v>
      </c>
      <c r="H1146" t="s">
        <v>12</v>
      </c>
      <c r="I1146" t="s">
        <v>963</v>
      </c>
      <c r="J1146" t="s">
        <v>438</v>
      </c>
      <c r="K1146">
        <f t="shared" si="86"/>
        <v>1</v>
      </c>
    </row>
    <row r="1147" spans="1:11" x14ac:dyDescent="0.35">
      <c r="A1147" t="s">
        <v>29</v>
      </c>
      <c r="B1147" s="5" t="s">
        <v>29</v>
      </c>
      <c r="C1147">
        <v>9.7197384830000004</v>
      </c>
      <c r="D1147">
        <v>0.136897725</v>
      </c>
      <c r="E1147">
        <v>50</v>
      </c>
      <c r="F1147">
        <v>1</v>
      </c>
      <c r="G1147">
        <v>71</v>
      </c>
      <c r="H1147" t="s">
        <v>12</v>
      </c>
      <c r="I1147" t="s">
        <v>13</v>
      </c>
      <c r="J1147" t="s">
        <v>438</v>
      </c>
      <c r="K1147">
        <f t="shared" si="86"/>
        <v>1</v>
      </c>
    </row>
    <row r="1148" spans="1:11" x14ac:dyDescent="0.35">
      <c r="A1148" t="s">
        <v>29</v>
      </c>
      <c r="B1148" s="5" t="s">
        <v>11</v>
      </c>
      <c r="C1148">
        <v>16.5507648</v>
      </c>
      <c r="D1148">
        <v>0.23310936300000001</v>
      </c>
      <c r="E1148">
        <v>0</v>
      </c>
      <c r="F1148">
        <v>0</v>
      </c>
      <c r="G1148">
        <v>71</v>
      </c>
      <c r="H1148" t="s">
        <v>12</v>
      </c>
      <c r="I1148" t="s">
        <v>16</v>
      </c>
      <c r="J1148" t="s">
        <v>438</v>
      </c>
      <c r="K1148">
        <f t="shared" si="86"/>
        <v>0</v>
      </c>
    </row>
    <row r="1149" spans="1:11" x14ac:dyDescent="0.35">
      <c r="A1149" t="s">
        <v>29</v>
      </c>
      <c r="B1149" s="5" t="s">
        <v>11</v>
      </c>
      <c r="C1149">
        <v>1.392127275</v>
      </c>
      <c r="D1149">
        <v>1.9607426000000001E-2</v>
      </c>
      <c r="E1149">
        <v>0</v>
      </c>
      <c r="F1149">
        <v>0</v>
      </c>
      <c r="G1149">
        <v>71</v>
      </c>
      <c r="H1149" t="s">
        <v>12</v>
      </c>
      <c r="I1149" t="s">
        <v>18</v>
      </c>
      <c r="J1149" t="s">
        <v>438</v>
      </c>
      <c r="K1149">
        <f t="shared" si="86"/>
        <v>0</v>
      </c>
    </row>
    <row r="1150" spans="1:11" x14ac:dyDescent="0.35">
      <c r="A1150" t="s">
        <v>19</v>
      </c>
      <c r="B1150" s="5" t="s">
        <v>29</v>
      </c>
      <c r="C1150">
        <v>131.05800271034201</v>
      </c>
      <c r="D1150">
        <v>1.6802308039787399</v>
      </c>
      <c r="E1150">
        <v>0</v>
      </c>
      <c r="F1150">
        <v>0</v>
      </c>
      <c r="G1150">
        <v>78</v>
      </c>
      <c r="H1150" t="s">
        <v>12</v>
      </c>
      <c r="I1150" t="s">
        <v>963</v>
      </c>
      <c r="J1150" t="s">
        <v>439</v>
      </c>
      <c r="K1150">
        <f t="shared" si="86"/>
        <v>0</v>
      </c>
    </row>
    <row r="1151" spans="1:11" x14ac:dyDescent="0.35">
      <c r="A1151" t="s">
        <v>19</v>
      </c>
      <c r="B1151" s="5" t="s">
        <v>88</v>
      </c>
      <c r="C1151">
        <v>10.107977630000001</v>
      </c>
      <c r="D1151">
        <v>0.12958945699999999</v>
      </c>
      <c r="E1151">
        <v>0</v>
      </c>
      <c r="F1151">
        <v>0</v>
      </c>
      <c r="G1151">
        <v>78</v>
      </c>
      <c r="H1151" t="s">
        <v>12</v>
      </c>
      <c r="I1151" t="s">
        <v>13</v>
      </c>
      <c r="J1151" t="s">
        <v>439</v>
      </c>
      <c r="K1151">
        <f t="shared" si="86"/>
        <v>0</v>
      </c>
    </row>
    <row r="1152" spans="1:11" x14ac:dyDescent="0.35">
      <c r="A1152" t="s">
        <v>19</v>
      </c>
      <c r="B1152" s="5" t="s">
        <v>11</v>
      </c>
      <c r="C1152">
        <v>16.97550154</v>
      </c>
      <c r="D1152">
        <v>0.21763463499999999</v>
      </c>
      <c r="E1152">
        <v>0</v>
      </c>
      <c r="F1152">
        <v>0</v>
      </c>
      <c r="G1152">
        <v>78</v>
      </c>
      <c r="H1152" t="s">
        <v>12</v>
      </c>
      <c r="I1152" t="s">
        <v>16</v>
      </c>
      <c r="J1152" t="s">
        <v>439</v>
      </c>
      <c r="K1152">
        <f t="shared" si="86"/>
        <v>0</v>
      </c>
    </row>
    <row r="1153" spans="1:11" x14ac:dyDescent="0.35">
      <c r="A1153" t="s">
        <v>19</v>
      </c>
      <c r="B1153" s="5" t="s">
        <v>29</v>
      </c>
      <c r="C1153">
        <v>1.216421843</v>
      </c>
      <c r="D1153">
        <v>1.5595151999999999E-2</v>
      </c>
      <c r="E1153">
        <v>0</v>
      </c>
      <c r="F1153">
        <v>0</v>
      </c>
      <c r="G1153">
        <v>78</v>
      </c>
      <c r="H1153" t="s">
        <v>12</v>
      </c>
      <c r="I1153" t="s">
        <v>18</v>
      </c>
      <c r="J1153" t="s">
        <v>439</v>
      </c>
      <c r="K1153">
        <f t="shared" si="86"/>
        <v>0</v>
      </c>
    </row>
    <row r="1154" spans="1:11" x14ac:dyDescent="0.35">
      <c r="A1154" t="s">
        <v>40</v>
      </c>
      <c r="B1154" s="5" t="s">
        <v>29</v>
      </c>
      <c r="C1154">
        <v>443.271005868911</v>
      </c>
      <c r="D1154">
        <v>1.62370331820114</v>
      </c>
      <c r="E1154">
        <v>0</v>
      </c>
      <c r="F1154">
        <v>0</v>
      </c>
      <c r="G1154">
        <v>273</v>
      </c>
      <c r="H1154" t="s">
        <v>12</v>
      </c>
      <c r="I1154" t="s">
        <v>963</v>
      </c>
      <c r="J1154" t="s">
        <v>440</v>
      </c>
      <c r="K1154">
        <f t="shared" si="86"/>
        <v>0</v>
      </c>
    </row>
    <row r="1155" spans="1:11" x14ac:dyDescent="0.35">
      <c r="A1155" t="s">
        <v>40</v>
      </c>
      <c r="B1155" s="5" t="s">
        <v>29</v>
      </c>
      <c r="C1155">
        <v>33.411475179999996</v>
      </c>
      <c r="D1155">
        <v>0.122386356</v>
      </c>
      <c r="E1155">
        <v>0</v>
      </c>
      <c r="F1155">
        <v>0</v>
      </c>
      <c r="G1155">
        <v>273</v>
      </c>
      <c r="H1155" t="s">
        <v>12</v>
      </c>
      <c r="I1155" t="s">
        <v>13</v>
      </c>
      <c r="J1155" t="s">
        <v>440</v>
      </c>
      <c r="K1155">
        <f t="shared" ref="K1155:K1218" si="87">IF(ISNUMBER(SEARCH(A1155, B1155)), 1, 0)</f>
        <v>0</v>
      </c>
    </row>
    <row r="1156" spans="1:11" x14ac:dyDescent="0.35">
      <c r="A1156" t="s">
        <v>40</v>
      </c>
      <c r="B1156" s="5" t="s">
        <v>11</v>
      </c>
      <c r="C1156">
        <v>56.137409929999997</v>
      </c>
      <c r="D1156">
        <v>0.205631538</v>
      </c>
      <c r="E1156">
        <v>0</v>
      </c>
      <c r="F1156">
        <v>0</v>
      </c>
      <c r="G1156">
        <v>273</v>
      </c>
      <c r="H1156" t="s">
        <v>12</v>
      </c>
      <c r="I1156" t="s">
        <v>16</v>
      </c>
      <c r="J1156" t="s">
        <v>440</v>
      </c>
      <c r="K1156">
        <f t="shared" si="87"/>
        <v>0</v>
      </c>
    </row>
    <row r="1157" spans="1:11" x14ac:dyDescent="0.35">
      <c r="A1157" t="s">
        <v>40</v>
      </c>
      <c r="B1157" s="5" t="s">
        <v>29</v>
      </c>
      <c r="C1157">
        <v>4.0738132</v>
      </c>
      <c r="D1157">
        <v>1.4922393000000001E-2</v>
      </c>
      <c r="E1157">
        <v>0</v>
      </c>
      <c r="F1157">
        <v>0</v>
      </c>
      <c r="G1157">
        <v>273</v>
      </c>
      <c r="H1157" t="s">
        <v>12</v>
      </c>
      <c r="I1157" t="s">
        <v>18</v>
      </c>
      <c r="J1157" t="s">
        <v>440</v>
      </c>
      <c r="K1157">
        <f t="shared" si="87"/>
        <v>0</v>
      </c>
    </row>
    <row r="1158" spans="1:11" x14ac:dyDescent="0.35">
      <c r="A1158" t="s">
        <v>19</v>
      </c>
      <c r="B1158" s="5" t="s">
        <v>29</v>
      </c>
      <c r="C1158">
        <v>430.94717144966103</v>
      </c>
      <c r="D1158">
        <v>1.6323756494305299</v>
      </c>
      <c r="E1158">
        <v>0</v>
      </c>
      <c r="F1158">
        <v>0</v>
      </c>
      <c r="G1158">
        <v>264</v>
      </c>
      <c r="H1158" t="s">
        <v>12</v>
      </c>
      <c r="I1158" t="s">
        <v>963</v>
      </c>
      <c r="J1158" t="s">
        <v>441</v>
      </c>
      <c r="K1158">
        <f t="shared" si="87"/>
        <v>0</v>
      </c>
    </row>
    <row r="1159" spans="1:11" x14ac:dyDescent="0.35">
      <c r="A1159" t="s">
        <v>19</v>
      </c>
      <c r="B1159" s="5" t="s">
        <v>29</v>
      </c>
      <c r="C1159">
        <v>34.178559059999998</v>
      </c>
      <c r="D1159">
        <v>0.12946423900000001</v>
      </c>
      <c r="E1159">
        <v>0</v>
      </c>
      <c r="F1159">
        <v>0</v>
      </c>
      <c r="G1159">
        <v>264</v>
      </c>
      <c r="H1159" t="s">
        <v>12</v>
      </c>
      <c r="I1159" t="s">
        <v>13</v>
      </c>
      <c r="J1159" t="s">
        <v>441</v>
      </c>
      <c r="K1159">
        <f t="shared" si="87"/>
        <v>0</v>
      </c>
    </row>
    <row r="1160" spans="1:11" x14ac:dyDescent="0.35">
      <c r="A1160" t="s">
        <v>19</v>
      </c>
      <c r="B1160" s="5" t="s">
        <v>11</v>
      </c>
      <c r="C1160">
        <v>55.13704705</v>
      </c>
      <c r="D1160">
        <v>0.20885245099999999</v>
      </c>
      <c r="E1160">
        <v>0</v>
      </c>
      <c r="F1160">
        <v>0</v>
      </c>
      <c r="G1160">
        <v>264</v>
      </c>
      <c r="H1160" t="s">
        <v>12</v>
      </c>
      <c r="I1160" t="s">
        <v>16</v>
      </c>
      <c r="J1160" t="s">
        <v>441</v>
      </c>
      <c r="K1160">
        <f t="shared" si="87"/>
        <v>0</v>
      </c>
    </row>
    <row r="1161" spans="1:11" x14ac:dyDescent="0.35">
      <c r="A1161" t="s">
        <v>19</v>
      </c>
      <c r="B1161" s="5" t="s">
        <v>29</v>
      </c>
      <c r="C1161">
        <v>4.0815920830000003</v>
      </c>
      <c r="D1161">
        <v>1.5460576E-2</v>
      </c>
      <c r="E1161">
        <v>0</v>
      </c>
      <c r="F1161">
        <v>0</v>
      </c>
      <c r="G1161">
        <v>264</v>
      </c>
      <c r="H1161" t="s">
        <v>12</v>
      </c>
      <c r="I1161" t="s">
        <v>18</v>
      </c>
      <c r="J1161" t="s">
        <v>441</v>
      </c>
      <c r="K1161">
        <f t="shared" si="87"/>
        <v>0</v>
      </c>
    </row>
    <row r="1162" spans="1:11" x14ac:dyDescent="0.35">
      <c r="A1162" t="s">
        <v>40</v>
      </c>
      <c r="B1162" s="5" t="s">
        <v>29</v>
      </c>
      <c r="C1162">
        <v>80.250074625015202</v>
      </c>
      <c r="D1162">
        <v>1.6050014925003</v>
      </c>
      <c r="E1162">
        <v>0</v>
      </c>
      <c r="F1162">
        <v>0</v>
      </c>
      <c r="G1162">
        <v>50</v>
      </c>
      <c r="H1162" t="s">
        <v>12</v>
      </c>
      <c r="I1162" t="s">
        <v>963</v>
      </c>
      <c r="J1162" t="s">
        <v>442</v>
      </c>
      <c r="K1162">
        <f t="shared" si="87"/>
        <v>0</v>
      </c>
    </row>
    <row r="1163" spans="1:11" x14ac:dyDescent="0.35">
      <c r="A1163" t="s">
        <v>40</v>
      </c>
      <c r="B1163" s="5" t="s">
        <v>29</v>
      </c>
      <c r="C1163">
        <v>6.3256406780000001</v>
      </c>
      <c r="D1163">
        <v>0.126512814</v>
      </c>
      <c r="E1163">
        <v>0</v>
      </c>
      <c r="F1163">
        <v>0</v>
      </c>
      <c r="G1163">
        <v>50</v>
      </c>
      <c r="H1163" t="s">
        <v>12</v>
      </c>
      <c r="I1163" t="s">
        <v>13</v>
      </c>
      <c r="J1163" t="s">
        <v>442</v>
      </c>
      <c r="K1163">
        <f t="shared" si="87"/>
        <v>0</v>
      </c>
    </row>
    <row r="1164" spans="1:11" x14ac:dyDescent="0.35">
      <c r="A1164" t="s">
        <v>40</v>
      </c>
      <c r="B1164" s="5" t="s">
        <v>11</v>
      </c>
      <c r="C1164">
        <v>10.551961179999999</v>
      </c>
      <c r="D1164">
        <v>0.211039224</v>
      </c>
      <c r="E1164">
        <v>0</v>
      </c>
      <c r="F1164">
        <v>0</v>
      </c>
      <c r="G1164">
        <v>50</v>
      </c>
      <c r="H1164" t="s">
        <v>12</v>
      </c>
      <c r="I1164" t="s">
        <v>16</v>
      </c>
      <c r="J1164" t="s">
        <v>442</v>
      </c>
      <c r="K1164">
        <f t="shared" si="87"/>
        <v>0</v>
      </c>
    </row>
    <row r="1165" spans="1:11" x14ac:dyDescent="0.35">
      <c r="A1165" t="s">
        <v>40</v>
      </c>
      <c r="B1165" s="5" t="s">
        <v>11</v>
      </c>
      <c r="C1165">
        <v>0.89465427399999997</v>
      </c>
      <c r="D1165">
        <v>1.7893085E-2</v>
      </c>
      <c r="E1165">
        <v>0</v>
      </c>
      <c r="F1165">
        <v>0</v>
      </c>
      <c r="G1165">
        <v>50</v>
      </c>
      <c r="H1165" t="s">
        <v>12</v>
      </c>
      <c r="I1165" t="s">
        <v>18</v>
      </c>
      <c r="J1165" t="s">
        <v>442</v>
      </c>
      <c r="K1165">
        <f t="shared" si="87"/>
        <v>0</v>
      </c>
    </row>
    <row r="1166" spans="1:11" x14ac:dyDescent="0.35">
      <c r="A1166" t="s">
        <v>19</v>
      </c>
      <c r="B1166" s="5" t="s">
        <v>29</v>
      </c>
      <c r="C1166">
        <v>90.962779760360704</v>
      </c>
      <c r="D1166">
        <v>1.6538687229156399</v>
      </c>
      <c r="E1166">
        <v>0</v>
      </c>
      <c r="F1166">
        <v>0</v>
      </c>
      <c r="G1166">
        <v>55</v>
      </c>
      <c r="H1166" t="s">
        <v>12</v>
      </c>
      <c r="I1166" t="s">
        <v>963</v>
      </c>
      <c r="J1166" t="s">
        <v>443</v>
      </c>
      <c r="K1166">
        <f t="shared" si="87"/>
        <v>0</v>
      </c>
    </row>
    <row r="1167" spans="1:11" x14ac:dyDescent="0.35">
      <c r="A1167" t="s">
        <v>19</v>
      </c>
      <c r="B1167" s="5" t="s">
        <v>11</v>
      </c>
      <c r="C1167">
        <v>7.2401571269999998</v>
      </c>
      <c r="D1167">
        <v>0.13163922</v>
      </c>
      <c r="E1167">
        <v>0</v>
      </c>
      <c r="F1167">
        <v>0</v>
      </c>
      <c r="G1167">
        <v>55</v>
      </c>
      <c r="H1167" t="s">
        <v>12</v>
      </c>
      <c r="I1167" t="s">
        <v>13</v>
      </c>
      <c r="J1167" t="s">
        <v>443</v>
      </c>
      <c r="K1167">
        <f t="shared" si="87"/>
        <v>0</v>
      </c>
    </row>
    <row r="1168" spans="1:11" x14ac:dyDescent="0.35">
      <c r="A1168" t="s">
        <v>19</v>
      </c>
      <c r="B1168" s="5" t="s">
        <v>11</v>
      </c>
      <c r="C1168">
        <v>11.094306469999999</v>
      </c>
      <c r="D1168">
        <v>0.20171466299999999</v>
      </c>
      <c r="E1168">
        <v>0</v>
      </c>
      <c r="F1168">
        <v>0</v>
      </c>
      <c r="G1168">
        <v>55</v>
      </c>
      <c r="H1168" t="s">
        <v>12</v>
      </c>
      <c r="I1168" t="s">
        <v>16</v>
      </c>
      <c r="J1168" t="s">
        <v>443</v>
      </c>
      <c r="K1168">
        <f t="shared" si="87"/>
        <v>0</v>
      </c>
    </row>
    <row r="1169" spans="1:11" x14ac:dyDescent="0.35">
      <c r="A1169" t="s">
        <v>19</v>
      </c>
      <c r="B1169" s="5" t="s">
        <v>11</v>
      </c>
      <c r="C1169">
        <v>0.84386682499999999</v>
      </c>
      <c r="D1169">
        <v>1.5343033000000001E-2</v>
      </c>
      <c r="E1169">
        <v>0</v>
      </c>
      <c r="F1169">
        <v>0</v>
      </c>
      <c r="G1169">
        <v>55</v>
      </c>
      <c r="H1169" t="s">
        <v>12</v>
      </c>
      <c r="I1169" t="s">
        <v>18</v>
      </c>
      <c r="J1169" t="s">
        <v>443</v>
      </c>
      <c r="K1169">
        <f t="shared" si="87"/>
        <v>0</v>
      </c>
    </row>
    <row r="1170" spans="1:11" x14ac:dyDescent="0.35">
      <c r="A1170" t="s">
        <v>40</v>
      </c>
      <c r="B1170" s="5" t="s">
        <v>29</v>
      </c>
      <c r="C1170">
        <v>62.293611764907801</v>
      </c>
      <c r="D1170">
        <v>1.5573402941226899</v>
      </c>
      <c r="E1170">
        <v>0</v>
      </c>
      <c r="F1170">
        <v>0</v>
      </c>
      <c r="G1170">
        <v>40</v>
      </c>
      <c r="H1170" t="s">
        <v>12</v>
      </c>
      <c r="I1170" t="s">
        <v>963</v>
      </c>
      <c r="J1170" t="s">
        <v>444</v>
      </c>
      <c r="K1170">
        <f t="shared" si="87"/>
        <v>0</v>
      </c>
    </row>
    <row r="1171" spans="1:11" x14ac:dyDescent="0.35">
      <c r="A1171" t="s">
        <v>40</v>
      </c>
      <c r="B1171" s="5" t="s">
        <v>29</v>
      </c>
      <c r="C1171">
        <v>4.6348206999999997</v>
      </c>
      <c r="D1171">
        <v>0.11587051700000001</v>
      </c>
      <c r="E1171">
        <v>0</v>
      </c>
      <c r="F1171">
        <v>0</v>
      </c>
      <c r="G1171">
        <v>40</v>
      </c>
      <c r="H1171" t="s">
        <v>12</v>
      </c>
      <c r="I1171" t="s">
        <v>13</v>
      </c>
      <c r="J1171" t="s">
        <v>444</v>
      </c>
      <c r="K1171">
        <f t="shared" si="87"/>
        <v>0</v>
      </c>
    </row>
    <row r="1172" spans="1:11" x14ac:dyDescent="0.35">
      <c r="A1172" t="s">
        <v>40</v>
      </c>
      <c r="B1172" s="5" t="s">
        <v>11</v>
      </c>
      <c r="C1172">
        <v>7.8335950370000003</v>
      </c>
      <c r="D1172">
        <v>0.195839876</v>
      </c>
      <c r="E1172">
        <v>0</v>
      </c>
      <c r="F1172">
        <v>0</v>
      </c>
      <c r="G1172">
        <v>40</v>
      </c>
      <c r="H1172" t="s">
        <v>12</v>
      </c>
      <c r="I1172" t="s">
        <v>16</v>
      </c>
      <c r="J1172" t="s">
        <v>444</v>
      </c>
      <c r="K1172">
        <f t="shared" si="87"/>
        <v>0</v>
      </c>
    </row>
    <row r="1173" spans="1:11" x14ac:dyDescent="0.35">
      <c r="A1173" t="s">
        <v>40</v>
      </c>
      <c r="B1173" s="5" t="s">
        <v>29</v>
      </c>
      <c r="C1173">
        <v>0.82389736199999997</v>
      </c>
      <c r="D1173">
        <v>2.0597434000000001E-2</v>
      </c>
      <c r="E1173">
        <v>0</v>
      </c>
      <c r="F1173">
        <v>0</v>
      </c>
      <c r="G1173">
        <v>40</v>
      </c>
      <c r="H1173" t="s">
        <v>12</v>
      </c>
      <c r="I1173" t="s">
        <v>18</v>
      </c>
      <c r="J1173" t="s">
        <v>444</v>
      </c>
      <c r="K1173">
        <f t="shared" si="87"/>
        <v>0</v>
      </c>
    </row>
    <row r="1174" spans="1:11" x14ac:dyDescent="0.35">
      <c r="A1174" t="s">
        <v>19</v>
      </c>
      <c r="B1174" s="5" t="s">
        <v>29</v>
      </c>
      <c r="C1174">
        <v>614.03950881957996</v>
      </c>
      <c r="D1174">
        <v>1.64181686850155</v>
      </c>
      <c r="E1174">
        <v>0</v>
      </c>
      <c r="F1174">
        <v>0</v>
      </c>
      <c r="G1174">
        <v>374</v>
      </c>
      <c r="H1174" t="s">
        <v>12</v>
      </c>
      <c r="I1174" t="s">
        <v>963</v>
      </c>
      <c r="J1174" t="s">
        <v>445</v>
      </c>
      <c r="K1174">
        <f t="shared" si="87"/>
        <v>0</v>
      </c>
    </row>
    <row r="1175" spans="1:11" x14ac:dyDescent="0.35">
      <c r="A1175" t="s">
        <v>19</v>
      </c>
      <c r="B1175" s="5" t="s">
        <v>29</v>
      </c>
      <c r="C1175">
        <v>49.089091779999997</v>
      </c>
      <c r="D1175">
        <v>0.13125425600000001</v>
      </c>
      <c r="E1175">
        <v>0</v>
      </c>
      <c r="F1175">
        <v>0</v>
      </c>
      <c r="G1175">
        <v>374</v>
      </c>
      <c r="H1175" t="s">
        <v>12</v>
      </c>
      <c r="I1175" t="s">
        <v>13</v>
      </c>
      <c r="J1175" t="s">
        <v>445</v>
      </c>
      <c r="K1175">
        <f t="shared" si="87"/>
        <v>0</v>
      </c>
    </row>
    <row r="1176" spans="1:11" x14ac:dyDescent="0.35">
      <c r="A1176" t="s">
        <v>19</v>
      </c>
      <c r="B1176" s="5" t="s">
        <v>11</v>
      </c>
      <c r="C1176">
        <v>74.633351559999994</v>
      </c>
      <c r="D1176">
        <v>0.19955441600000001</v>
      </c>
      <c r="E1176">
        <v>0</v>
      </c>
      <c r="F1176">
        <v>0</v>
      </c>
      <c r="G1176">
        <v>374</v>
      </c>
      <c r="H1176" t="s">
        <v>12</v>
      </c>
      <c r="I1176" t="s">
        <v>16</v>
      </c>
      <c r="J1176" t="s">
        <v>445</v>
      </c>
      <c r="K1176">
        <f t="shared" si="87"/>
        <v>0</v>
      </c>
    </row>
    <row r="1177" spans="1:11" x14ac:dyDescent="0.35">
      <c r="A1177" t="s">
        <v>19</v>
      </c>
      <c r="B1177" s="5" t="s">
        <v>29</v>
      </c>
      <c r="C1177">
        <v>5.3820087909999996</v>
      </c>
      <c r="D1177">
        <v>1.4390398E-2</v>
      </c>
      <c r="E1177">
        <v>0</v>
      </c>
      <c r="F1177">
        <v>0</v>
      </c>
      <c r="G1177">
        <v>374</v>
      </c>
      <c r="H1177" t="s">
        <v>12</v>
      </c>
      <c r="I1177" t="s">
        <v>18</v>
      </c>
      <c r="J1177" t="s">
        <v>445</v>
      </c>
      <c r="K1177">
        <f t="shared" si="87"/>
        <v>0</v>
      </c>
    </row>
    <row r="1178" spans="1:11" x14ac:dyDescent="0.35">
      <c r="A1178" t="s">
        <v>40</v>
      </c>
      <c r="B1178" s="5" t="s">
        <v>29</v>
      </c>
      <c r="C1178">
        <v>121.42003417015</v>
      </c>
      <c r="D1178">
        <v>1.5566671047455201</v>
      </c>
      <c r="E1178">
        <v>0</v>
      </c>
      <c r="F1178">
        <v>0</v>
      </c>
      <c r="G1178">
        <v>78</v>
      </c>
      <c r="H1178" t="s">
        <v>12</v>
      </c>
      <c r="I1178" t="s">
        <v>963</v>
      </c>
      <c r="J1178" t="s">
        <v>446</v>
      </c>
      <c r="K1178">
        <f t="shared" si="87"/>
        <v>0</v>
      </c>
    </row>
    <row r="1179" spans="1:11" x14ac:dyDescent="0.35">
      <c r="A1179" t="s">
        <v>40</v>
      </c>
      <c r="B1179" s="5" t="s">
        <v>50</v>
      </c>
      <c r="C1179">
        <v>9.5131158829999993</v>
      </c>
      <c r="D1179">
        <v>0.121963024</v>
      </c>
      <c r="E1179">
        <v>0</v>
      </c>
      <c r="F1179">
        <v>0</v>
      </c>
      <c r="G1179">
        <v>78</v>
      </c>
      <c r="H1179" t="s">
        <v>12</v>
      </c>
      <c r="I1179" t="s">
        <v>13</v>
      </c>
      <c r="J1179" t="s">
        <v>446</v>
      </c>
      <c r="K1179">
        <f t="shared" si="87"/>
        <v>0</v>
      </c>
    </row>
    <row r="1180" spans="1:11" x14ac:dyDescent="0.35">
      <c r="A1180" t="s">
        <v>40</v>
      </c>
      <c r="B1180" s="5" t="s">
        <v>11</v>
      </c>
      <c r="C1180">
        <v>17.29548192</v>
      </c>
      <c r="D1180">
        <v>0.22173694799999999</v>
      </c>
      <c r="E1180">
        <v>0</v>
      </c>
      <c r="F1180">
        <v>0</v>
      </c>
      <c r="G1180">
        <v>78</v>
      </c>
      <c r="H1180" t="s">
        <v>12</v>
      </c>
      <c r="I1180" t="s">
        <v>16</v>
      </c>
      <c r="J1180" t="s">
        <v>446</v>
      </c>
      <c r="K1180">
        <f t="shared" si="87"/>
        <v>0</v>
      </c>
    </row>
    <row r="1181" spans="1:11" x14ac:dyDescent="0.35">
      <c r="A1181" t="s">
        <v>40</v>
      </c>
      <c r="B1181" s="5" t="s">
        <v>11</v>
      </c>
      <c r="C1181">
        <v>1.495442867</v>
      </c>
      <c r="D1181">
        <v>1.9172344000000001E-2</v>
      </c>
      <c r="E1181">
        <v>0</v>
      </c>
      <c r="F1181">
        <v>0</v>
      </c>
      <c r="G1181">
        <v>78</v>
      </c>
      <c r="H1181" t="s">
        <v>12</v>
      </c>
      <c r="I1181" t="s">
        <v>18</v>
      </c>
      <c r="J1181" t="s">
        <v>446</v>
      </c>
      <c r="K1181">
        <f t="shared" si="87"/>
        <v>0</v>
      </c>
    </row>
    <row r="1182" spans="1:11" x14ac:dyDescent="0.35">
      <c r="A1182" t="s">
        <v>29</v>
      </c>
      <c r="B1182" s="5" t="s">
        <v>29</v>
      </c>
      <c r="C1182">
        <v>118.87662434577901</v>
      </c>
      <c r="D1182">
        <v>1.5047673967820101</v>
      </c>
      <c r="E1182">
        <v>80</v>
      </c>
      <c r="F1182">
        <v>1</v>
      </c>
      <c r="G1182">
        <v>79</v>
      </c>
      <c r="H1182" t="s">
        <v>12</v>
      </c>
      <c r="I1182" t="s">
        <v>963</v>
      </c>
      <c r="J1182" t="s">
        <v>447</v>
      </c>
      <c r="K1182">
        <f t="shared" si="87"/>
        <v>1</v>
      </c>
    </row>
    <row r="1183" spans="1:11" x14ac:dyDescent="0.35">
      <c r="A1183" t="s">
        <v>29</v>
      </c>
      <c r="B1183" s="5" t="s">
        <v>29</v>
      </c>
      <c r="C1183">
        <v>10.04265857</v>
      </c>
      <c r="D1183">
        <v>0.12712225999999999</v>
      </c>
      <c r="E1183">
        <v>100</v>
      </c>
      <c r="F1183">
        <v>1</v>
      </c>
      <c r="G1183">
        <v>79</v>
      </c>
      <c r="H1183" t="s">
        <v>12</v>
      </c>
      <c r="I1183" t="s">
        <v>13</v>
      </c>
      <c r="J1183" t="s">
        <v>447</v>
      </c>
      <c r="K1183">
        <f t="shared" si="87"/>
        <v>1</v>
      </c>
    </row>
    <row r="1184" spans="1:11" x14ac:dyDescent="0.35">
      <c r="A1184" t="s">
        <v>29</v>
      </c>
      <c r="B1184" s="5" t="s">
        <v>11</v>
      </c>
      <c r="C1184">
        <v>17.667865039999999</v>
      </c>
      <c r="D1184">
        <v>0.223643861</v>
      </c>
      <c r="E1184">
        <v>0</v>
      </c>
      <c r="F1184">
        <v>0</v>
      </c>
      <c r="G1184">
        <v>79</v>
      </c>
      <c r="H1184" t="s">
        <v>12</v>
      </c>
      <c r="I1184" t="s">
        <v>16</v>
      </c>
      <c r="J1184" t="s">
        <v>447</v>
      </c>
      <c r="K1184">
        <f t="shared" si="87"/>
        <v>0</v>
      </c>
    </row>
    <row r="1185" spans="1:11" x14ac:dyDescent="0.35">
      <c r="A1185" t="s">
        <v>29</v>
      </c>
      <c r="B1185" s="5" t="s">
        <v>29</v>
      </c>
      <c r="C1185">
        <v>1.4648520949999999</v>
      </c>
      <c r="D1185">
        <v>1.8542432000000001E-2</v>
      </c>
      <c r="E1185">
        <v>100</v>
      </c>
      <c r="F1185">
        <v>1</v>
      </c>
      <c r="G1185">
        <v>79</v>
      </c>
      <c r="H1185" t="s">
        <v>12</v>
      </c>
      <c r="I1185" t="s">
        <v>18</v>
      </c>
      <c r="J1185" t="s">
        <v>447</v>
      </c>
      <c r="K1185">
        <f t="shared" si="87"/>
        <v>1</v>
      </c>
    </row>
    <row r="1186" spans="1:11" x14ac:dyDescent="0.35">
      <c r="A1186" t="s">
        <v>29</v>
      </c>
      <c r="B1186" s="5" t="s">
        <v>29</v>
      </c>
      <c r="C1186">
        <v>119.612152814865</v>
      </c>
      <c r="D1186">
        <v>1.5948287041982001</v>
      </c>
      <c r="E1186">
        <v>80</v>
      </c>
      <c r="F1186">
        <v>1</v>
      </c>
      <c r="G1186">
        <v>75</v>
      </c>
      <c r="H1186" t="s">
        <v>12</v>
      </c>
      <c r="I1186" t="s">
        <v>963</v>
      </c>
      <c r="J1186" t="s">
        <v>448</v>
      </c>
      <c r="K1186">
        <f t="shared" si="87"/>
        <v>1</v>
      </c>
    </row>
    <row r="1187" spans="1:11" x14ac:dyDescent="0.35">
      <c r="A1187" t="s">
        <v>29</v>
      </c>
      <c r="B1187" s="5" t="s">
        <v>29</v>
      </c>
      <c r="C1187">
        <v>9.3931789400000003</v>
      </c>
      <c r="D1187">
        <v>0.12524238600000001</v>
      </c>
      <c r="E1187">
        <v>50</v>
      </c>
      <c r="F1187">
        <v>1</v>
      </c>
      <c r="G1187">
        <v>75</v>
      </c>
      <c r="H1187" t="s">
        <v>12</v>
      </c>
      <c r="I1187" t="s">
        <v>13</v>
      </c>
      <c r="J1187" t="s">
        <v>448</v>
      </c>
      <c r="K1187">
        <f t="shared" si="87"/>
        <v>1</v>
      </c>
    </row>
    <row r="1188" spans="1:11" x14ac:dyDescent="0.35">
      <c r="A1188" t="s">
        <v>29</v>
      </c>
      <c r="B1188" s="5" t="s">
        <v>11</v>
      </c>
      <c r="C1188">
        <v>15.28044176</v>
      </c>
      <c r="D1188">
        <v>0.203739223</v>
      </c>
      <c r="E1188">
        <v>0</v>
      </c>
      <c r="F1188">
        <v>0</v>
      </c>
      <c r="G1188">
        <v>75</v>
      </c>
      <c r="H1188" t="s">
        <v>12</v>
      </c>
      <c r="I1188" t="s">
        <v>16</v>
      </c>
      <c r="J1188" t="s">
        <v>448</v>
      </c>
      <c r="K1188">
        <f t="shared" si="87"/>
        <v>0</v>
      </c>
    </row>
    <row r="1189" spans="1:11" x14ac:dyDescent="0.35">
      <c r="A1189" t="s">
        <v>29</v>
      </c>
      <c r="B1189" s="5" t="s">
        <v>11</v>
      </c>
      <c r="C1189">
        <v>1.2450692649999999</v>
      </c>
      <c r="D1189">
        <v>1.6600924E-2</v>
      </c>
      <c r="E1189">
        <v>0</v>
      </c>
      <c r="F1189">
        <v>0</v>
      </c>
      <c r="G1189">
        <v>75</v>
      </c>
      <c r="H1189" t="s">
        <v>12</v>
      </c>
      <c r="I1189" t="s">
        <v>18</v>
      </c>
      <c r="J1189" t="s">
        <v>448</v>
      </c>
      <c r="K1189">
        <f t="shared" si="87"/>
        <v>0</v>
      </c>
    </row>
    <row r="1190" spans="1:11" x14ac:dyDescent="0.35">
      <c r="A1190" t="s">
        <v>29</v>
      </c>
      <c r="B1190" s="5" t="s">
        <v>29</v>
      </c>
      <c r="C1190">
        <v>120.638897180557</v>
      </c>
      <c r="D1190">
        <v>1.60851862907409</v>
      </c>
      <c r="E1190">
        <v>80</v>
      </c>
      <c r="F1190">
        <v>1</v>
      </c>
      <c r="G1190">
        <v>75</v>
      </c>
      <c r="H1190" t="s">
        <v>12</v>
      </c>
      <c r="I1190" t="s">
        <v>963</v>
      </c>
      <c r="J1190" t="s">
        <v>375</v>
      </c>
      <c r="K1190">
        <f t="shared" si="87"/>
        <v>1</v>
      </c>
    </row>
    <row r="1191" spans="1:11" x14ac:dyDescent="0.35">
      <c r="A1191" t="s">
        <v>29</v>
      </c>
      <c r="B1191" s="5" t="s">
        <v>11</v>
      </c>
      <c r="C1191">
        <v>9.5958955289999999</v>
      </c>
      <c r="D1191">
        <v>0.127945274</v>
      </c>
      <c r="E1191">
        <v>0</v>
      </c>
      <c r="F1191">
        <v>0</v>
      </c>
      <c r="G1191">
        <v>75</v>
      </c>
      <c r="H1191" t="s">
        <v>12</v>
      </c>
      <c r="I1191" t="s">
        <v>13</v>
      </c>
      <c r="J1191" t="s">
        <v>375</v>
      </c>
      <c r="K1191">
        <f t="shared" si="87"/>
        <v>0</v>
      </c>
    </row>
    <row r="1192" spans="1:11" x14ac:dyDescent="0.35">
      <c r="A1192" t="s">
        <v>29</v>
      </c>
      <c r="B1192" s="5" t="s">
        <v>11</v>
      </c>
      <c r="C1192">
        <v>16.54955292</v>
      </c>
      <c r="D1192">
        <v>0.22066070600000001</v>
      </c>
      <c r="E1192">
        <v>0</v>
      </c>
      <c r="F1192">
        <v>0</v>
      </c>
      <c r="G1192">
        <v>75</v>
      </c>
      <c r="H1192" t="s">
        <v>12</v>
      </c>
      <c r="I1192" t="s">
        <v>16</v>
      </c>
      <c r="J1192" t="s">
        <v>375</v>
      </c>
      <c r="K1192">
        <f t="shared" si="87"/>
        <v>0</v>
      </c>
    </row>
    <row r="1193" spans="1:11" x14ac:dyDescent="0.35">
      <c r="A1193" t="s">
        <v>29</v>
      </c>
      <c r="B1193" s="5" t="s">
        <v>11</v>
      </c>
      <c r="C1193">
        <v>1.295756578</v>
      </c>
      <c r="D1193">
        <v>1.7276753999999998E-2</v>
      </c>
      <c r="E1193">
        <v>0</v>
      </c>
      <c r="F1193">
        <v>0</v>
      </c>
      <c r="G1193">
        <v>75</v>
      </c>
      <c r="H1193" t="s">
        <v>12</v>
      </c>
      <c r="I1193" t="s">
        <v>18</v>
      </c>
      <c r="J1193" t="s">
        <v>375</v>
      </c>
      <c r="K1193">
        <f t="shared" si="87"/>
        <v>0</v>
      </c>
    </row>
    <row r="1194" spans="1:11" x14ac:dyDescent="0.35">
      <c r="A1194" t="s">
        <v>29</v>
      </c>
      <c r="B1194" s="5" t="s">
        <v>29</v>
      </c>
      <c r="C1194">
        <v>87.910767316818195</v>
      </c>
      <c r="D1194">
        <v>1.5422941634529499</v>
      </c>
      <c r="E1194">
        <v>75</v>
      </c>
      <c r="F1194">
        <v>1</v>
      </c>
      <c r="G1194">
        <v>57</v>
      </c>
      <c r="H1194" t="s">
        <v>12</v>
      </c>
      <c r="I1194" t="s">
        <v>963</v>
      </c>
      <c r="J1194" t="s">
        <v>376</v>
      </c>
      <c r="K1194">
        <f t="shared" si="87"/>
        <v>1</v>
      </c>
    </row>
    <row r="1195" spans="1:11" x14ac:dyDescent="0.35">
      <c r="A1195" t="s">
        <v>29</v>
      </c>
      <c r="B1195" s="5" t="s">
        <v>29</v>
      </c>
      <c r="C1195">
        <v>7.3566558359999998</v>
      </c>
      <c r="D1195">
        <v>0.129064137</v>
      </c>
      <c r="E1195">
        <v>100</v>
      </c>
      <c r="F1195">
        <v>1</v>
      </c>
      <c r="G1195">
        <v>57</v>
      </c>
      <c r="H1195" t="s">
        <v>12</v>
      </c>
      <c r="I1195" t="s">
        <v>13</v>
      </c>
      <c r="J1195" t="s">
        <v>376</v>
      </c>
      <c r="K1195">
        <f t="shared" si="87"/>
        <v>1</v>
      </c>
    </row>
    <row r="1196" spans="1:11" x14ac:dyDescent="0.35">
      <c r="A1196" t="s">
        <v>29</v>
      </c>
      <c r="B1196" s="5" t="s">
        <v>11</v>
      </c>
      <c r="C1196">
        <v>11.80012393</v>
      </c>
      <c r="D1196">
        <v>0.20701971799999999</v>
      </c>
      <c r="E1196">
        <v>0</v>
      </c>
      <c r="F1196">
        <v>0</v>
      </c>
      <c r="G1196">
        <v>57</v>
      </c>
      <c r="H1196" t="s">
        <v>12</v>
      </c>
      <c r="I1196" t="s">
        <v>16</v>
      </c>
      <c r="J1196" t="s">
        <v>376</v>
      </c>
      <c r="K1196">
        <f t="shared" si="87"/>
        <v>0</v>
      </c>
    </row>
    <row r="1197" spans="1:11" x14ac:dyDescent="0.35">
      <c r="A1197" t="s">
        <v>29</v>
      </c>
      <c r="B1197" s="5" t="s">
        <v>11</v>
      </c>
      <c r="C1197">
        <v>0.86320185699999996</v>
      </c>
      <c r="D1197">
        <v>1.5143892000000001E-2</v>
      </c>
      <c r="E1197">
        <v>0</v>
      </c>
      <c r="F1197">
        <v>0</v>
      </c>
      <c r="G1197">
        <v>57</v>
      </c>
      <c r="H1197" t="s">
        <v>12</v>
      </c>
      <c r="I1197" t="s">
        <v>18</v>
      </c>
      <c r="J1197" t="s">
        <v>376</v>
      </c>
      <c r="K1197">
        <f t="shared" si="87"/>
        <v>0</v>
      </c>
    </row>
    <row r="1198" spans="1:11" x14ac:dyDescent="0.35">
      <c r="A1198" t="s">
        <v>19</v>
      </c>
      <c r="B1198" s="5" t="s">
        <v>29</v>
      </c>
      <c r="C1198">
        <v>189.45847082137999</v>
      </c>
      <c r="D1198">
        <v>1.66191641071386</v>
      </c>
      <c r="E1198">
        <v>0</v>
      </c>
      <c r="F1198">
        <v>0</v>
      </c>
      <c r="G1198">
        <v>114</v>
      </c>
      <c r="H1198" t="s">
        <v>12</v>
      </c>
      <c r="I1198" t="s">
        <v>963</v>
      </c>
      <c r="J1198" t="s">
        <v>377</v>
      </c>
      <c r="K1198">
        <f t="shared" si="87"/>
        <v>0</v>
      </c>
    </row>
    <row r="1199" spans="1:11" x14ac:dyDescent="0.35">
      <c r="A1199" t="s">
        <v>19</v>
      </c>
      <c r="B1199" s="5" t="s">
        <v>29</v>
      </c>
      <c r="C1199">
        <v>13.434526440000001</v>
      </c>
      <c r="D1199">
        <v>0.117846723</v>
      </c>
      <c r="E1199">
        <v>0</v>
      </c>
      <c r="F1199">
        <v>0</v>
      </c>
      <c r="G1199">
        <v>114</v>
      </c>
      <c r="H1199" t="s">
        <v>12</v>
      </c>
      <c r="I1199" t="s">
        <v>13</v>
      </c>
      <c r="J1199" t="s">
        <v>377</v>
      </c>
      <c r="K1199">
        <f t="shared" si="87"/>
        <v>0</v>
      </c>
    </row>
    <row r="1200" spans="1:11" x14ac:dyDescent="0.35">
      <c r="A1200" t="s">
        <v>19</v>
      </c>
      <c r="B1200" s="5" t="s">
        <v>11</v>
      </c>
      <c r="C1200">
        <v>23.42691422</v>
      </c>
      <c r="D1200">
        <v>0.205499248</v>
      </c>
      <c r="E1200">
        <v>0</v>
      </c>
      <c r="F1200">
        <v>0</v>
      </c>
      <c r="G1200">
        <v>114</v>
      </c>
      <c r="H1200" t="s">
        <v>12</v>
      </c>
      <c r="I1200" t="s">
        <v>16</v>
      </c>
      <c r="J1200" t="s">
        <v>377</v>
      </c>
      <c r="K1200">
        <f t="shared" si="87"/>
        <v>0</v>
      </c>
    </row>
    <row r="1201" spans="1:11" x14ac:dyDescent="0.35">
      <c r="A1201" t="s">
        <v>19</v>
      </c>
      <c r="B1201" s="5" t="s">
        <v>29</v>
      </c>
      <c r="C1201">
        <v>2.0055360790000001</v>
      </c>
      <c r="D1201">
        <v>1.7592422E-2</v>
      </c>
      <c r="E1201">
        <v>0</v>
      </c>
      <c r="F1201">
        <v>0</v>
      </c>
      <c r="G1201">
        <v>114</v>
      </c>
      <c r="H1201" t="s">
        <v>12</v>
      </c>
      <c r="I1201" t="s">
        <v>18</v>
      </c>
      <c r="J1201" t="s">
        <v>377</v>
      </c>
      <c r="K1201">
        <f t="shared" si="87"/>
        <v>0</v>
      </c>
    </row>
    <row r="1202" spans="1:11" x14ac:dyDescent="0.35">
      <c r="A1202" t="s">
        <v>19</v>
      </c>
      <c r="B1202" s="5" t="s">
        <v>29</v>
      </c>
      <c r="C1202">
        <v>377.00099134445099</v>
      </c>
      <c r="D1202">
        <v>1.5907214824660401</v>
      </c>
      <c r="E1202">
        <v>0</v>
      </c>
      <c r="F1202">
        <v>0</v>
      </c>
      <c r="G1202">
        <v>237</v>
      </c>
      <c r="H1202" t="s">
        <v>12</v>
      </c>
      <c r="I1202" t="s">
        <v>963</v>
      </c>
      <c r="J1202" t="s">
        <v>378</v>
      </c>
      <c r="K1202">
        <f t="shared" si="87"/>
        <v>0</v>
      </c>
    </row>
    <row r="1203" spans="1:11" x14ac:dyDescent="0.35">
      <c r="A1203" t="s">
        <v>19</v>
      </c>
      <c r="B1203" s="5" t="s">
        <v>11</v>
      </c>
      <c r="C1203">
        <v>30.935362820000002</v>
      </c>
      <c r="D1203">
        <v>0.130528957</v>
      </c>
      <c r="E1203">
        <v>0</v>
      </c>
      <c r="F1203">
        <v>0</v>
      </c>
      <c r="G1203">
        <v>237</v>
      </c>
      <c r="H1203" t="s">
        <v>12</v>
      </c>
      <c r="I1203" t="s">
        <v>13</v>
      </c>
      <c r="J1203" t="s">
        <v>378</v>
      </c>
      <c r="K1203">
        <f t="shared" si="87"/>
        <v>0</v>
      </c>
    </row>
    <row r="1204" spans="1:11" x14ac:dyDescent="0.35">
      <c r="A1204" t="s">
        <v>19</v>
      </c>
      <c r="B1204" s="5" t="s">
        <v>11</v>
      </c>
      <c r="C1204">
        <v>45.369390959999997</v>
      </c>
      <c r="D1204">
        <v>0.191432029</v>
      </c>
      <c r="E1204">
        <v>0</v>
      </c>
      <c r="F1204">
        <v>0</v>
      </c>
      <c r="G1204">
        <v>237</v>
      </c>
      <c r="H1204" t="s">
        <v>12</v>
      </c>
      <c r="I1204" t="s">
        <v>16</v>
      </c>
      <c r="J1204" t="s">
        <v>378</v>
      </c>
      <c r="K1204">
        <f t="shared" si="87"/>
        <v>0</v>
      </c>
    </row>
    <row r="1205" spans="1:11" x14ac:dyDescent="0.35">
      <c r="A1205" t="s">
        <v>19</v>
      </c>
      <c r="B1205" s="5" t="s">
        <v>29</v>
      </c>
      <c r="C1205">
        <v>3.5985288620000002</v>
      </c>
      <c r="D1205">
        <v>1.5183666E-2</v>
      </c>
      <c r="E1205">
        <v>0</v>
      </c>
      <c r="F1205">
        <v>0</v>
      </c>
      <c r="G1205">
        <v>237</v>
      </c>
      <c r="H1205" t="s">
        <v>12</v>
      </c>
      <c r="I1205" t="s">
        <v>18</v>
      </c>
      <c r="J1205" t="s">
        <v>378</v>
      </c>
      <c r="K1205">
        <f t="shared" si="87"/>
        <v>0</v>
      </c>
    </row>
    <row r="1206" spans="1:11" x14ac:dyDescent="0.35">
      <c r="A1206" t="s">
        <v>19</v>
      </c>
      <c r="B1206" s="5" t="s">
        <v>29</v>
      </c>
      <c r="C1206">
        <v>578.26194024085999</v>
      </c>
      <c r="D1206">
        <v>1.57136396804581</v>
      </c>
      <c r="E1206">
        <v>0</v>
      </c>
      <c r="F1206">
        <v>0</v>
      </c>
      <c r="G1206">
        <v>368</v>
      </c>
      <c r="H1206" t="s">
        <v>12</v>
      </c>
      <c r="I1206" t="s">
        <v>963</v>
      </c>
      <c r="J1206" t="s">
        <v>379</v>
      </c>
      <c r="K1206">
        <f t="shared" si="87"/>
        <v>0</v>
      </c>
    </row>
    <row r="1207" spans="1:11" x14ac:dyDescent="0.35">
      <c r="A1207" t="s">
        <v>19</v>
      </c>
      <c r="B1207" s="5" t="s">
        <v>29</v>
      </c>
      <c r="C1207">
        <v>44.942672969999997</v>
      </c>
      <c r="D1207">
        <v>0.12212682900000001</v>
      </c>
      <c r="E1207">
        <v>0</v>
      </c>
      <c r="F1207">
        <v>0</v>
      </c>
      <c r="G1207">
        <v>368</v>
      </c>
      <c r="H1207" t="s">
        <v>12</v>
      </c>
      <c r="I1207" t="s">
        <v>13</v>
      </c>
      <c r="J1207" t="s">
        <v>379</v>
      </c>
      <c r="K1207">
        <f t="shared" si="87"/>
        <v>0</v>
      </c>
    </row>
    <row r="1208" spans="1:11" x14ac:dyDescent="0.35">
      <c r="A1208" t="s">
        <v>19</v>
      </c>
      <c r="B1208" s="5" t="s">
        <v>11</v>
      </c>
      <c r="C1208">
        <v>73.940074679999995</v>
      </c>
      <c r="D1208">
        <v>0.20092411600000001</v>
      </c>
      <c r="E1208">
        <v>0</v>
      </c>
      <c r="F1208">
        <v>0</v>
      </c>
      <c r="G1208">
        <v>368</v>
      </c>
      <c r="H1208" t="s">
        <v>12</v>
      </c>
      <c r="I1208" t="s">
        <v>16</v>
      </c>
      <c r="J1208" t="s">
        <v>379</v>
      </c>
      <c r="K1208">
        <f t="shared" si="87"/>
        <v>0</v>
      </c>
    </row>
    <row r="1209" spans="1:11" x14ac:dyDescent="0.35">
      <c r="A1209" t="s">
        <v>19</v>
      </c>
      <c r="B1209" s="5" t="s">
        <v>11</v>
      </c>
      <c r="C1209">
        <v>5.3526787760000003</v>
      </c>
      <c r="D1209">
        <v>1.4545323000000001E-2</v>
      </c>
      <c r="E1209">
        <v>0</v>
      </c>
      <c r="F1209">
        <v>0</v>
      </c>
      <c r="G1209">
        <v>368</v>
      </c>
      <c r="H1209" t="s">
        <v>12</v>
      </c>
      <c r="I1209" t="s">
        <v>18</v>
      </c>
      <c r="J1209" t="s">
        <v>379</v>
      </c>
      <c r="K1209">
        <f t="shared" si="87"/>
        <v>0</v>
      </c>
    </row>
    <row r="1210" spans="1:11" x14ac:dyDescent="0.35">
      <c r="A1210" t="s">
        <v>19</v>
      </c>
      <c r="B1210" s="5" t="s">
        <v>29</v>
      </c>
      <c r="C1210">
        <v>173.480038881301</v>
      </c>
      <c r="D1210">
        <v>1.5628832331648801</v>
      </c>
      <c r="E1210">
        <v>0</v>
      </c>
      <c r="F1210">
        <v>0</v>
      </c>
      <c r="G1210">
        <v>111</v>
      </c>
      <c r="H1210" t="s">
        <v>12</v>
      </c>
      <c r="I1210" t="s">
        <v>963</v>
      </c>
      <c r="J1210" t="s">
        <v>380</v>
      </c>
      <c r="K1210">
        <f t="shared" si="87"/>
        <v>0</v>
      </c>
    </row>
    <row r="1211" spans="1:11" x14ac:dyDescent="0.35">
      <c r="A1211" t="s">
        <v>19</v>
      </c>
      <c r="B1211" s="5" t="s">
        <v>29</v>
      </c>
      <c r="C1211">
        <v>11.58221245</v>
      </c>
      <c r="D1211">
        <v>0.104344256</v>
      </c>
      <c r="E1211">
        <v>0</v>
      </c>
      <c r="F1211">
        <v>0</v>
      </c>
      <c r="G1211">
        <v>111</v>
      </c>
      <c r="H1211" t="s">
        <v>12</v>
      </c>
      <c r="I1211" t="s">
        <v>13</v>
      </c>
      <c r="J1211" t="s">
        <v>380</v>
      </c>
      <c r="K1211">
        <f t="shared" si="87"/>
        <v>0</v>
      </c>
    </row>
    <row r="1212" spans="1:11" x14ac:dyDescent="0.35">
      <c r="A1212" t="s">
        <v>19</v>
      </c>
      <c r="B1212" s="5" t="s">
        <v>11</v>
      </c>
      <c r="C1212">
        <v>23.592496629999999</v>
      </c>
      <c r="D1212">
        <v>0.212545015</v>
      </c>
      <c r="E1212">
        <v>0</v>
      </c>
      <c r="F1212">
        <v>0</v>
      </c>
      <c r="G1212">
        <v>111</v>
      </c>
      <c r="H1212" t="s">
        <v>12</v>
      </c>
      <c r="I1212" t="s">
        <v>16</v>
      </c>
      <c r="J1212" t="s">
        <v>380</v>
      </c>
      <c r="K1212">
        <f t="shared" si="87"/>
        <v>0</v>
      </c>
    </row>
    <row r="1213" spans="1:11" x14ac:dyDescent="0.35">
      <c r="A1213" t="s">
        <v>19</v>
      </c>
      <c r="B1213" s="5" t="s">
        <v>11</v>
      </c>
      <c r="C1213">
        <v>1.866447449</v>
      </c>
      <c r="D1213">
        <v>1.6814842E-2</v>
      </c>
      <c r="E1213">
        <v>0</v>
      </c>
      <c r="F1213">
        <v>0</v>
      </c>
      <c r="G1213">
        <v>111</v>
      </c>
      <c r="H1213" t="s">
        <v>12</v>
      </c>
      <c r="I1213" t="s">
        <v>18</v>
      </c>
      <c r="J1213" t="s">
        <v>380</v>
      </c>
      <c r="K1213">
        <f t="shared" si="87"/>
        <v>0</v>
      </c>
    </row>
    <row r="1214" spans="1:11" x14ac:dyDescent="0.35">
      <c r="A1214" t="s">
        <v>50</v>
      </c>
      <c r="B1214" s="5" t="s">
        <v>29</v>
      </c>
      <c r="C1214">
        <v>292.84380078315701</v>
      </c>
      <c r="D1214">
        <v>1.54943809938178</v>
      </c>
      <c r="E1214">
        <v>8.3333333333333304</v>
      </c>
      <c r="F1214">
        <v>0</v>
      </c>
      <c r="G1214">
        <v>189</v>
      </c>
      <c r="H1214" t="s">
        <v>12</v>
      </c>
      <c r="I1214" t="s">
        <v>963</v>
      </c>
      <c r="J1214" t="s">
        <v>381</v>
      </c>
      <c r="K1214">
        <f t="shared" si="87"/>
        <v>0</v>
      </c>
    </row>
    <row r="1215" spans="1:11" x14ac:dyDescent="0.35">
      <c r="A1215" t="s">
        <v>50</v>
      </c>
      <c r="B1215" s="5" t="s">
        <v>29</v>
      </c>
      <c r="C1215">
        <v>24.003320930000001</v>
      </c>
      <c r="D1215">
        <v>0.127001698</v>
      </c>
      <c r="E1215">
        <v>0</v>
      </c>
      <c r="F1215">
        <v>0</v>
      </c>
      <c r="G1215">
        <v>189</v>
      </c>
      <c r="H1215" t="s">
        <v>12</v>
      </c>
      <c r="I1215" t="s">
        <v>13</v>
      </c>
      <c r="J1215" t="s">
        <v>381</v>
      </c>
      <c r="K1215">
        <f t="shared" si="87"/>
        <v>0</v>
      </c>
    </row>
    <row r="1216" spans="1:11" x14ac:dyDescent="0.35">
      <c r="A1216" t="s">
        <v>50</v>
      </c>
      <c r="B1216" s="5" t="s">
        <v>11</v>
      </c>
      <c r="C1216">
        <v>35.820535659999997</v>
      </c>
      <c r="D1216">
        <v>0.18952664399999999</v>
      </c>
      <c r="E1216">
        <v>0</v>
      </c>
      <c r="F1216">
        <v>0</v>
      </c>
      <c r="G1216">
        <v>189</v>
      </c>
      <c r="H1216" t="s">
        <v>12</v>
      </c>
      <c r="I1216" t="s">
        <v>16</v>
      </c>
      <c r="J1216" t="s">
        <v>381</v>
      </c>
      <c r="K1216">
        <f t="shared" si="87"/>
        <v>0</v>
      </c>
    </row>
    <row r="1217" spans="1:11" x14ac:dyDescent="0.35">
      <c r="A1217" t="s">
        <v>50</v>
      </c>
      <c r="B1217" s="5" t="s">
        <v>11</v>
      </c>
      <c r="C1217">
        <v>2.8130707739999998</v>
      </c>
      <c r="D1217">
        <v>1.4883972000000001E-2</v>
      </c>
      <c r="E1217">
        <v>0</v>
      </c>
      <c r="F1217">
        <v>0</v>
      </c>
      <c r="G1217">
        <v>189</v>
      </c>
      <c r="H1217" t="s">
        <v>12</v>
      </c>
      <c r="I1217" t="s">
        <v>18</v>
      </c>
      <c r="J1217" t="s">
        <v>381</v>
      </c>
      <c r="K1217">
        <f t="shared" si="87"/>
        <v>0</v>
      </c>
    </row>
    <row r="1218" spans="1:11" x14ac:dyDescent="0.35">
      <c r="A1218" t="s">
        <v>40</v>
      </c>
      <c r="B1218" s="5" t="s">
        <v>29</v>
      </c>
      <c r="C1218">
        <v>272.059764623641</v>
      </c>
      <c r="D1218">
        <v>1.58174281757931</v>
      </c>
      <c r="E1218">
        <v>0</v>
      </c>
      <c r="F1218">
        <v>0</v>
      </c>
      <c r="G1218">
        <v>172</v>
      </c>
      <c r="H1218" t="s">
        <v>12</v>
      </c>
      <c r="I1218" t="s">
        <v>963</v>
      </c>
      <c r="J1218" t="s">
        <v>382</v>
      </c>
      <c r="K1218">
        <f t="shared" si="87"/>
        <v>0</v>
      </c>
    </row>
    <row r="1219" spans="1:11" x14ac:dyDescent="0.35">
      <c r="A1219" t="s">
        <v>40</v>
      </c>
      <c r="B1219" s="5" t="s">
        <v>29</v>
      </c>
      <c r="C1219">
        <v>22.022381070000002</v>
      </c>
      <c r="D1219">
        <v>0.12803709899999999</v>
      </c>
      <c r="E1219">
        <v>0</v>
      </c>
      <c r="F1219">
        <v>0</v>
      </c>
      <c r="G1219">
        <v>172</v>
      </c>
      <c r="H1219" t="s">
        <v>12</v>
      </c>
      <c r="I1219" t="s">
        <v>13</v>
      </c>
      <c r="J1219" t="s">
        <v>382</v>
      </c>
      <c r="K1219">
        <f t="shared" ref="K1219:K1282" si="88">IF(ISNUMBER(SEARCH(A1219, B1219)), 1, 0)</f>
        <v>0</v>
      </c>
    </row>
    <row r="1220" spans="1:11" x14ac:dyDescent="0.35">
      <c r="A1220" t="s">
        <v>40</v>
      </c>
      <c r="B1220" s="5" t="s">
        <v>11</v>
      </c>
      <c r="C1220">
        <v>35.370108369999997</v>
      </c>
      <c r="D1220">
        <v>0.20564016500000001</v>
      </c>
      <c r="E1220">
        <v>0</v>
      </c>
      <c r="F1220">
        <v>0</v>
      </c>
      <c r="G1220">
        <v>172</v>
      </c>
      <c r="H1220" t="s">
        <v>12</v>
      </c>
      <c r="I1220" t="s">
        <v>16</v>
      </c>
      <c r="J1220" t="s">
        <v>382</v>
      </c>
      <c r="K1220">
        <f t="shared" si="88"/>
        <v>0</v>
      </c>
    </row>
    <row r="1221" spans="1:11" x14ac:dyDescent="0.35">
      <c r="A1221" t="s">
        <v>40</v>
      </c>
      <c r="B1221" s="5" t="s">
        <v>11</v>
      </c>
      <c r="C1221">
        <v>2.6008162499999998</v>
      </c>
      <c r="D1221">
        <v>1.5121025E-2</v>
      </c>
      <c r="E1221">
        <v>0</v>
      </c>
      <c r="F1221">
        <v>0</v>
      </c>
      <c r="G1221">
        <v>172</v>
      </c>
      <c r="H1221" t="s">
        <v>12</v>
      </c>
      <c r="I1221" t="s">
        <v>18</v>
      </c>
      <c r="J1221" t="s">
        <v>382</v>
      </c>
      <c r="K1221">
        <f t="shared" si="88"/>
        <v>0</v>
      </c>
    </row>
    <row r="1222" spans="1:11" x14ac:dyDescent="0.35">
      <c r="A1222" t="s">
        <v>50</v>
      </c>
      <c r="B1222" s="5" t="s">
        <v>29</v>
      </c>
      <c r="C1222">
        <v>288.24589061736998</v>
      </c>
      <c r="D1222">
        <v>1.59251873269265</v>
      </c>
      <c r="E1222">
        <v>0</v>
      </c>
      <c r="F1222">
        <v>0</v>
      </c>
      <c r="G1222">
        <v>181</v>
      </c>
      <c r="H1222" t="s">
        <v>12</v>
      </c>
      <c r="I1222" t="s">
        <v>963</v>
      </c>
      <c r="J1222" t="s">
        <v>383</v>
      </c>
      <c r="K1222">
        <f t="shared" si="88"/>
        <v>0</v>
      </c>
    </row>
    <row r="1223" spans="1:11" x14ac:dyDescent="0.35">
      <c r="A1223" t="s">
        <v>50</v>
      </c>
      <c r="B1223" s="5" t="s">
        <v>29</v>
      </c>
      <c r="C1223">
        <v>22.077517029999999</v>
      </c>
      <c r="D1223">
        <v>0.121975232</v>
      </c>
      <c r="E1223">
        <v>0</v>
      </c>
      <c r="F1223">
        <v>0</v>
      </c>
      <c r="G1223">
        <v>181</v>
      </c>
      <c r="H1223" t="s">
        <v>12</v>
      </c>
      <c r="I1223" t="s">
        <v>13</v>
      </c>
      <c r="J1223" t="s">
        <v>383</v>
      </c>
      <c r="K1223">
        <f t="shared" si="88"/>
        <v>0</v>
      </c>
    </row>
    <row r="1224" spans="1:11" x14ac:dyDescent="0.35">
      <c r="A1224" t="s">
        <v>50</v>
      </c>
      <c r="B1224" s="5" t="s">
        <v>11</v>
      </c>
      <c r="C1224">
        <v>37.61273551</v>
      </c>
      <c r="D1224">
        <v>0.20780516900000001</v>
      </c>
      <c r="E1224">
        <v>0</v>
      </c>
      <c r="F1224">
        <v>0</v>
      </c>
      <c r="G1224">
        <v>181</v>
      </c>
      <c r="H1224" t="s">
        <v>12</v>
      </c>
      <c r="I1224" t="s">
        <v>16</v>
      </c>
      <c r="J1224" t="s">
        <v>383</v>
      </c>
      <c r="K1224">
        <f t="shared" si="88"/>
        <v>0</v>
      </c>
    </row>
    <row r="1225" spans="1:11" x14ac:dyDescent="0.35">
      <c r="A1225" t="s">
        <v>50</v>
      </c>
      <c r="B1225" s="5" t="s">
        <v>11</v>
      </c>
      <c r="C1225">
        <v>2.824253798</v>
      </c>
      <c r="D1225">
        <v>1.5603611999999999E-2</v>
      </c>
      <c r="E1225">
        <v>0</v>
      </c>
      <c r="F1225">
        <v>0</v>
      </c>
      <c r="G1225">
        <v>181</v>
      </c>
      <c r="H1225" t="s">
        <v>12</v>
      </c>
      <c r="I1225" t="s">
        <v>18</v>
      </c>
      <c r="J1225" t="s">
        <v>383</v>
      </c>
      <c r="K1225">
        <f t="shared" si="88"/>
        <v>0</v>
      </c>
    </row>
    <row r="1226" spans="1:11" x14ac:dyDescent="0.35">
      <c r="A1226" t="s">
        <v>50</v>
      </c>
      <c r="B1226" s="5" t="s">
        <v>29</v>
      </c>
      <c r="C1226">
        <v>204.62264227867101</v>
      </c>
      <c r="D1226">
        <v>1.61120190770607</v>
      </c>
      <c r="E1226">
        <v>0</v>
      </c>
      <c r="F1226">
        <v>0</v>
      </c>
      <c r="G1226">
        <v>127</v>
      </c>
      <c r="H1226" t="s">
        <v>12</v>
      </c>
      <c r="I1226" t="s">
        <v>963</v>
      </c>
      <c r="J1226" t="s">
        <v>384</v>
      </c>
      <c r="K1226">
        <f t="shared" si="88"/>
        <v>0</v>
      </c>
    </row>
    <row r="1227" spans="1:11" x14ac:dyDescent="0.35">
      <c r="A1227" t="s">
        <v>50</v>
      </c>
      <c r="B1227" s="5" t="s">
        <v>29</v>
      </c>
      <c r="C1227">
        <v>15.4986937</v>
      </c>
      <c r="D1227">
        <v>0.122036958</v>
      </c>
      <c r="E1227">
        <v>0</v>
      </c>
      <c r="F1227">
        <v>0</v>
      </c>
      <c r="G1227">
        <v>127</v>
      </c>
      <c r="H1227" t="s">
        <v>12</v>
      </c>
      <c r="I1227" t="s">
        <v>13</v>
      </c>
      <c r="J1227" t="s">
        <v>384</v>
      </c>
      <c r="K1227">
        <f t="shared" si="88"/>
        <v>0</v>
      </c>
    </row>
    <row r="1228" spans="1:11" x14ac:dyDescent="0.35">
      <c r="A1228" t="s">
        <v>50</v>
      </c>
      <c r="B1228" s="5" t="s">
        <v>11</v>
      </c>
      <c r="C1228">
        <v>25.45576239</v>
      </c>
      <c r="D1228">
        <v>0.20043907399999999</v>
      </c>
      <c r="E1228">
        <v>0</v>
      </c>
      <c r="F1228">
        <v>0</v>
      </c>
      <c r="G1228">
        <v>127</v>
      </c>
      <c r="H1228" t="s">
        <v>12</v>
      </c>
      <c r="I1228" t="s">
        <v>16</v>
      </c>
      <c r="J1228" t="s">
        <v>384</v>
      </c>
      <c r="K1228">
        <f t="shared" si="88"/>
        <v>0</v>
      </c>
    </row>
    <row r="1229" spans="1:11" x14ac:dyDescent="0.35">
      <c r="A1229" t="s">
        <v>50</v>
      </c>
      <c r="B1229" s="5" t="s">
        <v>29</v>
      </c>
      <c r="C1229">
        <v>1.8754734989999999</v>
      </c>
      <c r="D1229">
        <v>1.4767508E-2</v>
      </c>
      <c r="E1229">
        <v>0</v>
      </c>
      <c r="F1229">
        <v>0</v>
      </c>
      <c r="G1229">
        <v>127</v>
      </c>
      <c r="H1229" t="s">
        <v>12</v>
      </c>
      <c r="I1229" t="s">
        <v>18</v>
      </c>
      <c r="J1229" t="s">
        <v>384</v>
      </c>
      <c r="K1229">
        <f t="shared" si="88"/>
        <v>0</v>
      </c>
    </row>
    <row r="1230" spans="1:11" x14ac:dyDescent="0.35">
      <c r="A1230" t="s">
        <v>50</v>
      </c>
      <c r="B1230" s="5" t="s">
        <v>29</v>
      </c>
      <c r="C1230">
        <v>168.49041056632899</v>
      </c>
      <c r="D1230">
        <v>1.5457835831773299</v>
      </c>
      <c r="E1230">
        <v>14.285714285714199</v>
      </c>
      <c r="F1230">
        <v>0</v>
      </c>
      <c r="G1230">
        <v>109</v>
      </c>
      <c r="H1230" t="s">
        <v>12</v>
      </c>
      <c r="I1230" t="s">
        <v>963</v>
      </c>
      <c r="J1230" t="s">
        <v>385</v>
      </c>
      <c r="K1230">
        <f t="shared" si="88"/>
        <v>0</v>
      </c>
    </row>
    <row r="1231" spans="1:11" x14ac:dyDescent="0.35">
      <c r="A1231" t="s">
        <v>50</v>
      </c>
      <c r="B1231" s="5" t="s">
        <v>11</v>
      </c>
      <c r="C1231">
        <v>14.09517336</v>
      </c>
      <c r="D1231">
        <v>0.12931351699999999</v>
      </c>
      <c r="E1231">
        <v>0</v>
      </c>
      <c r="F1231">
        <v>0</v>
      </c>
      <c r="G1231">
        <v>109</v>
      </c>
      <c r="H1231" t="s">
        <v>12</v>
      </c>
      <c r="I1231" t="s">
        <v>13</v>
      </c>
      <c r="J1231" t="s">
        <v>385</v>
      </c>
      <c r="K1231">
        <f t="shared" si="88"/>
        <v>0</v>
      </c>
    </row>
    <row r="1232" spans="1:11" x14ac:dyDescent="0.35">
      <c r="A1232" t="s">
        <v>50</v>
      </c>
      <c r="B1232" s="5" t="s">
        <v>11</v>
      </c>
      <c r="C1232">
        <v>23.205382589999999</v>
      </c>
      <c r="D1232">
        <v>0.212893418</v>
      </c>
      <c r="E1232">
        <v>0</v>
      </c>
      <c r="F1232">
        <v>0</v>
      </c>
      <c r="G1232">
        <v>109</v>
      </c>
      <c r="H1232" t="s">
        <v>12</v>
      </c>
      <c r="I1232" t="s">
        <v>16</v>
      </c>
      <c r="J1232" t="s">
        <v>385</v>
      </c>
      <c r="K1232">
        <f t="shared" si="88"/>
        <v>0</v>
      </c>
    </row>
    <row r="1233" spans="1:11" x14ac:dyDescent="0.35">
      <c r="A1233" t="s">
        <v>50</v>
      </c>
      <c r="B1233" s="5" t="s">
        <v>11</v>
      </c>
      <c r="C1233">
        <v>1.7493104930000001</v>
      </c>
      <c r="D1233">
        <v>1.6048719999999999E-2</v>
      </c>
      <c r="E1233">
        <v>0</v>
      </c>
      <c r="F1233">
        <v>0</v>
      </c>
      <c r="G1233">
        <v>109</v>
      </c>
      <c r="H1233" t="s">
        <v>12</v>
      </c>
      <c r="I1233" t="s">
        <v>18</v>
      </c>
      <c r="J1233" t="s">
        <v>385</v>
      </c>
      <c r="K1233">
        <f t="shared" si="88"/>
        <v>0</v>
      </c>
    </row>
    <row r="1234" spans="1:11" x14ac:dyDescent="0.35">
      <c r="A1234" t="s">
        <v>19</v>
      </c>
      <c r="B1234" s="5" t="s">
        <v>29</v>
      </c>
      <c r="C1234">
        <v>200.41784358024501</v>
      </c>
      <c r="D1234">
        <v>1.5536266944205099</v>
      </c>
      <c r="E1234">
        <v>0</v>
      </c>
      <c r="F1234">
        <v>0</v>
      </c>
      <c r="G1234">
        <v>129</v>
      </c>
      <c r="H1234" t="s">
        <v>12</v>
      </c>
      <c r="I1234" t="s">
        <v>963</v>
      </c>
      <c r="J1234" t="s">
        <v>386</v>
      </c>
      <c r="K1234">
        <f t="shared" si="88"/>
        <v>0</v>
      </c>
    </row>
    <row r="1235" spans="1:11" x14ac:dyDescent="0.35">
      <c r="A1235" t="s">
        <v>19</v>
      </c>
      <c r="B1235" s="5" t="s">
        <v>29</v>
      </c>
      <c r="C1235">
        <v>14.793003560000001</v>
      </c>
      <c r="D1235">
        <v>0.114674446</v>
      </c>
      <c r="E1235">
        <v>0</v>
      </c>
      <c r="F1235">
        <v>0</v>
      </c>
      <c r="G1235">
        <v>129</v>
      </c>
      <c r="H1235" t="s">
        <v>12</v>
      </c>
      <c r="I1235" t="s">
        <v>13</v>
      </c>
      <c r="J1235" t="s">
        <v>386</v>
      </c>
      <c r="K1235">
        <f t="shared" si="88"/>
        <v>0</v>
      </c>
    </row>
    <row r="1236" spans="1:11" x14ac:dyDescent="0.35">
      <c r="A1236" t="s">
        <v>19</v>
      </c>
      <c r="B1236" s="5" t="s">
        <v>11</v>
      </c>
      <c r="C1236">
        <v>27.991137030000001</v>
      </c>
      <c r="D1236">
        <v>0.216985558</v>
      </c>
      <c r="E1236">
        <v>0</v>
      </c>
      <c r="F1236">
        <v>0</v>
      </c>
      <c r="G1236">
        <v>129</v>
      </c>
      <c r="H1236" t="s">
        <v>12</v>
      </c>
      <c r="I1236" t="s">
        <v>16</v>
      </c>
      <c r="J1236" t="s">
        <v>386</v>
      </c>
      <c r="K1236">
        <f t="shared" si="88"/>
        <v>0</v>
      </c>
    </row>
    <row r="1237" spans="1:11" x14ac:dyDescent="0.35">
      <c r="A1237" t="s">
        <v>19</v>
      </c>
      <c r="B1237" s="5" t="s">
        <v>29</v>
      </c>
      <c r="C1237">
        <v>2.2423222059999999</v>
      </c>
      <c r="D1237">
        <v>1.7382343000000001E-2</v>
      </c>
      <c r="E1237">
        <v>0</v>
      </c>
      <c r="F1237">
        <v>0</v>
      </c>
      <c r="G1237">
        <v>129</v>
      </c>
      <c r="H1237" t="s">
        <v>12</v>
      </c>
      <c r="I1237" t="s">
        <v>18</v>
      </c>
      <c r="J1237" t="s">
        <v>386</v>
      </c>
      <c r="K1237">
        <f t="shared" si="88"/>
        <v>0</v>
      </c>
    </row>
    <row r="1238" spans="1:11" x14ac:dyDescent="0.35">
      <c r="A1238" t="s">
        <v>40</v>
      </c>
      <c r="B1238" s="5" t="s">
        <v>29</v>
      </c>
      <c r="C1238">
        <v>607.86154079437199</v>
      </c>
      <c r="D1238">
        <v>1.5788611449204399</v>
      </c>
      <c r="E1238">
        <v>0</v>
      </c>
      <c r="F1238">
        <v>0</v>
      </c>
      <c r="G1238">
        <v>385</v>
      </c>
      <c r="H1238" t="s">
        <v>12</v>
      </c>
      <c r="I1238" t="s">
        <v>963</v>
      </c>
      <c r="J1238" t="s">
        <v>387</v>
      </c>
      <c r="K1238">
        <f t="shared" si="88"/>
        <v>0</v>
      </c>
    </row>
    <row r="1239" spans="1:11" x14ac:dyDescent="0.35">
      <c r="A1239" t="s">
        <v>40</v>
      </c>
      <c r="B1239" s="5" t="s">
        <v>29</v>
      </c>
      <c r="C1239">
        <v>48.548050879999998</v>
      </c>
      <c r="D1239">
        <v>0.12609883299999999</v>
      </c>
      <c r="E1239">
        <v>0</v>
      </c>
      <c r="F1239">
        <v>0</v>
      </c>
      <c r="G1239">
        <v>385</v>
      </c>
      <c r="H1239" t="s">
        <v>12</v>
      </c>
      <c r="I1239" t="s">
        <v>13</v>
      </c>
      <c r="J1239" t="s">
        <v>387</v>
      </c>
      <c r="K1239">
        <f t="shared" si="88"/>
        <v>0</v>
      </c>
    </row>
    <row r="1240" spans="1:11" x14ac:dyDescent="0.35">
      <c r="A1240" t="s">
        <v>40</v>
      </c>
      <c r="B1240" s="5" t="s">
        <v>11</v>
      </c>
      <c r="C1240">
        <v>79.032050369999993</v>
      </c>
      <c r="D1240">
        <v>0.20527805299999999</v>
      </c>
      <c r="E1240">
        <v>0</v>
      </c>
      <c r="F1240">
        <v>0</v>
      </c>
      <c r="G1240">
        <v>385</v>
      </c>
      <c r="H1240" t="s">
        <v>12</v>
      </c>
      <c r="I1240" t="s">
        <v>16</v>
      </c>
      <c r="J1240" t="s">
        <v>387</v>
      </c>
      <c r="K1240">
        <f t="shared" si="88"/>
        <v>0</v>
      </c>
    </row>
    <row r="1241" spans="1:11" x14ac:dyDescent="0.35">
      <c r="A1241" t="s">
        <v>40</v>
      </c>
      <c r="B1241" s="5" t="s">
        <v>11</v>
      </c>
      <c r="C1241">
        <v>5.528840303</v>
      </c>
      <c r="D1241">
        <v>1.4360624000000001E-2</v>
      </c>
      <c r="E1241">
        <v>0</v>
      </c>
      <c r="F1241">
        <v>0</v>
      </c>
      <c r="G1241">
        <v>385</v>
      </c>
      <c r="H1241" t="s">
        <v>12</v>
      </c>
      <c r="I1241" t="s">
        <v>18</v>
      </c>
      <c r="J1241" t="s">
        <v>387</v>
      </c>
      <c r="K1241">
        <f t="shared" si="88"/>
        <v>0</v>
      </c>
    </row>
    <row r="1242" spans="1:11" x14ac:dyDescent="0.35">
      <c r="A1242" t="s">
        <v>40</v>
      </c>
      <c r="B1242" s="5" t="s">
        <v>29</v>
      </c>
      <c r="C1242">
        <v>122.293144941329</v>
      </c>
      <c r="D1242">
        <v>1.6985159019629099</v>
      </c>
      <c r="E1242">
        <v>0</v>
      </c>
      <c r="F1242">
        <v>0</v>
      </c>
      <c r="G1242">
        <v>72</v>
      </c>
      <c r="H1242" t="s">
        <v>12</v>
      </c>
      <c r="I1242" t="s">
        <v>963</v>
      </c>
      <c r="J1242" t="s">
        <v>388</v>
      </c>
      <c r="K1242">
        <f t="shared" si="88"/>
        <v>0</v>
      </c>
    </row>
    <row r="1243" spans="1:11" x14ac:dyDescent="0.35">
      <c r="A1243" t="s">
        <v>40</v>
      </c>
      <c r="B1243" s="5" t="s">
        <v>29</v>
      </c>
      <c r="C1243">
        <v>8.6081511969999998</v>
      </c>
      <c r="D1243">
        <v>0.119557656</v>
      </c>
      <c r="E1243">
        <v>0</v>
      </c>
      <c r="F1243">
        <v>0</v>
      </c>
      <c r="G1243">
        <v>72</v>
      </c>
      <c r="H1243" t="s">
        <v>12</v>
      </c>
      <c r="I1243" t="s">
        <v>13</v>
      </c>
      <c r="J1243" t="s">
        <v>388</v>
      </c>
      <c r="K1243">
        <f t="shared" si="88"/>
        <v>0</v>
      </c>
    </row>
    <row r="1244" spans="1:11" x14ac:dyDescent="0.35">
      <c r="A1244" t="s">
        <v>40</v>
      </c>
      <c r="B1244" s="5" t="s">
        <v>11</v>
      </c>
      <c r="C1244">
        <v>16.059023620000001</v>
      </c>
      <c r="D1244">
        <v>0.22304199499999999</v>
      </c>
      <c r="E1244">
        <v>0</v>
      </c>
      <c r="F1244">
        <v>0</v>
      </c>
      <c r="G1244">
        <v>72</v>
      </c>
      <c r="H1244" t="s">
        <v>12</v>
      </c>
      <c r="I1244" t="s">
        <v>16</v>
      </c>
      <c r="J1244" t="s">
        <v>388</v>
      </c>
      <c r="K1244">
        <f t="shared" si="88"/>
        <v>0</v>
      </c>
    </row>
    <row r="1245" spans="1:11" x14ac:dyDescent="0.35">
      <c r="A1245" t="s">
        <v>40</v>
      </c>
      <c r="B1245" s="5" t="s">
        <v>29</v>
      </c>
      <c r="C1245">
        <v>1.31282711</v>
      </c>
      <c r="D1245">
        <v>1.823371E-2</v>
      </c>
      <c r="E1245">
        <v>0</v>
      </c>
      <c r="F1245">
        <v>0</v>
      </c>
      <c r="G1245">
        <v>72</v>
      </c>
      <c r="H1245" t="s">
        <v>12</v>
      </c>
      <c r="I1245" t="s">
        <v>18</v>
      </c>
      <c r="J1245" t="s">
        <v>388</v>
      </c>
      <c r="K1245">
        <f t="shared" si="88"/>
        <v>0</v>
      </c>
    </row>
    <row r="1246" spans="1:11" x14ac:dyDescent="0.35">
      <c r="A1246" t="s">
        <v>19</v>
      </c>
      <c r="B1246" s="5" t="s">
        <v>29</v>
      </c>
      <c r="C1246">
        <v>338.60409283638</v>
      </c>
      <c r="D1246">
        <v>1.5896905766966101</v>
      </c>
      <c r="E1246">
        <v>0</v>
      </c>
      <c r="F1246">
        <v>0</v>
      </c>
      <c r="G1246">
        <v>213</v>
      </c>
      <c r="H1246" t="s">
        <v>12</v>
      </c>
      <c r="I1246" t="s">
        <v>963</v>
      </c>
      <c r="J1246" t="s">
        <v>389</v>
      </c>
      <c r="K1246">
        <f t="shared" si="88"/>
        <v>0</v>
      </c>
    </row>
    <row r="1247" spans="1:11" x14ac:dyDescent="0.35">
      <c r="A1247" t="s">
        <v>19</v>
      </c>
      <c r="B1247" s="5" t="s">
        <v>29</v>
      </c>
      <c r="C1247">
        <v>26.685446979999998</v>
      </c>
      <c r="D1247">
        <v>0.12528378900000001</v>
      </c>
      <c r="E1247">
        <v>0</v>
      </c>
      <c r="F1247">
        <v>0</v>
      </c>
      <c r="G1247">
        <v>213</v>
      </c>
      <c r="H1247" t="s">
        <v>12</v>
      </c>
      <c r="I1247" t="s">
        <v>13</v>
      </c>
      <c r="J1247" t="s">
        <v>389</v>
      </c>
      <c r="K1247">
        <f t="shared" si="88"/>
        <v>0</v>
      </c>
    </row>
    <row r="1248" spans="1:11" x14ac:dyDescent="0.35">
      <c r="A1248" t="s">
        <v>19</v>
      </c>
      <c r="B1248" s="5" t="s">
        <v>11</v>
      </c>
      <c r="C1248">
        <v>45.1081748</v>
      </c>
      <c r="D1248">
        <v>0.21177546899999999</v>
      </c>
      <c r="E1248">
        <v>0</v>
      </c>
      <c r="F1248">
        <v>0</v>
      </c>
      <c r="G1248">
        <v>213</v>
      </c>
      <c r="H1248" t="s">
        <v>12</v>
      </c>
      <c r="I1248" t="s">
        <v>16</v>
      </c>
      <c r="J1248" t="s">
        <v>389</v>
      </c>
      <c r="K1248">
        <f t="shared" si="88"/>
        <v>0</v>
      </c>
    </row>
    <row r="1249" spans="1:11" x14ac:dyDescent="0.35">
      <c r="A1249" t="s">
        <v>19</v>
      </c>
      <c r="B1249" s="5" t="s">
        <v>11</v>
      </c>
      <c r="C1249">
        <v>3.5957703589999999</v>
      </c>
      <c r="D1249">
        <v>1.6881551000000002E-2</v>
      </c>
      <c r="E1249">
        <v>0</v>
      </c>
      <c r="F1249">
        <v>0</v>
      </c>
      <c r="G1249">
        <v>213</v>
      </c>
      <c r="H1249" t="s">
        <v>12</v>
      </c>
      <c r="I1249" t="s">
        <v>18</v>
      </c>
      <c r="J1249" t="s">
        <v>389</v>
      </c>
      <c r="K1249">
        <f t="shared" si="88"/>
        <v>0</v>
      </c>
    </row>
    <row r="1250" spans="1:11" x14ac:dyDescent="0.35">
      <c r="A1250" t="s">
        <v>132</v>
      </c>
      <c r="B1250" s="5" t="s">
        <v>29</v>
      </c>
      <c r="C1250">
        <v>497.37401556968598</v>
      </c>
      <c r="D1250">
        <v>1.5789651287926501</v>
      </c>
      <c r="E1250">
        <v>0</v>
      </c>
      <c r="F1250">
        <v>0</v>
      </c>
      <c r="G1250">
        <v>315</v>
      </c>
      <c r="H1250" t="s">
        <v>12</v>
      </c>
      <c r="I1250" t="s">
        <v>963</v>
      </c>
      <c r="J1250" t="s">
        <v>390</v>
      </c>
      <c r="K1250">
        <f t="shared" si="88"/>
        <v>0</v>
      </c>
    </row>
    <row r="1251" spans="1:11" x14ac:dyDescent="0.35">
      <c r="A1251" t="s">
        <v>132</v>
      </c>
      <c r="B1251" s="5" t="s">
        <v>11</v>
      </c>
      <c r="C1251">
        <v>33.883982660000001</v>
      </c>
      <c r="D1251">
        <v>0.107568199</v>
      </c>
      <c r="E1251">
        <v>0</v>
      </c>
      <c r="F1251">
        <v>0</v>
      </c>
      <c r="G1251">
        <v>315</v>
      </c>
      <c r="H1251" t="s">
        <v>12</v>
      </c>
      <c r="I1251" t="s">
        <v>13</v>
      </c>
      <c r="J1251" t="s">
        <v>390</v>
      </c>
      <c r="K1251">
        <f t="shared" si="88"/>
        <v>0</v>
      </c>
    </row>
    <row r="1252" spans="1:11" x14ac:dyDescent="0.35">
      <c r="A1252" t="s">
        <v>132</v>
      </c>
      <c r="B1252" s="5" t="s">
        <v>11</v>
      </c>
      <c r="C1252">
        <v>62.935786010000001</v>
      </c>
      <c r="D1252">
        <v>0.19979614600000001</v>
      </c>
      <c r="E1252">
        <v>0</v>
      </c>
      <c r="F1252">
        <v>0</v>
      </c>
      <c r="G1252">
        <v>315</v>
      </c>
      <c r="H1252" t="s">
        <v>12</v>
      </c>
      <c r="I1252" t="s">
        <v>16</v>
      </c>
      <c r="J1252" t="s">
        <v>390</v>
      </c>
      <c r="K1252">
        <f t="shared" si="88"/>
        <v>0</v>
      </c>
    </row>
    <row r="1253" spans="1:11" x14ac:dyDescent="0.35">
      <c r="A1253" t="s">
        <v>132</v>
      </c>
      <c r="B1253" s="5" t="s">
        <v>11</v>
      </c>
      <c r="C1253">
        <v>4.5994527339999998</v>
      </c>
      <c r="D1253">
        <v>1.4601437E-2</v>
      </c>
      <c r="E1253">
        <v>0</v>
      </c>
      <c r="F1253">
        <v>0</v>
      </c>
      <c r="G1253">
        <v>315</v>
      </c>
      <c r="H1253" t="s">
        <v>12</v>
      </c>
      <c r="I1253" t="s">
        <v>18</v>
      </c>
      <c r="J1253" t="s">
        <v>390</v>
      </c>
      <c r="K1253">
        <f t="shared" si="88"/>
        <v>0</v>
      </c>
    </row>
    <row r="1254" spans="1:11" x14ac:dyDescent="0.35">
      <c r="A1254" t="s">
        <v>50</v>
      </c>
      <c r="B1254" s="5" t="s">
        <v>29</v>
      </c>
      <c r="C1254">
        <v>146.19494509696901</v>
      </c>
      <c r="D1254">
        <v>1.52286401142676</v>
      </c>
      <c r="E1254">
        <v>0</v>
      </c>
      <c r="F1254">
        <v>0</v>
      </c>
      <c r="G1254">
        <v>96</v>
      </c>
      <c r="H1254" t="s">
        <v>12</v>
      </c>
      <c r="I1254" t="s">
        <v>963</v>
      </c>
      <c r="J1254" t="s">
        <v>391</v>
      </c>
      <c r="K1254">
        <f t="shared" si="88"/>
        <v>0</v>
      </c>
    </row>
    <row r="1255" spans="1:11" x14ac:dyDescent="0.35">
      <c r="A1255" t="s">
        <v>50</v>
      </c>
      <c r="B1255" s="5" t="s">
        <v>11</v>
      </c>
      <c r="C1255">
        <v>10.30887055</v>
      </c>
      <c r="D1255">
        <v>0.107384068</v>
      </c>
      <c r="E1255">
        <v>0</v>
      </c>
      <c r="F1255">
        <v>0</v>
      </c>
      <c r="G1255">
        <v>96</v>
      </c>
      <c r="H1255" t="s">
        <v>12</v>
      </c>
      <c r="I1255" t="s">
        <v>13</v>
      </c>
      <c r="J1255" t="s">
        <v>391</v>
      </c>
      <c r="K1255">
        <f t="shared" si="88"/>
        <v>0</v>
      </c>
    </row>
    <row r="1256" spans="1:11" x14ac:dyDescent="0.35">
      <c r="A1256" t="s">
        <v>50</v>
      </c>
      <c r="B1256" s="5" t="s">
        <v>11</v>
      </c>
      <c r="C1256">
        <v>16.175155879999998</v>
      </c>
      <c r="D1256">
        <v>0.168491207</v>
      </c>
      <c r="E1256">
        <v>0</v>
      </c>
      <c r="F1256">
        <v>0</v>
      </c>
      <c r="G1256">
        <v>96</v>
      </c>
      <c r="H1256" t="s">
        <v>12</v>
      </c>
      <c r="I1256" t="s">
        <v>16</v>
      </c>
      <c r="J1256" t="s">
        <v>391</v>
      </c>
      <c r="K1256">
        <f t="shared" si="88"/>
        <v>0</v>
      </c>
    </row>
    <row r="1257" spans="1:11" x14ac:dyDescent="0.35">
      <c r="A1257" t="s">
        <v>50</v>
      </c>
      <c r="B1257" s="5" t="s">
        <v>11</v>
      </c>
      <c r="C1257">
        <v>1.7493269440000001</v>
      </c>
      <c r="D1257">
        <v>1.8222156E-2</v>
      </c>
      <c r="E1257">
        <v>0</v>
      </c>
      <c r="F1257">
        <v>0</v>
      </c>
      <c r="G1257">
        <v>96</v>
      </c>
      <c r="H1257" t="s">
        <v>12</v>
      </c>
      <c r="I1257" t="s">
        <v>18</v>
      </c>
      <c r="J1257" t="s">
        <v>391</v>
      </c>
      <c r="K1257">
        <f t="shared" si="88"/>
        <v>0</v>
      </c>
    </row>
    <row r="1258" spans="1:11" x14ac:dyDescent="0.35">
      <c r="A1258" t="s">
        <v>29</v>
      </c>
      <c r="B1258" s="5" t="s">
        <v>29</v>
      </c>
      <c r="C1258">
        <v>325.32638454437199</v>
      </c>
      <c r="D1258">
        <v>1.55658557198264</v>
      </c>
      <c r="E1258">
        <v>100</v>
      </c>
      <c r="F1258">
        <v>1</v>
      </c>
      <c r="G1258">
        <v>209</v>
      </c>
      <c r="H1258" t="s">
        <v>12</v>
      </c>
      <c r="I1258" t="s">
        <v>963</v>
      </c>
      <c r="J1258" t="s">
        <v>392</v>
      </c>
      <c r="K1258">
        <f t="shared" si="88"/>
        <v>1</v>
      </c>
    </row>
    <row r="1259" spans="1:11" x14ac:dyDescent="0.35">
      <c r="A1259" t="s">
        <v>29</v>
      </c>
      <c r="B1259" s="5" t="s">
        <v>29</v>
      </c>
      <c r="C1259">
        <v>26.887975449999999</v>
      </c>
      <c r="D1259">
        <v>0.1286506</v>
      </c>
      <c r="E1259">
        <v>75</v>
      </c>
      <c r="F1259">
        <v>1</v>
      </c>
      <c r="G1259">
        <v>209</v>
      </c>
      <c r="H1259" t="s">
        <v>12</v>
      </c>
      <c r="I1259" t="s">
        <v>13</v>
      </c>
      <c r="J1259" t="s">
        <v>392</v>
      </c>
      <c r="K1259">
        <f t="shared" si="88"/>
        <v>1</v>
      </c>
    </row>
    <row r="1260" spans="1:11" x14ac:dyDescent="0.35">
      <c r="A1260" t="s">
        <v>29</v>
      </c>
      <c r="B1260" s="5" t="s">
        <v>11</v>
      </c>
      <c r="C1260">
        <v>43.30177999</v>
      </c>
      <c r="D1260">
        <v>0.20718555</v>
      </c>
      <c r="E1260">
        <v>0</v>
      </c>
      <c r="F1260">
        <v>0</v>
      </c>
      <c r="G1260">
        <v>209</v>
      </c>
      <c r="H1260" t="s">
        <v>12</v>
      </c>
      <c r="I1260" t="s">
        <v>16</v>
      </c>
      <c r="J1260" t="s">
        <v>392</v>
      </c>
      <c r="K1260">
        <f t="shared" si="88"/>
        <v>0</v>
      </c>
    </row>
    <row r="1261" spans="1:11" x14ac:dyDescent="0.35">
      <c r="A1261" t="s">
        <v>29</v>
      </c>
      <c r="B1261" s="5" t="s">
        <v>11</v>
      </c>
      <c r="C1261">
        <v>3.1396045680000002</v>
      </c>
      <c r="D1261">
        <v>1.5022031E-2</v>
      </c>
      <c r="E1261">
        <v>25</v>
      </c>
      <c r="F1261">
        <v>0</v>
      </c>
      <c r="G1261">
        <v>209</v>
      </c>
      <c r="H1261" t="s">
        <v>12</v>
      </c>
      <c r="I1261" t="s">
        <v>18</v>
      </c>
      <c r="J1261" t="s">
        <v>392</v>
      </c>
      <c r="K1261">
        <f t="shared" si="88"/>
        <v>0</v>
      </c>
    </row>
    <row r="1262" spans="1:11" x14ac:dyDescent="0.35">
      <c r="A1262" t="s">
        <v>19</v>
      </c>
      <c r="B1262" s="5" t="s">
        <v>29</v>
      </c>
      <c r="C1262">
        <v>641.68398523330598</v>
      </c>
      <c r="D1262">
        <v>1.56127490324405</v>
      </c>
      <c r="E1262">
        <v>0</v>
      </c>
      <c r="F1262">
        <v>0</v>
      </c>
      <c r="G1262">
        <v>411</v>
      </c>
      <c r="H1262" t="s">
        <v>12</v>
      </c>
      <c r="I1262" t="s">
        <v>963</v>
      </c>
      <c r="J1262" t="s">
        <v>393</v>
      </c>
      <c r="K1262">
        <f t="shared" si="88"/>
        <v>0</v>
      </c>
    </row>
    <row r="1263" spans="1:11" x14ac:dyDescent="0.35">
      <c r="A1263" t="s">
        <v>19</v>
      </c>
      <c r="B1263" s="5" t="s">
        <v>11</v>
      </c>
      <c r="C1263">
        <v>51.947029350000001</v>
      </c>
      <c r="D1263">
        <v>0.126391799</v>
      </c>
      <c r="E1263">
        <v>0</v>
      </c>
      <c r="F1263">
        <v>0</v>
      </c>
      <c r="G1263">
        <v>411</v>
      </c>
      <c r="H1263" t="s">
        <v>12</v>
      </c>
      <c r="I1263" t="s">
        <v>13</v>
      </c>
      <c r="J1263" t="s">
        <v>393</v>
      </c>
      <c r="K1263">
        <f t="shared" si="88"/>
        <v>0</v>
      </c>
    </row>
    <row r="1264" spans="1:11" x14ac:dyDescent="0.35">
      <c r="A1264" t="s">
        <v>19</v>
      </c>
      <c r="B1264" s="5" t="s">
        <v>11</v>
      </c>
      <c r="C1264">
        <v>82.673182010000005</v>
      </c>
      <c r="D1264">
        <v>0.20115129400000001</v>
      </c>
      <c r="E1264">
        <v>0</v>
      </c>
      <c r="F1264">
        <v>0</v>
      </c>
      <c r="G1264">
        <v>411</v>
      </c>
      <c r="H1264" t="s">
        <v>12</v>
      </c>
      <c r="I1264" t="s">
        <v>16</v>
      </c>
      <c r="J1264" t="s">
        <v>393</v>
      </c>
      <c r="K1264">
        <f t="shared" si="88"/>
        <v>0</v>
      </c>
    </row>
    <row r="1265" spans="1:11" x14ac:dyDescent="0.35">
      <c r="A1265" t="s">
        <v>19</v>
      </c>
      <c r="B1265" s="5" t="s">
        <v>11</v>
      </c>
      <c r="C1265">
        <v>6.5018548970000003</v>
      </c>
      <c r="D1265">
        <v>1.5819598000000001E-2</v>
      </c>
      <c r="E1265">
        <v>0</v>
      </c>
      <c r="F1265">
        <v>0</v>
      </c>
      <c r="G1265">
        <v>411</v>
      </c>
      <c r="H1265" t="s">
        <v>12</v>
      </c>
      <c r="I1265" t="s">
        <v>18</v>
      </c>
      <c r="J1265" t="s">
        <v>393</v>
      </c>
      <c r="K1265">
        <f t="shared" si="88"/>
        <v>0</v>
      </c>
    </row>
    <row r="1266" spans="1:11" x14ac:dyDescent="0.35">
      <c r="A1266" t="s">
        <v>11</v>
      </c>
      <c r="B1266" s="5" t="s">
        <v>29</v>
      </c>
      <c r="C1266">
        <v>746.21227312088001</v>
      </c>
      <c r="D1266">
        <v>1.5291235104936001</v>
      </c>
      <c r="E1266">
        <v>0</v>
      </c>
      <c r="F1266">
        <v>0</v>
      </c>
      <c r="G1266">
        <v>488</v>
      </c>
      <c r="H1266" t="s">
        <v>12</v>
      </c>
      <c r="I1266" t="s">
        <v>963</v>
      </c>
      <c r="J1266" t="s">
        <v>394</v>
      </c>
      <c r="K1266">
        <f t="shared" si="88"/>
        <v>0</v>
      </c>
    </row>
    <row r="1267" spans="1:11" x14ac:dyDescent="0.35">
      <c r="A1267" t="s">
        <v>11</v>
      </c>
      <c r="B1267" s="5" t="s">
        <v>29</v>
      </c>
      <c r="C1267">
        <v>60.502910849999999</v>
      </c>
      <c r="D1267">
        <v>0.123981375</v>
      </c>
      <c r="E1267">
        <v>0</v>
      </c>
      <c r="F1267">
        <v>0</v>
      </c>
      <c r="G1267">
        <v>488</v>
      </c>
      <c r="H1267" t="s">
        <v>12</v>
      </c>
      <c r="I1267" t="s">
        <v>13</v>
      </c>
      <c r="J1267" t="s">
        <v>394</v>
      </c>
      <c r="K1267">
        <f t="shared" si="88"/>
        <v>0</v>
      </c>
    </row>
    <row r="1268" spans="1:11" x14ac:dyDescent="0.35">
      <c r="A1268" t="s">
        <v>11</v>
      </c>
      <c r="B1268" s="5" t="s">
        <v>11</v>
      </c>
      <c r="C1268">
        <v>97.544075730000003</v>
      </c>
      <c r="D1268">
        <v>0.19988540099999999</v>
      </c>
      <c r="E1268">
        <v>100</v>
      </c>
      <c r="F1268">
        <v>1</v>
      </c>
      <c r="G1268">
        <v>488</v>
      </c>
      <c r="H1268" t="s">
        <v>12</v>
      </c>
      <c r="I1268" t="s">
        <v>16</v>
      </c>
      <c r="J1268" t="s">
        <v>394</v>
      </c>
      <c r="K1268">
        <f t="shared" si="88"/>
        <v>1</v>
      </c>
    </row>
    <row r="1269" spans="1:11" x14ac:dyDescent="0.35">
      <c r="A1269" t="s">
        <v>11</v>
      </c>
      <c r="B1269" s="5" t="s">
        <v>11</v>
      </c>
      <c r="C1269">
        <v>7.4247171879999998</v>
      </c>
      <c r="D1269">
        <v>1.5214584E-2</v>
      </c>
      <c r="E1269">
        <v>100</v>
      </c>
      <c r="F1269">
        <v>1</v>
      </c>
      <c r="G1269">
        <v>488</v>
      </c>
      <c r="H1269" t="s">
        <v>12</v>
      </c>
      <c r="I1269" t="s">
        <v>18</v>
      </c>
      <c r="J1269" t="s">
        <v>394</v>
      </c>
      <c r="K1269">
        <f t="shared" si="88"/>
        <v>1</v>
      </c>
    </row>
    <row r="1270" spans="1:11" x14ac:dyDescent="0.35">
      <c r="A1270" t="s">
        <v>19</v>
      </c>
      <c r="B1270" s="5" t="s">
        <v>29</v>
      </c>
      <c r="C1270">
        <v>133.31253504753099</v>
      </c>
      <c r="D1270">
        <v>1.5501457563666401</v>
      </c>
      <c r="E1270">
        <v>0</v>
      </c>
      <c r="F1270">
        <v>0</v>
      </c>
      <c r="G1270">
        <v>86</v>
      </c>
      <c r="H1270" t="s">
        <v>12</v>
      </c>
      <c r="I1270" t="s">
        <v>963</v>
      </c>
      <c r="J1270" t="s">
        <v>395</v>
      </c>
      <c r="K1270">
        <f t="shared" si="88"/>
        <v>0</v>
      </c>
    </row>
    <row r="1271" spans="1:11" x14ac:dyDescent="0.35">
      <c r="A1271" t="s">
        <v>19</v>
      </c>
      <c r="B1271" s="5" t="s">
        <v>11</v>
      </c>
      <c r="C1271">
        <v>11.61427975</v>
      </c>
      <c r="D1271">
        <v>0.13504976499999999</v>
      </c>
      <c r="E1271">
        <v>0</v>
      </c>
      <c r="F1271">
        <v>0</v>
      </c>
      <c r="G1271">
        <v>86</v>
      </c>
      <c r="H1271" t="s">
        <v>12</v>
      </c>
      <c r="I1271" t="s">
        <v>13</v>
      </c>
      <c r="J1271" t="s">
        <v>395</v>
      </c>
      <c r="K1271">
        <f t="shared" si="88"/>
        <v>0</v>
      </c>
    </row>
    <row r="1272" spans="1:11" x14ac:dyDescent="0.35">
      <c r="A1272" t="s">
        <v>19</v>
      </c>
      <c r="B1272" s="5" t="s">
        <v>11</v>
      </c>
      <c r="C1272">
        <v>19.29965091</v>
      </c>
      <c r="D1272">
        <v>0.22441454499999999</v>
      </c>
      <c r="E1272">
        <v>0</v>
      </c>
      <c r="F1272">
        <v>0</v>
      </c>
      <c r="G1272">
        <v>86</v>
      </c>
      <c r="H1272" t="s">
        <v>12</v>
      </c>
      <c r="I1272" t="s">
        <v>16</v>
      </c>
      <c r="J1272" t="s">
        <v>395</v>
      </c>
      <c r="K1272">
        <f t="shared" si="88"/>
        <v>0</v>
      </c>
    </row>
    <row r="1273" spans="1:11" x14ac:dyDescent="0.35">
      <c r="A1273" t="s">
        <v>19</v>
      </c>
      <c r="B1273" s="5" t="s">
        <v>11</v>
      </c>
      <c r="C1273">
        <v>1.671531439</v>
      </c>
      <c r="D1273">
        <v>1.9436412E-2</v>
      </c>
      <c r="E1273">
        <v>0</v>
      </c>
      <c r="F1273">
        <v>0</v>
      </c>
      <c r="G1273">
        <v>86</v>
      </c>
      <c r="H1273" t="s">
        <v>12</v>
      </c>
      <c r="I1273" t="s">
        <v>18</v>
      </c>
      <c r="J1273" t="s">
        <v>395</v>
      </c>
      <c r="K1273">
        <f t="shared" si="88"/>
        <v>0</v>
      </c>
    </row>
    <row r="1274" spans="1:11" x14ac:dyDescent="0.35">
      <c r="A1274" t="s">
        <v>40</v>
      </c>
      <c r="B1274" s="5" t="s">
        <v>29</v>
      </c>
      <c r="C1274">
        <v>123.408081769943</v>
      </c>
      <c r="D1274">
        <v>1.5235565650610201</v>
      </c>
      <c r="E1274">
        <v>0</v>
      </c>
      <c r="F1274">
        <v>0</v>
      </c>
      <c r="G1274">
        <v>81</v>
      </c>
      <c r="H1274" t="s">
        <v>12</v>
      </c>
      <c r="I1274" t="s">
        <v>963</v>
      </c>
      <c r="J1274" t="s">
        <v>396</v>
      </c>
      <c r="K1274">
        <f t="shared" si="88"/>
        <v>0</v>
      </c>
    </row>
    <row r="1275" spans="1:11" x14ac:dyDescent="0.35">
      <c r="A1275" t="s">
        <v>40</v>
      </c>
      <c r="B1275" s="5" t="s">
        <v>29</v>
      </c>
      <c r="C1275">
        <v>10.18764567</v>
      </c>
      <c r="D1275">
        <v>0.12577340300000001</v>
      </c>
      <c r="E1275">
        <v>0</v>
      </c>
      <c r="F1275">
        <v>0</v>
      </c>
      <c r="G1275">
        <v>81</v>
      </c>
      <c r="H1275" t="s">
        <v>12</v>
      </c>
      <c r="I1275" t="s">
        <v>13</v>
      </c>
      <c r="J1275" t="s">
        <v>396</v>
      </c>
      <c r="K1275">
        <f t="shared" si="88"/>
        <v>0</v>
      </c>
    </row>
    <row r="1276" spans="1:11" x14ac:dyDescent="0.35">
      <c r="A1276" t="s">
        <v>40</v>
      </c>
      <c r="B1276" s="5" t="s">
        <v>11</v>
      </c>
      <c r="C1276">
        <v>17.02975082</v>
      </c>
      <c r="D1276">
        <v>0.21024383699999999</v>
      </c>
      <c r="E1276">
        <v>0</v>
      </c>
      <c r="F1276">
        <v>0</v>
      </c>
      <c r="G1276">
        <v>81</v>
      </c>
      <c r="H1276" t="s">
        <v>12</v>
      </c>
      <c r="I1276" t="s">
        <v>16</v>
      </c>
      <c r="J1276" t="s">
        <v>396</v>
      </c>
      <c r="K1276">
        <f t="shared" si="88"/>
        <v>0</v>
      </c>
    </row>
    <row r="1277" spans="1:11" x14ac:dyDescent="0.35">
      <c r="A1277" t="s">
        <v>40</v>
      </c>
      <c r="B1277" s="5" t="s">
        <v>11</v>
      </c>
      <c r="C1277">
        <v>1.499801159</v>
      </c>
      <c r="D1277">
        <v>1.8516063999999999E-2</v>
      </c>
      <c r="E1277">
        <v>0</v>
      </c>
      <c r="F1277">
        <v>0</v>
      </c>
      <c r="G1277">
        <v>81</v>
      </c>
      <c r="H1277" t="s">
        <v>12</v>
      </c>
      <c r="I1277" t="s">
        <v>18</v>
      </c>
      <c r="J1277" t="s">
        <v>396</v>
      </c>
      <c r="K1277">
        <f t="shared" si="88"/>
        <v>0</v>
      </c>
    </row>
    <row r="1278" spans="1:11" x14ac:dyDescent="0.35">
      <c r="A1278" t="s">
        <v>132</v>
      </c>
      <c r="B1278" s="5" t="s">
        <v>29</v>
      </c>
      <c r="C1278">
        <v>326.02868843078602</v>
      </c>
      <c r="D1278">
        <v>1.69806608557701</v>
      </c>
      <c r="E1278">
        <v>0</v>
      </c>
      <c r="F1278">
        <v>0</v>
      </c>
      <c r="G1278">
        <v>192</v>
      </c>
      <c r="H1278" t="s">
        <v>12</v>
      </c>
      <c r="I1278" t="s">
        <v>963</v>
      </c>
      <c r="J1278" t="s">
        <v>397</v>
      </c>
      <c r="K1278">
        <f t="shared" si="88"/>
        <v>0</v>
      </c>
    </row>
    <row r="1279" spans="1:11" x14ac:dyDescent="0.35">
      <c r="A1279" t="s">
        <v>132</v>
      </c>
      <c r="B1279" s="5" t="s">
        <v>11</v>
      </c>
      <c r="C1279">
        <v>25.361764910000002</v>
      </c>
      <c r="D1279">
        <v>0.13209252599999999</v>
      </c>
      <c r="E1279">
        <v>0</v>
      </c>
      <c r="F1279">
        <v>0</v>
      </c>
      <c r="G1279">
        <v>192</v>
      </c>
      <c r="H1279" t="s">
        <v>12</v>
      </c>
      <c r="I1279" t="s">
        <v>13</v>
      </c>
      <c r="J1279" t="s">
        <v>397</v>
      </c>
      <c r="K1279">
        <f t="shared" si="88"/>
        <v>0</v>
      </c>
    </row>
    <row r="1280" spans="1:11" x14ac:dyDescent="0.35">
      <c r="A1280" t="s">
        <v>132</v>
      </c>
      <c r="B1280" s="5" t="s">
        <v>11</v>
      </c>
      <c r="C1280">
        <v>39.631277560000001</v>
      </c>
      <c r="D1280">
        <v>0.20641290400000001</v>
      </c>
      <c r="E1280">
        <v>0</v>
      </c>
      <c r="F1280">
        <v>0</v>
      </c>
      <c r="G1280">
        <v>192</v>
      </c>
      <c r="H1280" t="s">
        <v>12</v>
      </c>
      <c r="I1280" t="s">
        <v>16</v>
      </c>
      <c r="J1280" t="s">
        <v>397</v>
      </c>
      <c r="K1280">
        <f t="shared" si="88"/>
        <v>0</v>
      </c>
    </row>
    <row r="1281" spans="1:11" x14ac:dyDescent="0.35">
      <c r="A1281" t="s">
        <v>132</v>
      </c>
      <c r="B1281" s="5" t="s">
        <v>11</v>
      </c>
      <c r="C1281">
        <v>2.7444989679999998</v>
      </c>
      <c r="D1281">
        <v>1.4294265E-2</v>
      </c>
      <c r="E1281">
        <v>0</v>
      </c>
      <c r="F1281">
        <v>0</v>
      </c>
      <c r="G1281">
        <v>192</v>
      </c>
      <c r="H1281" t="s">
        <v>12</v>
      </c>
      <c r="I1281" t="s">
        <v>18</v>
      </c>
      <c r="J1281" t="s">
        <v>397</v>
      </c>
      <c r="K1281">
        <f t="shared" si="88"/>
        <v>0</v>
      </c>
    </row>
    <row r="1282" spans="1:11" x14ac:dyDescent="0.35">
      <c r="A1282" t="s">
        <v>29</v>
      </c>
      <c r="B1282" s="5" t="s">
        <v>29</v>
      </c>
      <c r="C1282">
        <v>149.91262197494501</v>
      </c>
      <c r="D1282">
        <v>2.1416088853563502</v>
      </c>
      <c r="E1282">
        <v>80</v>
      </c>
      <c r="F1282">
        <v>1</v>
      </c>
      <c r="G1282">
        <v>70</v>
      </c>
      <c r="H1282" t="s">
        <v>12</v>
      </c>
      <c r="I1282" t="s">
        <v>963</v>
      </c>
      <c r="J1282" t="s">
        <v>398</v>
      </c>
      <c r="K1282">
        <f t="shared" si="88"/>
        <v>1</v>
      </c>
    </row>
    <row r="1283" spans="1:11" x14ac:dyDescent="0.35">
      <c r="A1283" t="s">
        <v>29</v>
      </c>
      <c r="B1283" s="5" t="s">
        <v>29</v>
      </c>
      <c r="C1283">
        <v>8.3252117630000004</v>
      </c>
      <c r="D1283">
        <v>0.118931597</v>
      </c>
      <c r="E1283">
        <v>100</v>
      </c>
      <c r="F1283">
        <v>1</v>
      </c>
      <c r="G1283">
        <v>70</v>
      </c>
      <c r="H1283" t="s">
        <v>12</v>
      </c>
      <c r="I1283" t="s">
        <v>13</v>
      </c>
      <c r="J1283" t="s">
        <v>398</v>
      </c>
      <c r="K1283">
        <f t="shared" ref="K1283:K1346" si="89">IF(ISNUMBER(SEARCH(A1283, B1283)), 1, 0)</f>
        <v>1</v>
      </c>
    </row>
    <row r="1284" spans="1:11" x14ac:dyDescent="0.35">
      <c r="A1284" t="s">
        <v>29</v>
      </c>
      <c r="B1284" s="5" t="s">
        <v>11</v>
      </c>
      <c r="C1284">
        <v>14.966371540000001</v>
      </c>
      <c r="D1284">
        <v>0.213805308</v>
      </c>
      <c r="E1284">
        <v>0</v>
      </c>
      <c r="F1284">
        <v>0</v>
      </c>
      <c r="G1284">
        <v>70</v>
      </c>
      <c r="H1284" t="s">
        <v>12</v>
      </c>
      <c r="I1284" t="s">
        <v>16</v>
      </c>
      <c r="J1284" t="s">
        <v>398</v>
      </c>
      <c r="K1284">
        <f t="shared" si="89"/>
        <v>0</v>
      </c>
    </row>
    <row r="1285" spans="1:11" x14ac:dyDescent="0.35">
      <c r="A1285" t="s">
        <v>29</v>
      </c>
      <c r="B1285" s="5" t="s">
        <v>29</v>
      </c>
      <c r="C1285">
        <v>1.272623777</v>
      </c>
      <c r="D1285">
        <v>1.818034E-2</v>
      </c>
      <c r="E1285">
        <v>100</v>
      </c>
      <c r="F1285">
        <v>1</v>
      </c>
      <c r="G1285">
        <v>70</v>
      </c>
      <c r="H1285" t="s">
        <v>12</v>
      </c>
      <c r="I1285" t="s">
        <v>18</v>
      </c>
      <c r="J1285" t="s">
        <v>398</v>
      </c>
      <c r="K1285">
        <f t="shared" si="89"/>
        <v>1</v>
      </c>
    </row>
    <row r="1286" spans="1:11" x14ac:dyDescent="0.35">
      <c r="A1286" t="s">
        <v>19</v>
      </c>
      <c r="B1286" s="5" t="s">
        <v>29</v>
      </c>
      <c r="C1286">
        <v>104.11289739608701</v>
      </c>
      <c r="D1286">
        <v>2.0021711037709098</v>
      </c>
      <c r="E1286">
        <v>0</v>
      </c>
      <c r="F1286">
        <v>0</v>
      </c>
      <c r="G1286">
        <v>52</v>
      </c>
      <c r="H1286" t="s">
        <v>12</v>
      </c>
      <c r="I1286" t="s">
        <v>963</v>
      </c>
      <c r="J1286" t="s">
        <v>399</v>
      </c>
      <c r="K1286">
        <f t="shared" si="89"/>
        <v>0</v>
      </c>
    </row>
    <row r="1287" spans="1:11" x14ac:dyDescent="0.35">
      <c r="A1287" t="s">
        <v>19</v>
      </c>
      <c r="B1287" s="5" t="s">
        <v>29</v>
      </c>
      <c r="C1287">
        <v>6.789648294</v>
      </c>
      <c r="D1287">
        <v>0.13057015999999999</v>
      </c>
      <c r="E1287">
        <v>0</v>
      </c>
      <c r="F1287">
        <v>0</v>
      </c>
      <c r="G1287">
        <v>52</v>
      </c>
      <c r="H1287" t="s">
        <v>12</v>
      </c>
      <c r="I1287" t="s">
        <v>13</v>
      </c>
      <c r="J1287" t="s">
        <v>399</v>
      </c>
      <c r="K1287">
        <f t="shared" si="89"/>
        <v>0</v>
      </c>
    </row>
    <row r="1288" spans="1:11" x14ac:dyDescent="0.35">
      <c r="A1288" t="s">
        <v>19</v>
      </c>
      <c r="B1288" s="5" t="s">
        <v>11</v>
      </c>
      <c r="C1288">
        <v>11.6620369</v>
      </c>
      <c r="D1288">
        <v>0.22426994</v>
      </c>
      <c r="E1288">
        <v>0</v>
      </c>
      <c r="F1288">
        <v>0</v>
      </c>
      <c r="G1288">
        <v>52</v>
      </c>
      <c r="H1288" t="s">
        <v>12</v>
      </c>
      <c r="I1288" t="s">
        <v>16</v>
      </c>
      <c r="J1288" t="s">
        <v>399</v>
      </c>
      <c r="K1288">
        <f t="shared" si="89"/>
        <v>0</v>
      </c>
    </row>
    <row r="1289" spans="1:11" x14ac:dyDescent="0.35">
      <c r="A1289" t="s">
        <v>19</v>
      </c>
      <c r="B1289" s="5" t="s">
        <v>11</v>
      </c>
      <c r="C1289">
        <v>1.1329982279999999</v>
      </c>
      <c r="D1289">
        <v>2.1788426999999999E-2</v>
      </c>
      <c r="E1289">
        <v>0</v>
      </c>
      <c r="F1289">
        <v>0</v>
      </c>
      <c r="G1289">
        <v>52</v>
      </c>
      <c r="H1289" t="s">
        <v>12</v>
      </c>
      <c r="I1289" t="s">
        <v>18</v>
      </c>
      <c r="J1289" t="s">
        <v>399</v>
      </c>
      <c r="K1289">
        <f t="shared" si="89"/>
        <v>0</v>
      </c>
    </row>
    <row r="1290" spans="1:11" x14ac:dyDescent="0.35">
      <c r="A1290" t="s">
        <v>40</v>
      </c>
      <c r="B1290" s="5" t="s">
        <v>29</v>
      </c>
      <c r="C1290">
        <v>192.56654310226401</v>
      </c>
      <c r="D1290">
        <v>1.6744916791501201</v>
      </c>
      <c r="E1290">
        <v>0</v>
      </c>
      <c r="F1290">
        <v>0</v>
      </c>
      <c r="G1290">
        <v>115</v>
      </c>
      <c r="H1290" t="s">
        <v>12</v>
      </c>
      <c r="I1290" t="s">
        <v>963</v>
      </c>
      <c r="J1290" t="s">
        <v>400</v>
      </c>
      <c r="K1290">
        <f t="shared" si="89"/>
        <v>0</v>
      </c>
    </row>
    <row r="1291" spans="1:11" x14ac:dyDescent="0.35">
      <c r="A1291" t="s">
        <v>40</v>
      </c>
      <c r="B1291" s="5" t="s">
        <v>29</v>
      </c>
      <c r="C1291">
        <v>15.264244079999999</v>
      </c>
      <c r="D1291">
        <v>0.132732557</v>
      </c>
      <c r="E1291">
        <v>0</v>
      </c>
      <c r="F1291">
        <v>0</v>
      </c>
      <c r="G1291">
        <v>115</v>
      </c>
      <c r="H1291" t="s">
        <v>12</v>
      </c>
      <c r="I1291" t="s">
        <v>13</v>
      </c>
      <c r="J1291" t="s">
        <v>400</v>
      </c>
      <c r="K1291">
        <f t="shared" si="89"/>
        <v>0</v>
      </c>
    </row>
    <row r="1292" spans="1:11" x14ac:dyDescent="0.35">
      <c r="A1292" t="s">
        <v>40</v>
      </c>
      <c r="B1292" s="5" t="s">
        <v>11</v>
      </c>
      <c r="C1292">
        <v>23.011905670000001</v>
      </c>
      <c r="D1292">
        <v>0.200103528</v>
      </c>
      <c r="E1292">
        <v>0</v>
      </c>
      <c r="F1292">
        <v>0</v>
      </c>
      <c r="G1292">
        <v>115</v>
      </c>
      <c r="H1292" t="s">
        <v>12</v>
      </c>
      <c r="I1292" t="s">
        <v>16</v>
      </c>
      <c r="J1292" t="s">
        <v>400</v>
      </c>
      <c r="K1292">
        <f t="shared" si="89"/>
        <v>0</v>
      </c>
    </row>
    <row r="1293" spans="1:11" x14ac:dyDescent="0.35">
      <c r="A1293" t="s">
        <v>40</v>
      </c>
      <c r="B1293" s="5" t="s">
        <v>11</v>
      </c>
      <c r="C1293">
        <v>1.6849360470000001</v>
      </c>
      <c r="D1293">
        <v>1.4651618E-2</v>
      </c>
      <c r="E1293">
        <v>0</v>
      </c>
      <c r="F1293">
        <v>0</v>
      </c>
      <c r="G1293">
        <v>115</v>
      </c>
      <c r="H1293" t="s">
        <v>12</v>
      </c>
      <c r="I1293" t="s">
        <v>18</v>
      </c>
      <c r="J1293" t="s">
        <v>400</v>
      </c>
      <c r="K1293">
        <f t="shared" si="89"/>
        <v>0</v>
      </c>
    </row>
    <row r="1294" spans="1:11" x14ac:dyDescent="0.35">
      <c r="A1294" t="s">
        <v>29</v>
      </c>
      <c r="B1294" s="5" t="s">
        <v>29</v>
      </c>
      <c r="C1294">
        <v>88.491402626037598</v>
      </c>
      <c r="D1294">
        <v>1.5524807478252201</v>
      </c>
      <c r="E1294">
        <v>75</v>
      </c>
      <c r="F1294">
        <v>1</v>
      </c>
      <c r="G1294">
        <v>57</v>
      </c>
      <c r="H1294" t="s">
        <v>12</v>
      </c>
      <c r="I1294" t="s">
        <v>963</v>
      </c>
      <c r="J1294" t="s">
        <v>401</v>
      </c>
      <c r="K1294">
        <f t="shared" si="89"/>
        <v>1</v>
      </c>
    </row>
    <row r="1295" spans="1:11" x14ac:dyDescent="0.35">
      <c r="A1295" t="s">
        <v>29</v>
      </c>
      <c r="B1295" s="5" t="s">
        <v>29</v>
      </c>
      <c r="C1295">
        <v>7.2892255779999999</v>
      </c>
      <c r="D1295">
        <v>0.12788115</v>
      </c>
      <c r="E1295">
        <v>100</v>
      </c>
      <c r="F1295">
        <v>1</v>
      </c>
      <c r="G1295">
        <v>57</v>
      </c>
      <c r="H1295" t="s">
        <v>12</v>
      </c>
      <c r="I1295" t="s">
        <v>13</v>
      </c>
      <c r="J1295" t="s">
        <v>401</v>
      </c>
      <c r="K1295">
        <f t="shared" si="89"/>
        <v>1</v>
      </c>
    </row>
    <row r="1296" spans="1:11" x14ac:dyDescent="0.35">
      <c r="A1296" t="s">
        <v>29</v>
      </c>
      <c r="B1296" s="5" t="s">
        <v>11</v>
      </c>
      <c r="C1296">
        <v>11.681766270000001</v>
      </c>
      <c r="D1296">
        <v>0.20494326800000001</v>
      </c>
      <c r="E1296">
        <v>0</v>
      </c>
      <c r="F1296">
        <v>0</v>
      </c>
      <c r="G1296">
        <v>57</v>
      </c>
      <c r="H1296" t="s">
        <v>12</v>
      </c>
      <c r="I1296" t="s">
        <v>16</v>
      </c>
      <c r="J1296" t="s">
        <v>401</v>
      </c>
      <c r="K1296">
        <f t="shared" si="89"/>
        <v>0</v>
      </c>
    </row>
    <row r="1297" spans="1:11" x14ac:dyDescent="0.35">
      <c r="A1297" t="s">
        <v>29</v>
      </c>
      <c r="B1297" s="5" t="s">
        <v>11</v>
      </c>
      <c r="C1297">
        <v>0.91093397099999995</v>
      </c>
      <c r="D1297">
        <v>1.5981298000000001E-2</v>
      </c>
      <c r="E1297">
        <v>0</v>
      </c>
      <c r="F1297">
        <v>0</v>
      </c>
      <c r="G1297">
        <v>57</v>
      </c>
      <c r="H1297" t="s">
        <v>12</v>
      </c>
      <c r="I1297" t="s">
        <v>18</v>
      </c>
      <c r="J1297" t="s">
        <v>401</v>
      </c>
      <c r="K1297">
        <f t="shared" si="89"/>
        <v>0</v>
      </c>
    </row>
    <row r="1298" spans="1:11" x14ac:dyDescent="0.35">
      <c r="A1298" t="s">
        <v>40</v>
      </c>
      <c r="B1298" s="5" t="s">
        <v>29</v>
      </c>
      <c r="C1298">
        <v>98.676463365554795</v>
      </c>
      <c r="D1298">
        <v>1.59155586073475</v>
      </c>
      <c r="E1298">
        <v>0</v>
      </c>
      <c r="F1298">
        <v>0</v>
      </c>
      <c r="G1298">
        <v>62</v>
      </c>
      <c r="H1298" t="s">
        <v>12</v>
      </c>
      <c r="I1298" t="s">
        <v>963</v>
      </c>
      <c r="J1298" t="s">
        <v>402</v>
      </c>
      <c r="K1298">
        <f t="shared" si="89"/>
        <v>0</v>
      </c>
    </row>
    <row r="1299" spans="1:11" x14ac:dyDescent="0.35">
      <c r="A1299" t="s">
        <v>40</v>
      </c>
      <c r="B1299" s="5" t="s">
        <v>29</v>
      </c>
      <c r="C1299">
        <v>8.1000723840000006</v>
      </c>
      <c r="D1299">
        <v>0.13064632900000001</v>
      </c>
      <c r="E1299">
        <v>0</v>
      </c>
      <c r="F1299">
        <v>0</v>
      </c>
      <c r="G1299">
        <v>62</v>
      </c>
      <c r="H1299" t="s">
        <v>12</v>
      </c>
      <c r="I1299" t="s">
        <v>13</v>
      </c>
      <c r="J1299" t="s">
        <v>402</v>
      </c>
      <c r="K1299">
        <f t="shared" si="89"/>
        <v>0</v>
      </c>
    </row>
    <row r="1300" spans="1:11" x14ac:dyDescent="0.35">
      <c r="A1300" t="s">
        <v>40</v>
      </c>
      <c r="B1300" s="5" t="s">
        <v>11</v>
      </c>
      <c r="C1300">
        <v>12.852462770000001</v>
      </c>
      <c r="D1300">
        <v>0.20729778700000001</v>
      </c>
      <c r="E1300">
        <v>0</v>
      </c>
      <c r="F1300">
        <v>0</v>
      </c>
      <c r="G1300">
        <v>62</v>
      </c>
      <c r="H1300" t="s">
        <v>12</v>
      </c>
      <c r="I1300" t="s">
        <v>16</v>
      </c>
      <c r="J1300" t="s">
        <v>402</v>
      </c>
      <c r="K1300">
        <f t="shared" si="89"/>
        <v>0</v>
      </c>
    </row>
    <row r="1301" spans="1:11" x14ac:dyDescent="0.35">
      <c r="A1301" t="s">
        <v>40</v>
      </c>
      <c r="B1301" s="5" t="s">
        <v>11</v>
      </c>
      <c r="C1301">
        <v>0.97451973000000003</v>
      </c>
      <c r="D1301">
        <v>1.5718059999999999E-2</v>
      </c>
      <c r="E1301">
        <v>0</v>
      </c>
      <c r="F1301">
        <v>0</v>
      </c>
      <c r="G1301">
        <v>62</v>
      </c>
      <c r="H1301" t="s">
        <v>12</v>
      </c>
      <c r="I1301" t="s">
        <v>18</v>
      </c>
      <c r="J1301" t="s">
        <v>402</v>
      </c>
      <c r="K1301">
        <f t="shared" si="89"/>
        <v>0</v>
      </c>
    </row>
    <row r="1302" spans="1:11" x14ac:dyDescent="0.35">
      <c r="A1302" t="s">
        <v>19</v>
      </c>
      <c r="B1302" s="5" t="s">
        <v>29</v>
      </c>
      <c r="C1302">
        <v>202.289487600326</v>
      </c>
      <c r="D1302">
        <v>1.5928306110261901</v>
      </c>
      <c r="E1302">
        <v>0</v>
      </c>
      <c r="F1302">
        <v>0</v>
      </c>
      <c r="G1302">
        <v>127</v>
      </c>
      <c r="H1302" t="s">
        <v>12</v>
      </c>
      <c r="I1302" t="s">
        <v>963</v>
      </c>
      <c r="J1302" t="s">
        <v>403</v>
      </c>
      <c r="K1302">
        <f t="shared" si="89"/>
        <v>0</v>
      </c>
    </row>
    <row r="1303" spans="1:11" x14ac:dyDescent="0.35">
      <c r="A1303" t="s">
        <v>19</v>
      </c>
      <c r="B1303" s="5" t="s">
        <v>11</v>
      </c>
      <c r="C1303">
        <v>16.20093155</v>
      </c>
      <c r="D1303">
        <v>0.12756639</v>
      </c>
      <c r="E1303">
        <v>0</v>
      </c>
      <c r="F1303">
        <v>0</v>
      </c>
      <c r="G1303">
        <v>127</v>
      </c>
      <c r="H1303" t="s">
        <v>12</v>
      </c>
      <c r="I1303" t="s">
        <v>13</v>
      </c>
      <c r="J1303" t="s">
        <v>403</v>
      </c>
      <c r="K1303">
        <f t="shared" si="89"/>
        <v>0</v>
      </c>
    </row>
    <row r="1304" spans="1:11" x14ac:dyDescent="0.35">
      <c r="A1304" t="s">
        <v>19</v>
      </c>
      <c r="B1304" s="5" t="s">
        <v>11</v>
      </c>
      <c r="C1304">
        <v>20.202417369999999</v>
      </c>
      <c r="D1304">
        <v>0.159074153</v>
      </c>
      <c r="E1304">
        <v>0</v>
      </c>
      <c r="F1304">
        <v>0</v>
      </c>
      <c r="G1304">
        <v>127</v>
      </c>
      <c r="H1304" t="s">
        <v>12</v>
      </c>
      <c r="I1304" t="s">
        <v>16</v>
      </c>
      <c r="J1304" t="s">
        <v>403</v>
      </c>
      <c r="K1304">
        <f t="shared" si="89"/>
        <v>0</v>
      </c>
    </row>
    <row r="1305" spans="1:11" x14ac:dyDescent="0.35">
      <c r="A1305" t="s">
        <v>19</v>
      </c>
      <c r="B1305" s="5" t="s">
        <v>11</v>
      </c>
      <c r="C1305">
        <v>1.653965712</v>
      </c>
      <c r="D1305">
        <v>1.3023352E-2</v>
      </c>
      <c r="E1305">
        <v>0</v>
      </c>
      <c r="F1305">
        <v>0</v>
      </c>
      <c r="G1305">
        <v>127</v>
      </c>
      <c r="H1305" t="s">
        <v>12</v>
      </c>
      <c r="I1305" t="s">
        <v>18</v>
      </c>
      <c r="J1305" t="s">
        <v>403</v>
      </c>
      <c r="K1305">
        <f t="shared" si="89"/>
        <v>0</v>
      </c>
    </row>
    <row r="1306" spans="1:11" x14ac:dyDescent="0.35">
      <c r="A1306" t="s">
        <v>40</v>
      </c>
      <c r="B1306" s="5" t="s">
        <v>29</v>
      </c>
      <c r="C1306">
        <v>82.667948484420705</v>
      </c>
      <c r="D1306">
        <v>1.8788170110095599</v>
      </c>
      <c r="E1306">
        <v>0</v>
      </c>
      <c r="F1306">
        <v>0</v>
      </c>
      <c r="G1306">
        <v>44</v>
      </c>
      <c r="H1306" t="s">
        <v>12</v>
      </c>
      <c r="I1306" t="s">
        <v>963</v>
      </c>
      <c r="J1306" t="s">
        <v>404</v>
      </c>
      <c r="K1306">
        <f t="shared" si="89"/>
        <v>0</v>
      </c>
    </row>
    <row r="1307" spans="1:11" x14ac:dyDescent="0.35">
      <c r="A1307" t="s">
        <v>40</v>
      </c>
      <c r="B1307" s="5" t="s">
        <v>29</v>
      </c>
      <c r="C1307">
        <v>4.7603478429999999</v>
      </c>
      <c r="D1307">
        <v>0.108189724</v>
      </c>
      <c r="E1307">
        <v>0</v>
      </c>
      <c r="F1307">
        <v>0</v>
      </c>
      <c r="G1307">
        <v>44</v>
      </c>
      <c r="H1307" t="s">
        <v>12</v>
      </c>
      <c r="I1307" t="s">
        <v>13</v>
      </c>
      <c r="J1307" t="s">
        <v>404</v>
      </c>
      <c r="K1307">
        <f t="shared" si="89"/>
        <v>0</v>
      </c>
    </row>
    <row r="1308" spans="1:11" x14ac:dyDescent="0.35">
      <c r="A1308" t="s">
        <v>40</v>
      </c>
      <c r="B1308" s="5" t="s">
        <v>11</v>
      </c>
      <c r="C1308">
        <v>7.4642076490000004</v>
      </c>
      <c r="D1308">
        <v>0.169641083</v>
      </c>
      <c r="E1308">
        <v>0</v>
      </c>
      <c r="F1308">
        <v>0</v>
      </c>
      <c r="G1308">
        <v>44</v>
      </c>
      <c r="H1308" t="s">
        <v>12</v>
      </c>
      <c r="I1308" t="s">
        <v>16</v>
      </c>
      <c r="J1308" t="s">
        <v>404</v>
      </c>
      <c r="K1308">
        <f t="shared" si="89"/>
        <v>0</v>
      </c>
    </row>
    <row r="1309" spans="1:11" x14ac:dyDescent="0.35">
      <c r="A1309" t="s">
        <v>40</v>
      </c>
      <c r="B1309" s="5" t="s">
        <v>29</v>
      </c>
      <c r="C1309">
        <v>0.86444354099999998</v>
      </c>
      <c r="D1309">
        <v>1.9646443999999999E-2</v>
      </c>
      <c r="E1309">
        <v>0</v>
      </c>
      <c r="F1309">
        <v>0</v>
      </c>
      <c r="G1309">
        <v>44</v>
      </c>
      <c r="H1309" t="s">
        <v>12</v>
      </c>
      <c r="I1309" t="s">
        <v>18</v>
      </c>
      <c r="J1309" t="s">
        <v>404</v>
      </c>
      <c r="K1309">
        <f t="shared" si="89"/>
        <v>0</v>
      </c>
    </row>
    <row r="1310" spans="1:11" x14ac:dyDescent="0.35">
      <c r="A1310" t="s">
        <v>40</v>
      </c>
      <c r="B1310" s="5" t="s">
        <v>29</v>
      </c>
      <c r="C1310">
        <v>287.86555171012799</v>
      </c>
      <c r="D1310">
        <v>1.6834242790066001</v>
      </c>
      <c r="E1310">
        <v>0</v>
      </c>
      <c r="F1310">
        <v>0</v>
      </c>
      <c r="G1310">
        <v>171</v>
      </c>
      <c r="H1310" t="s">
        <v>12</v>
      </c>
      <c r="I1310" t="s">
        <v>963</v>
      </c>
      <c r="J1310" t="s">
        <v>405</v>
      </c>
      <c r="K1310">
        <f t="shared" si="89"/>
        <v>0</v>
      </c>
    </row>
    <row r="1311" spans="1:11" x14ac:dyDescent="0.35">
      <c r="A1311" t="s">
        <v>40</v>
      </c>
      <c r="B1311" s="5" t="s">
        <v>29</v>
      </c>
      <c r="C1311">
        <v>22.172915459999999</v>
      </c>
      <c r="D1311">
        <v>0.129666172</v>
      </c>
      <c r="E1311">
        <v>0</v>
      </c>
      <c r="F1311">
        <v>0</v>
      </c>
      <c r="G1311">
        <v>171</v>
      </c>
      <c r="H1311" t="s">
        <v>12</v>
      </c>
      <c r="I1311" t="s">
        <v>13</v>
      </c>
      <c r="J1311" t="s">
        <v>405</v>
      </c>
      <c r="K1311">
        <f t="shared" si="89"/>
        <v>0</v>
      </c>
    </row>
    <row r="1312" spans="1:11" x14ac:dyDescent="0.35">
      <c r="A1312" t="s">
        <v>40</v>
      </c>
      <c r="B1312" s="5" t="s">
        <v>11</v>
      </c>
      <c r="C1312">
        <v>35.97986341</v>
      </c>
      <c r="D1312">
        <v>0.210408558</v>
      </c>
      <c r="E1312">
        <v>0</v>
      </c>
      <c r="F1312">
        <v>0</v>
      </c>
      <c r="G1312">
        <v>171</v>
      </c>
      <c r="H1312" t="s">
        <v>12</v>
      </c>
      <c r="I1312" t="s">
        <v>16</v>
      </c>
      <c r="J1312" t="s">
        <v>405</v>
      </c>
      <c r="K1312">
        <f t="shared" si="89"/>
        <v>0</v>
      </c>
    </row>
    <row r="1313" spans="1:11" x14ac:dyDescent="0.35">
      <c r="A1313" t="s">
        <v>40</v>
      </c>
      <c r="B1313" s="5" t="s">
        <v>29</v>
      </c>
      <c r="C1313">
        <v>2.4433090690000001</v>
      </c>
      <c r="D1313">
        <v>1.4288357E-2</v>
      </c>
      <c r="E1313">
        <v>0</v>
      </c>
      <c r="F1313">
        <v>0</v>
      </c>
      <c r="G1313">
        <v>171</v>
      </c>
      <c r="H1313" t="s">
        <v>12</v>
      </c>
      <c r="I1313" t="s">
        <v>18</v>
      </c>
      <c r="J1313" t="s">
        <v>405</v>
      </c>
      <c r="K1313">
        <f t="shared" si="89"/>
        <v>0</v>
      </c>
    </row>
    <row r="1314" spans="1:11" x14ac:dyDescent="0.35">
      <c r="A1314" t="s">
        <v>19</v>
      </c>
      <c r="B1314" s="5" t="s">
        <v>29</v>
      </c>
      <c r="C1314">
        <v>275.20327401161097</v>
      </c>
      <c r="D1314">
        <v>1.65785104826272</v>
      </c>
      <c r="E1314">
        <v>0</v>
      </c>
      <c r="F1314">
        <v>0</v>
      </c>
      <c r="G1314">
        <v>166</v>
      </c>
      <c r="H1314" t="s">
        <v>12</v>
      </c>
      <c r="I1314" t="s">
        <v>963</v>
      </c>
      <c r="J1314" t="s">
        <v>406</v>
      </c>
      <c r="K1314">
        <f t="shared" si="89"/>
        <v>0</v>
      </c>
    </row>
    <row r="1315" spans="1:11" x14ac:dyDescent="0.35">
      <c r="A1315" t="s">
        <v>19</v>
      </c>
      <c r="B1315" s="5" t="s">
        <v>29</v>
      </c>
      <c r="C1315">
        <v>19.084738730000002</v>
      </c>
      <c r="D1315">
        <v>0.11496830600000001</v>
      </c>
      <c r="E1315">
        <v>0</v>
      </c>
      <c r="F1315">
        <v>0</v>
      </c>
      <c r="G1315">
        <v>166</v>
      </c>
      <c r="H1315" t="s">
        <v>12</v>
      </c>
      <c r="I1315" t="s">
        <v>13</v>
      </c>
      <c r="J1315" t="s">
        <v>406</v>
      </c>
      <c r="K1315">
        <f t="shared" si="89"/>
        <v>0</v>
      </c>
    </row>
    <row r="1316" spans="1:11" x14ac:dyDescent="0.35">
      <c r="A1316" t="s">
        <v>19</v>
      </c>
      <c r="B1316" s="5" t="s">
        <v>11</v>
      </c>
      <c r="C1316">
        <v>34.93111038</v>
      </c>
      <c r="D1316">
        <v>0.210428376</v>
      </c>
      <c r="E1316">
        <v>0</v>
      </c>
      <c r="F1316">
        <v>0</v>
      </c>
      <c r="G1316">
        <v>166</v>
      </c>
      <c r="H1316" t="s">
        <v>12</v>
      </c>
      <c r="I1316" t="s">
        <v>16</v>
      </c>
      <c r="J1316" t="s">
        <v>406</v>
      </c>
      <c r="K1316">
        <f t="shared" si="89"/>
        <v>0</v>
      </c>
    </row>
    <row r="1317" spans="1:11" x14ac:dyDescent="0.35">
      <c r="A1317" t="s">
        <v>19</v>
      </c>
      <c r="B1317" s="5" t="s">
        <v>11</v>
      </c>
      <c r="C1317">
        <v>2.6762421129999998</v>
      </c>
      <c r="D1317">
        <v>1.6121940000000001E-2</v>
      </c>
      <c r="E1317">
        <v>0</v>
      </c>
      <c r="F1317">
        <v>0</v>
      </c>
      <c r="G1317">
        <v>166</v>
      </c>
      <c r="H1317" t="s">
        <v>12</v>
      </c>
      <c r="I1317" t="s">
        <v>18</v>
      </c>
      <c r="J1317" t="s">
        <v>406</v>
      </c>
      <c r="K1317">
        <f t="shared" si="89"/>
        <v>0</v>
      </c>
    </row>
    <row r="1318" spans="1:11" x14ac:dyDescent="0.35">
      <c r="A1318" t="s">
        <v>40</v>
      </c>
      <c r="B1318" s="5" t="s">
        <v>29</v>
      </c>
      <c r="C1318">
        <v>317.23652577400202</v>
      </c>
      <c r="D1318">
        <v>1.60220467562627</v>
      </c>
      <c r="E1318">
        <v>0</v>
      </c>
      <c r="F1318">
        <v>0</v>
      </c>
      <c r="G1318">
        <v>198</v>
      </c>
      <c r="H1318" t="s">
        <v>12</v>
      </c>
      <c r="I1318" t="s">
        <v>963</v>
      </c>
      <c r="J1318" t="s">
        <v>407</v>
      </c>
      <c r="K1318">
        <f t="shared" si="89"/>
        <v>0</v>
      </c>
    </row>
    <row r="1319" spans="1:11" x14ac:dyDescent="0.35">
      <c r="A1319" t="s">
        <v>40</v>
      </c>
      <c r="B1319" s="5" t="s">
        <v>29</v>
      </c>
      <c r="C1319">
        <v>24.884757759999999</v>
      </c>
      <c r="D1319">
        <v>0.12568059500000001</v>
      </c>
      <c r="E1319">
        <v>0</v>
      </c>
      <c r="F1319">
        <v>0</v>
      </c>
      <c r="G1319">
        <v>198</v>
      </c>
      <c r="H1319" t="s">
        <v>12</v>
      </c>
      <c r="I1319" t="s">
        <v>13</v>
      </c>
      <c r="J1319" t="s">
        <v>407</v>
      </c>
      <c r="K1319">
        <f t="shared" si="89"/>
        <v>0</v>
      </c>
    </row>
    <row r="1320" spans="1:11" x14ac:dyDescent="0.35">
      <c r="A1320" t="s">
        <v>40</v>
      </c>
      <c r="B1320" s="5" t="s">
        <v>11</v>
      </c>
      <c r="C1320">
        <v>41.0072124</v>
      </c>
      <c r="D1320">
        <v>0.207107133</v>
      </c>
      <c r="E1320">
        <v>0</v>
      </c>
      <c r="F1320">
        <v>0</v>
      </c>
      <c r="G1320">
        <v>198</v>
      </c>
      <c r="H1320" t="s">
        <v>12</v>
      </c>
      <c r="I1320" t="s">
        <v>16</v>
      </c>
      <c r="J1320" t="s">
        <v>407</v>
      </c>
      <c r="K1320">
        <f t="shared" si="89"/>
        <v>0</v>
      </c>
    </row>
    <row r="1321" spans="1:11" x14ac:dyDescent="0.35">
      <c r="A1321" t="s">
        <v>40</v>
      </c>
      <c r="B1321" s="5" t="s">
        <v>11</v>
      </c>
      <c r="C1321">
        <v>3.1978030199999998</v>
      </c>
      <c r="D1321">
        <v>1.6150520000000002E-2</v>
      </c>
      <c r="E1321">
        <v>0</v>
      </c>
      <c r="F1321">
        <v>0</v>
      </c>
      <c r="G1321">
        <v>198</v>
      </c>
      <c r="H1321" t="s">
        <v>12</v>
      </c>
      <c r="I1321" t="s">
        <v>18</v>
      </c>
      <c r="J1321" t="s">
        <v>407</v>
      </c>
      <c r="K1321">
        <f t="shared" si="89"/>
        <v>0</v>
      </c>
    </row>
    <row r="1322" spans="1:11" x14ac:dyDescent="0.35">
      <c r="A1322" t="s">
        <v>40</v>
      </c>
      <c r="B1322" s="5" t="s">
        <v>29</v>
      </c>
      <c r="C1322">
        <v>149.86625480651799</v>
      </c>
      <c r="D1322">
        <v>1.59432185964381</v>
      </c>
      <c r="E1322">
        <v>0</v>
      </c>
      <c r="F1322">
        <v>0</v>
      </c>
      <c r="G1322">
        <v>94</v>
      </c>
      <c r="H1322" t="s">
        <v>12</v>
      </c>
      <c r="I1322" t="s">
        <v>963</v>
      </c>
      <c r="J1322" t="s">
        <v>408</v>
      </c>
      <c r="K1322">
        <f t="shared" si="89"/>
        <v>0</v>
      </c>
    </row>
    <row r="1323" spans="1:11" x14ac:dyDescent="0.35">
      <c r="A1323" t="s">
        <v>40</v>
      </c>
      <c r="B1323" s="5" t="s">
        <v>29</v>
      </c>
      <c r="C1323">
        <v>12.12318134</v>
      </c>
      <c r="D1323">
        <v>0.12897001399999999</v>
      </c>
      <c r="E1323">
        <v>0</v>
      </c>
      <c r="F1323">
        <v>0</v>
      </c>
      <c r="G1323">
        <v>94</v>
      </c>
      <c r="H1323" t="s">
        <v>12</v>
      </c>
      <c r="I1323" t="s">
        <v>13</v>
      </c>
      <c r="J1323" t="s">
        <v>408</v>
      </c>
      <c r="K1323">
        <f t="shared" si="89"/>
        <v>0</v>
      </c>
    </row>
    <row r="1324" spans="1:11" x14ac:dyDescent="0.35">
      <c r="A1324" t="s">
        <v>40</v>
      </c>
      <c r="B1324" s="5" t="s">
        <v>11</v>
      </c>
      <c r="C1324">
        <v>18.904383899999999</v>
      </c>
      <c r="D1324">
        <v>0.20111046699999999</v>
      </c>
      <c r="E1324">
        <v>0</v>
      </c>
      <c r="F1324">
        <v>0</v>
      </c>
      <c r="G1324">
        <v>94</v>
      </c>
      <c r="H1324" t="s">
        <v>12</v>
      </c>
      <c r="I1324" t="s">
        <v>16</v>
      </c>
      <c r="J1324" t="s">
        <v>408</v>
      </c>
      <c r="K1324">
        <f t="shared" si="89"/>
        <v>0</v>
      </c>
    </row>
    <row r="1325" spans="1:11" x14ac:dyDescent="0.35">
      <c r="A1325" t="s">
        <v>40</v>
      </c>
      <c r="B1325" s="5" t="s">
        <v>29</v>
      </c>
      <c r="C1325">
        <v>1.590560913</v>
      </c>
      <c r="D1325">
        <v>1.6920860999999999E-2</v>
      </c>
      <c r="E1325">
        <v>0</v>
      </c>
      <c r="F1325">
        <v>0</v>
      </c>
      <c r="G1325">
        <v>94</v>
      </c>
      <c r="H1325" t="s">
        <v>12</v>
      </c>
      <c r="I1325" t="s">
        <v>18</v>
      </c>
      <c r="J1325" t="s">
        <v>408</v>
      </c>
      <c r="K1325">
        <f t="shared" si="89"/>
        <v>0</v>
      </c>
    </row>
    <row r="1326" spans="1:11" x14ac:dyDescent="0.35">
      <c r="A1326" t="s">
        <v>132</v>
      </c>
      <c r="B1326" s="5" t="s">
        <v>29</v>
      </c>
      <c r="C1326">
        <v>210.89386057853699</v>
      </c>
      <c r="D1326">
        <v>1.57383478043684</v>
      </c>
      <c r="E1326">
        <v>0</v>
      </c>
      <c r="F1326">
        <v>0</v>
      </c>
      <c r="G1326">
        <v>134</v>
      </c>
      <c r="H1326" t="s">
        <v>12</v>
      </c>
      <c r="I1326" t="s">
        <v>963</v>
      </c>
      <c r="J1326" t="s">
        <v>409</v>
      </c>
      <c r="K1326">
        <f t="shared" si="89"/>
        <v>0</v>
      </c>
    </row>
    <row r="1327" spans="1:11" x14ac:dyDescent="0.35">
      <c r="A1327" t="s">
        <v>132</v>
      </c>
      <c r="B1327" s="5" t="s">
        <v>29</v>
      </c>
      <c r="C1327">
        <v>14.81910515</v>
      </c>
      <c r="D1327">
        <v>0.110590337</v>
      </c>
      <c r="E1327">
        <v>0</v>
      </c>
      <c r="F1327">
        <v>0</v>
      </c>
      <c r="G1327">
        <v>134</v>
      </c>
      <c r="H1327" t="s">
        <v>12</v>
      </c>
      <c r="I1327" t="s">
        <v>13</v>
      </c>
      <c r="J1327" t="s">
        <v>409</v>
      </c>
      <c r="K1327">
        <f t="shared" si="89"/>
        <v>0</v>
      </c>
    </row>
    <row r="1328" spans="1:11" x14ac:dyDescent="0.35">
      <c r="A1328" t="s">
        <v>132</v>
      </c>
      <c r="B1328" s="5" t="s">
        <v>11</v>
      </c>
      <c r="C1328">
        <v>29.263688800000001</v>
      </c>
      <c r="D1328">
        <v>0.218385737</v>
      </c>
      <c r="E1328">
        <v>0</v>
      </c>
      <c r="F1328">
        <v>0</v>
      </c>
      <c r="G1328">
        <v>134</v>
      </c>
      <c r="H1328" t="s">
        <v>12</v>
      </c>
      <c r="I1328" t="s">
        <v>16</v>
      </c>
      <c r="J1328" t="s">
        <v>409</v>
      </c>
      <c r="K1328">
        <f t="shared" si="89"/>
        <v>0</v>
      </c>
    </row>
    <row r="1329" spans="1:11" x14ac:dyDescent="0.35">
      <c r="A1329" t="s">
        <v>132</v>
      </c>
      <c r="B1329" s="5" t="s">
        <v>11</v>
      </c>
      <c r="C1329">
        <v>2.4282894129999999</v>
      </c>
      <c r="D1329">
        <v>1.8121563E-2</v>
      </c>
      <c r="E1329">
        <v>0</v>
      </c>
      <c r="F1329">
        <v>0</v>
      </c>
      <c r="G1329">
        <v>134</v>
      </c>
      <c r="H1329" t="s">
        <v>12</v>
      </c>
      <c r="I1329" t="s">
        <v>18</v>
      </c>
      <c r="J1329" t="s">
        <v>409</v>
      </c>
      <c r="K1329">
        <f t="shared" si="89"/>
        <v>0</v>
      </c>
    </row>
    <row r="1330" spans="1:11" x14ac:dyDescent="0.35">
      <c r="A1330" t="s">
        <v>132</v>
      </c>
      <c r="B1330" s="5" t="s">
        <v>29</v>
      </c>
      <c r="C1330">
        <v>623.44721126556396</v>
      </c>
      <c r="D1330">
        <v>1.53181132989082</v>
      </c>
      <c r="E1330">
        <v>0</v>
      </c>
      <c r="F1330">
        <v>0</v>
      </c>
      <c r="G1330">
        <v>407</v>
      </c>
      <c r="H1330" t="s">
        <v>12</v>
      </c>
      <c r="I1330" t="s">
        <v>963</v>
      </c>
      <c r="J1330" t="s">
        <v>410</v>
      </c>
      <c r="K1330">
        <f t="shared" si="89"/>
        <v>0</v>
      </c>
    </row>
    <row r="1331" spans="1:11" x14ac:dyDescent="0.35">
      <c r="A1331" t="s">
        <v>132</v>
      </c>
      <c r="B1331" s="5" t="s">
        <v>29</v>
      </c>
      <c r="C1331">
        <v>49.950376030000001</v>
      </c>
      <c r="D1331">
        <v>0.122728197</v>
      </c>
      <c r="E1331">
        <v>0</v>
      </c>
      <c r="F1331">
        <v>0</v>
      </c>
      <c r="G1331">
        <v>407</v>
      </c>
      <c r="H1331" t="s">
        <v>12</v>
      </c>
      <c r="I1331" t="s">
        <v>13</v>
      </c>
      <c r="J1331" t="s">
        <v>410</v>
      </c>
      <c r="K1331">
        <f t="shared" si="89"/>
        <v>0</v>
      </c>
    </row>
    <row r="1332" spans="1:11" x14ac:dyDescent="0.35">
      <c r="A1332" t="s">
        <v>132</v>
      </c>
      <c r="B1332" s="5" t="s">
        <v>11</v>
      </c>
      <c r="C1332">
        <v>83.226985220000003</v>
      </c>
      <c r="D1332">
        <v>0.204488907</v>
      </c>
      <c r="E1332">
        <v>0</v>
      </c>
      <c r="F1332">
        <v>0</v>
      </c>
      <c r="G1332">
        <v>407</v>
      </c>
      <c r="H1332" t="s">
        <v>12</v>
      </c>
      <c r="I1332" t="s">
        <v>16</v>
      </c>
      <c r="J1332" t="s">
        <v>410</v>
      </c>
      <c r="K1332">
        <f t="shared" si="89"/>
        <v>0</v>
      </c>
    </row>
    <row r="1333" spans="1:11" x14ac:dyDescent="0.35">
      <c r="A1333" t="s">
        <v>132</v>
      </c>
      <c r="B1333" s="5" t="s">
        <v>11</v>
      </c>
      <c r="C1333">
        <v>6.3816971779999996</v>
      </c>
      <c r="D1333">
        <v>1.5679846000000001E-2</v>
      </c>
      <c r="E1333">
        <v>0</v>
      </c>
      <c r="F1333">
        <v>0</v>
      </c>
      <c r="G1333">
        <v>407</v>
      </c>
      <c r="H1333" t="s">
        <v>12</v>
      </c>
      <c r="I1333" t="s">
        <v>18</v>
      </c>
      <c r="J1333" t="s">
        <v>410</v>
      </c>
      <c r="K1333">
        <f t="shared" si="89"/>
        <v>0</v>
      </c>
    </row>
    <row r="1334" spans="1:11" x14ac:dyDescent="0.35">
      <c r="A1334" t="s">
        <v>132</v>
      </c>
      <c r="B1334" s="5" t="s">
        <v>29</v>
      </c>
      <c r="C1334">
        <v>105.407152414321</v>
      </c>
      <c r="D1334">
        <v>1.5970780668836599</v>
      </c>
      <c r="E1334">
        <v>0</v>
      </c>
      <c r="F1334">
        <v>0</v>
      </c>
      <c r="G1334">
        <v>66</v>
      </c>
      <c r="H1334" t="s">
        <v>12</v>
      </c>
      <c r="I1334" t="s">
        <v>963</v>
      </c>
      <c r="J1334" t="s">
        <v>411</v>
      </c>
      <c r="K1334">
        <f t="shared" si="89"/>
        <v>0</v>
      </c>
    </row>
    <row r="1335" spans="1:11" x14ac:dyDescent="0.35">
      <c r="A1335" t="s">
        <v>132</v>
      </c>
      <c r="B1335" s="5" t="s">
        <v>29</v>
      </c>
      <c r="C1335">
        <v>8.6384320260000003</v>
      </c>
      <c r="D1335">
        <v>0.13088533399999999</v>
      </c>
      <c r="E1335">
        <v>0</v>
      </c>
      <c r="F1335">
        <v>0</v>
      </c>
      <c r="G1335">
        <v>66</v>
      </c>
      <c r="H1335" t="s">
        <v>12</v>
      </c>
      <c r="I1335" t="s">
        <v>13</v>
      </c>
      <c r="J1335" t="s">
        <v>411</v>
      </c>
      <c r="K1335">
        <f t="shared" si="89"/>
        <v>0</v>
      </c>
    </row>
    <row r="1336" spans="1:11" x14ac:dyDescent="0.35">
      <c r="A1336" t="s">
        <v>132</v>
      </c>
      <c r="B1336" s="5" t="s">
        <v>11</v>
      </c>
      <c r="C1336">
        <v>15.236359119999999</v>
      </c>
      <c r="D1336">
        <v>0.23085392599999999</v>
      </c>
      <c r="E1336">
        <v>0</v>
      </c>
      <c r="F1336">
        <v>0</v>
      </c>
      <c r="G1336">
        <v>66</v>
      </c>
      <c r="H1336" t="s">
        <v>12</v>
      </c>
      <c r="I1336" t="s">
        <v>16</v>
      </c>
      <c r="J1336" t="s">
        <v>411</v>
      </c>
      <c r="K1336">
        <f t="shared" si="89"/>
        <v>0</v>
      </c>
    </row>
    <row r="1337" spans="1:11" x14ac:dyDescent="0.35">
      <c r="A1337" t="s">
        <v>132</v>
      </c>
      <c r="B1337" s="5" t="s">
        <v>11</v>
      </c>
      <c r="C1337">
        <v>1.439739943</v>
      </c>
      <c r="D1337">
        <v>2.1814242000000001E-2</v>
      </c>
      <c r="E1337">
        <v>0</v>
      </c>
      <c r="F1337">
        <v>0</v>
      </c>
      <c r="G1337">
        <v>66</v>
      </c>
      <c r="H1337" t="s">
        <v>12</v>
      </c>
      <c r="I1337" t="s">
        <v>18</v>
      </c>
      <c r="J1337" t="s">
        <v>411</v>
      </c>
      <c r="K1337">
        <f t="shared" si="89"/>
        <v>0</v>
      </c>
    </row>
    <row r="1338" spans="1:11" x14ac:dyDescent="0.35">
      <c r="A1338" t="s">
        <v>88</v>
      </c>
      <c r="B1338" s="5" t="s">
        <v>29</v>
      </c>
      <c r="C1338">
        <v>354.78660678863503</v>
      </c>
      <c r="D1338">
        <v>1.59813786841727</v>
      </c>
      <c r="E1338">
        <v>0</v>
      </c>
      <c r="F1338">
        <v>0</v>
      </c>
      <c r="G1338">
        <v>222</v>
      </c>
      <c r="H1338" t="s">
        <v>12</v>
      </c>
      <c r="I1338" t="s">
        <v>963</v>
      </c>
      <c r="J1338" t="s">
        <v>412</v>
      </c>
      <c r="K1338">
        <f t="shared" si="89"/>
        <v>0</v>
      </c>
    </row>
    <row r="1339" spans="1:11" x14ac:dyDescent="0.35">
      <c r="A1339" t="s">
        <v>88</v>
      </c>
      <c r="B1339" s="5" t="s">
        <v>11</v>
      </c>
      <c r="C1339">
        <v>26.081715580000001</v>
      </c>
      <c r="D1339">
        <v>0.117485205</v>
      </c>
      <c r="E1339">
        <v>0</v>
      </c>
      <c r="F1339">
        <v>0</v>
      </c>
      <c r="G1339">
        <v>222</v>
      </c>
      <c r="H1339" t="s">
        <v>12</v>
      </c>
      <c r="I1339" t="s">
        <v>13</v>
      </c>
      <c r="J1339" t="s">
        <v>412</v>
      </c>
      <c r="K1339">
        <f t="shared" si="89"/>
        <v>0</v>
      </c>
    </row>
    <row r="1340" spans="1:11" x14ac:dyDescent="0.35">
      <c r="A1340" t="s">
        <v>88</v>
      </c>
      <c r="B1340" s="5" t="s">
        <v>11</v>
      </c>
      <c r="C1340">
        <v>43.383785009999997</v>
      </c>
      <c r="D1340">
        <v>0.19542245499999999</v>
      </c>
      <c r="E1340">
        <v>0</v>
      </c>
      <c r="F1340">
        <v>0</v>
      </c>
      <c r="G1340">
        <v>222</v>
      </c>
      <c r="H1340" t="s">
        <v>12</v>
      </c>
      <c r="I1340" t="s">
        <v>16</v>
      </c>
      <c r="J1340" t="s">
        <v>412</v>
      </c>
      <c r="K1340">
        <f t="shared" si="89"/>
        <v>0</v>
      </c>
    </row>
    <row r="1341" spans="1:11" x14ac:dyDescent="0.35">
      <c r="A1341" t="s">
        <v>88</v>
      </c>
      <c r="B1341" s="5" t="s">
        <v>11</v>
      </c>
      <c r="C1341">
        <v>3.860012293</v>
      </c>
      <c r="D1341">
        <v>1.7387442999999999E-2</v>
      </c>
      <c r="E1341">
        <v>0</v>
      </c>
      <c r="F1341">
        <v>0</v>
      </c>
      <c r="G1341">
        <v>222</v>
      </c>
      <c r="H1341" t="s">
        <v>12</v>
      </c>
      <c r="I1341" t="s">
        <v>18</v>
      </c>
      <c r="J1341" t="s">
        <v>412</v>
      </c>
      <c r="K1341">
        <f t="shared" si="89"/>
        <v>0</v>
      </c>
    </row>
    <row r="1342" spans="1:11" x14ac:dyDescent="0.35">
      <c r="A1342" t="s">
        <v>88</v>
      </c>
      <c r="B1342" s="5" t="s">
        <v>29</v>
      </c>
      <c r="C1342">
        <v>170.65942502021699</v>
      </c>
      <c r="D1342">
        <v>1.64095600980978</v>
      </c>
      <c r="E1342">
        <v>0</v>
      </c>
      <c r="F1342">
        <v>0</v>
      </c>
      <c r="G1342">
        <v>104</v>
      </c>
      <c r="H1342" t="s">
        <v>12</v>
      </c>
      <c r="I1342" t="s">
        <v>963</v>
      </c>
      <c r="J1342" t="s">
        <v>413</v>
      </c>
      <c r="K1342">
        <f t="shared" si="89"/>
        <v>0</v>
      </c>
    </row>
    <row r="1343" spans="1:11" x14ac:dyDescent="0.35">
      <c r="A1343" t="s">
        <v>88</v>
      </c>
      <c r="B1343" s="5" t="s">
        <v>11</v>
      </c>
      <c r="C1343">
        <v>13.19582295</v>
      </c>
      <c r="D1343">
        <v>0.12688291300000001</v>
      </c>
      <c r="E1343">
        <v>0</v>
      </c>
      <c r="F1343">
        <v>0</v>
      </c>
      <c r="G1343">
        <v>104</v>
      </c>
      <c r="H1343" t="s">
        <v>12</v>
      </c>
      <c r="I1343" t="s">
        <v>13</v>
      </c>
      <c r="J1343" t="s">
        <v>413</v>
      </c>
      <c r="K1343">
        <f t="shared" si="89"/>
        <v>0</v>
      </c>
    </row>
    <row r="1344" spans="1:11" x14ac:dyDescent="0.35">
      <c r="A1344" t="s">
        <v>88</v>
      </c>
      <c r="B1344" s="5" t="s">
        <v>11</v>
      </c>
      <c r="C1344">
        <v>21.323213819999999</v>
      </c>
      <c r="D1344">
        <v>0.20503090199999999</v>
      </c>
      <c r="E1344">
        <v>0</v>
      </c>
      <c r="F1344">
        <v>0</v>
      </c>
      <c r="G1344">
        <v>104</v>
      </c>
      <c r="H1344" t="s">
        <v>12</v>
      </c>
      <c r="I1344" t="s">
        <v>16</v>
      </c>
      <c r="J1344" t="s">
        <v>413</v>
      </c>
      <c r="K1344">
        <f t="shared" si="89"/>
        <v>0</v>
      </c>
    </row>
    <row r="1345" spans="1:11" x14ac:dyDescent="0.35">
      <c r="A1345" t="s">
        <v>88</v>
      </c>
      <c r="B1345" s="5" t="s">
        <v>11</v>
      </c>
      <c r="C1345">
        <v>1.686528206</v>
      </c>
      <c r="D1345">
        <v>1.6216616999999999E-2</v>
      </c>
      <c r="E1345">
        <v>0</v>
      </c>
      <c r="F1345">
        <v>0</v>
      </c>
      <c r="G1345">
        <v>104</v>
      </c>
      <c r="H1345" t="s">
        <v>12</v>
      </c>
      <c r="I1345" t="s">
        <v>18</v>
      </c>
      <c r="J1345" t="s">
        <v>413</v>
      </c>
      <c r="K1345">
        <f t="shared" si="89"/>
        <v>0</v>
      </c>
    </row>
    <row r="1346" spans="1:11" x14ac:dyDescent="0.35">
      <c r="A1346" t="s">
        <v>19</v>
      </c>
      <c r="B1346" s="5" t="s">
        <v>29</v>
      </c>
      <c r="C1346">
        <v>181.71779179572999</v>
      </c>
      <c r="D1346">
        <v>1.6081220512896499</v>
      </c>
      <c r="E1346">
        <v>0</v>
      </c>
      <c r="F1346">
        <v>0</v>
      </c>
      <c r="G1346">
        <v>113</v>
      </c>
      <c r="H1346" t="s">
        <v>12</v>
      </c>
      <c r="I1346" t="s">
        <v>963</v>
      </c>
      <c r="J1346" t="s">
        <v>414</v>
      </c>
      <c r="K1346">
        <f t="shared" si="89"/>
        <v>0</v>
      </c>
    </row>
    <row r="1347" spans="1:11" x14ac:dyDescent="0.35">
      <c r="A1347" t="s">
        <v>19</v>
      </c>
      <c r="B1347" s="5" t="s">
        <v>29</v>
      </c>
      <c r="C1347">
        <v>12.83054018</v>
      </c>
      <c r="D1347">
        <v>0.11354460299999999</v>
      </c>
      <c r="E1347">
        <v>0</v>
      </c>
      <c r="F1347">
        <v>0</v>
      </c>
      <c r="G1347">
        <v>113</v>
      </c>
      <c r="H1347" t="s">
        <v>12</v>
      </c>
      <c r="I1347" t="s">
        <v>13</v>
      </c>
      <c r="J1347" t="s">
        <v>414</v>
      </c>
      <c r="K1347">
        <f t="shared" ref="K1347:K1410" si="90">IF(ISNUMBER(SEARCH(A1347, B1347)), 1, 0)</f>
        <v>0</v>
      </c>
    </row>
    <row r="1348" spans="1:11" x14ac:dyDescent="0.35">
      <c r="A1348" t="s">
        <v>19</v>
      </c>
      <c r="B1348" s="5" t="s">
        <v>11</v>
      </c>
      <c r="C1348">
        <v>23.810097689999999</v>
      </c>
      <c r="D1348">
        <v>0.21070882899999999</v>
      </c>
      <c r="E1348">
        <v>0</v>
      </c>
      <c r="F1348">
        <v>0</v>
      </c>
      <c r="G1348">
        <v>113</v>
      </c>
      <c r="H1348" t="s">
        <v>12</v>
      </c>
      <c r="I1348" t="s">
        <v>16</v>
      </c>
      <c r="J1348" t="s">
        <v>414</v>
      </c>
      <c r="K1348">
        <f t="shared" si="90"/>
        <v>0</v>
      </c>
    </row>
    <row r="1349" spans="1:11" x14ac:dyDescent="0.35">
      <c r="A1349" t="s">
        <v>19</v>
      </c>
      <c r="B1349" s="5" t="s">
        <v>11</v>
      </c>
      <c r="C1349">
        <v>1.9461662770000001</v>
      </c>
      <c r="D1349">
        <v>1.7222709999999999E-2</v>
      </c>
      <c r="E1349">
        <v>0</v>
      </c>
      <c r="F1349">
        <v>0</v>
      </c>
      <c r="G1349">
        <v>113</v>
      </c>
      <c r="H1349" t="s">
        <v>12</v>
      </c>
      <c r="I1349" t="s">
        <v>18</v>
      </c>
      <c r="J1349" t="s">
        <v>414</v>
      </c>
      <c r="K1349">
        <f t="shared" si="90"/>
        <v>0</v>
      </c>
    </row>
    <row r="1350" spans="1:11" x14ac:dyDescent="0.35">
      <c r="A1350" t="s">
        <v>132</v>
      </c>
      <c r="B1350" s="5" t="s">
        <v>29</v>
      </c>
      <c r="C1350">
        <v>474.67727494239801</v>
      </c>
      <c r="D1350">
        <v>1.5822575831413199</v>
      </c>
      <c r="E1350">
        <v>0</v>
      </c>
      <c r="F1350">
        <v>0</v>
      </c>
      <c r="G1350">
        <v>300</v>
      </c>
      <c r="H1350" t="s">
        <v>12</v>
      </c>
      <c r="I1350" t="s">
        <v>963</v>
      </c>
      <c r="J1350" t="s">
        <v>415</v>
      </c>
      <c r="K1350">
        <f t="shared" si="90"/>
        <v>0</v>
      </c>
    </row>
    <row r="1351" spans="1:11" x14ac:dyDescent="0.35">
      <c r="A1351" t="s">
        <v>132</v>
      </c>
      <c r="B1351" s="5" t="s">
        <v>29</v>
      </c>
      <c r="C1351">
        <v>38.103828909999997</v>
      </c>
      <c r="D1351">
        <v>0.127012763</v>
      </c>
      <c r="E1351">
        <v>0</v>
      </c>
      <c r="F1351">
        <v>0</v>
      </c>
      <c r="G1351">
        <v>300</v>
      </c>
      <c r="H1351" t="s">
        <v>12</v>
      </c>
      <c r="I1351" t="s">
        <v>13</v>
      </c>
      <c r="J1351" t="s">
        <v>415</v>
      </c>
      <c r="K1351">
        <f t="shared" si="90"/>
        <v>0</v>
      </c>
    </row>
    <row r="1352" spans="1:11" x14ac:dyDescent="0.35">
      <c r="A1352" t="s">
        <v>132</v>
      </c>
      <c r="B1352" s="5" t="s">
        <v>11</v>
      </c>
      <c r="C1352">
        <v>62.399369239999999</v>
      </c>
      <c r="D1352">
        <v>0.20799789699999999</v>
      </c>
      <c r="E1352">
        <v>0</v>
      </c>
      <c r="F1352">
        <v>0</v>
      </c>
      <c r="G1352">
        <v>300</v>
      </c>
      <c r="H1352" t="s">
        <v>12</v>
      </c>
      <c r="I1352" t="s">
        <v>16</v>
      </c>
      <c r="J1352" t="s">
        <v>415</v>
      </c>
      <c r="K1352">
        <f t="shared" si="90"/>
        <v>0</v>
      </c>
    </row>
    <row r="1353" spans="1:11" x14ac:dyDescent="0.35">
      <c r="A1353" t="s">
        <v>132</v>
      </c>
      <c r="B1353" s="5" t="s">
        <v>11</v>
      </c>
      <c r="C1353">
        <v>4.648956299</v>
      </c>
      <c r="D1353">
        <v>1.5496520999999999E-2</v>
      </c>
      <c r="E1353">
        <v>0</v>
      </c>
      <c r="F1353">
        <v>0</v>
      </c>
      <c r="G1353">
        <v>300</v>
      </c>
      <c r="H1353" t="s">
        <v>12</v>
      </c>
      <c r="I1353" t="s">
        <v>18</v>
      </c>
      <c r="J1353" t="s">
        <v>415</v>
      </c>
      <c r="K1353">
        <f t="shared" si="90"/>
        <v>0</v>
      </c>
    </row>
    <row r="1354" spans="1:11" x14ac:dyDescent="0.35">
      <c r="A1354" t="s">
        <v>29</v>
      </c>
      <c r="B1354" s="5" t="s">
        <v>29</v>
      </c>
      <c r="C1354">
        <v>311.12067341804499</v>
      </c>
      <c r="D1354">
        <v>1.84095073028429</v>
      </c>
      <c r="E1354">
        <v>90.909090909090907</v>
      </c>
      <c r="F1354">
        <v>1</v>
      </c>
      <c r="G1354">
        <v>169</v>
      </c>
      <c r="H1354" t="s">
        <v>12</v>
      </c>
      <c r="I1354" t="s">
        <v>963</v>
      </c>
      <c r="J1354" t="s">
        <v>416</v>
      </c>
      <c r="K1354">
        <f t="shared" si="90"/>
        <v>1</v>
      </c>
    </row>
    <row r="1355" spans="1:11" x14ac:dyDescent="0.35">
      <c r="A1355" t="s">
        <v>29</v>
      </c>
      <c r="B1355" s="5" t="s">
        <v>29</v>
      </c>
      <c r="C1355">
        <v>20.51508784</v>
      </c>
      <c r="D1355">
        <v>0.121391052</v>
      </c>
      <c r="E1355">
        <v>66.666666669999998</v>
      </c>
      <c r="F1355">
        <v>1</v>
      </c>
      <c r="G1355">
        <v>169</v>
      </c>
      <c r="H1355" t="s">
        <v>12</v>
      </c>
      <c r="I1355" t="s">
        <v>13</v>
      </c>
      <c r="J1355" t="s">
        <v>416</v>
      </c>
      <c r="K1355">
        <f t="shared" si="90"/>
        <v>1</v>
      </c>
    </row>
    <row r="1356" spans="1:11" x14ac:dyDescent="0.35">
      <c r="A1356" t="s">
        <v>29</v>
      </c>
      <c r="B1356" s="5" t="s">
        <v>11</v>
      </c>
      <c r="C1356">
        <v>35.717967989999998</v>
      </c>
      <c r="D1356">
        <v>0.21134892299999999</v>
      </c>
      <c r="E1356">
        <v>0</v>
      </c>
      <c r="F1356">
        <v>0</v>
      </c>
      <c r="G1356">
        <v>169</v>
      </c>
      <c r="H1356" t="s">
        <v>12</v>
      </c>
      <c r="I1356" t="s">
        <v>16</v>
      </c>
      <c r="J1356" t="s">
        <v>416</v>
      </c>
      <c r="K1356">
        <f t="shared" si="90"/>
        <v>0</v>
      </c>
    </row>
    <row r="1357" spans="1:11" x14ac:dyDescent="0.35">
      <c r="A1357" t="s">
        <v>29</v>
      </c>
      <c r="B1357" s="5" t="s">
        <v>11</v>
      </c>
      <c r="C1357">
        <v>2.604104757</v>
      </c>
      <c r="D1357">
        <v>1.5408903999999999E-2</v>
      </c>
      <c r="E1357">
        <v>33.333333330000002</v>
      </c>
      <c r="F1357">
        <v>0</v>
      </c>
      <c r="G1357">
        <v>169</v>
      </c>
      <c r="H1357" t="s">
        <v>12</v>
      </c>
      <c r="I1357" t="s">
        <v>18</v>
      </c>
      <c r="J1357" t="s">
        <v>416</v>
      </c>
      <c r="K1357">
        <f t="shared" si="90"/>
        <v>0</v>
      </c>
    </row>
    <row r="1358" spans="1:11" x14ac:dyDescent="0.35">
      <c r="A1358" t="s">
        <v>11</v>
      </c>
      <c r="B1358" s="5" t="s">
        <v>29</v>
      </c>
      <c r="C1358">
        <v>294.25878667831398</v>
      </c>
      <c r="D1358">
        <v>1.57357639934927</v>
      </c>
      <c r="E1358">
        <v>0</v>
      </c>
      <c r="F1358">
        <v>0</v>
      </c>
      <c r="G1358">
        <v>187</v>
      </c>
      <c r="H1358" t="s">
        <v>12</v>
      </c>
      <c r="I1358" t="s">
        <v>963</v>
      </c>
      <c r="J1358" t="s">
        <v>417</v>
      </c>
      <c r="K1358">
        <f t="shared" si="90"/>
        <v>0</v>
      </c>
    </row>
    <row r="1359" spans="1:11" x14ac:dyDescent="0.35">
      <c r="A1359" t="s">
        <v>11</v>
      </c>
      <c r="B1359" s="5" t="s">
        <v>29</v>
      </c>
      <c r="C1359">
        <v>24.065600159999999</v>
      </c>
      <c r="D1359">
        <v>0.128693049</v>
      </c>
      <c r="E1359">
        <v>0</v>
      </c>
      <c r="F1359">
        <v>0</v>
      </c>
      <c r="G1359">
        <v>187</v>
      </c>
      <c r="H1359" t="s">
        <v>12</v>
      </c>
      <c r="I1359" t="s">
        <v>13</v>
      </c>
      <c r="J1359" t="s">
        <v>417</v>
      </c>
      <c r="K1359">
        <f t="shared" si="90"/>
        <v>0</v>
      </c>
    </row>
    <row r="1360" spans="1:11" x14ac:dyDescent="0.35">
      <c r="A1360" t="s">
        <v>11</v>
      </c>
      <c r="B1360" s="5" t="s">
        <v>11</v>
      </c>
      <c r="C1360">
        <v>38.703276629999998</v>
      </c>
      <c r="D1360">
        <v>0.206969394</v>
      </c>
      <c r="E1360">
        <v>100</v>
      </c>
      <c r="F1360">
        <v>1</v>
      </c>
      <c r="G1360">
        <v>187</v>
      </c>
      <c r="H1360" t="s">
        <v>12</v>
      </c>
      <c r="I1360" t="s">
        <v>16</v>
      </c>
      <c r="J1360" t="s">
        <v>417</v>
      </c>
      <c r="K1360">
        <f t="shared" si="90"/>
        <v>1</v>
      </c>
    </row>
    <row r="1361" spans="1:11" x14ac:dyDescent="0.35">
      <c r="A1361" t="s">
        <v>11</v>
      </c>
      <c r="B1361" s="5" t="s">
        <v>11</v>
      </c>
      <c r="C1361">
        <v>2.6235370640000002</v>
      </c>
      <c r="D1361">
        <v>1.402961E-2</v>
      </c>
      <c r="E1361">
        <v>100</v>
      </c>
      <c r="F1361">
        <v>1</v>
      </c>
      <c r="G1361">
        <v>187</v>
      </c>
      <c r="H1361" t="s">
        <v>12</v>
      </c>
      <c r="I1361" t="s">
        <v>18</v>
      </c>
      <c r="J1361" t="s">
        <v>417</v>
      </c>
      <c r="K1361">
        <f t="shared" si="90"/>
        <v>1</v>
      </c>
    </row>
    <row r="1362" spans="1:11" x14ac:dyDescent="0.35">
      <c r="A1362" t="s">
        <v>11</v>
      </c>
      <c r="B1362" s="5" t="s">
        <v>29</v>
      </c>
      <c r="C1362">
        <v>184.05756807327199</v>
      </c>
      <c r="D1362">
        <v>1.5867031730454499</v>
      </c>
      <c r="E1362">
        <v>0</v>
      </c>
      <c r="F1362">
        <v>0</v>
      </c>
      <c r="G1362">
        <v>116</v>
      </c>
      <c r="H1362" t="s">
        <v>12</v>
      </c>
      <c r="I1362" t="s">
        <v>963</v>
      </c>
      <c r="J1362" t="s">
        <v>418</v>
      </c>
      <c r="K1362">
        <f t="shared" si="90"/>
        <v>0</v>
      </c>
    </row>
    <row r="1363" spans="1:11" x14ac:dyDescent="0.35">
      <c r="A1363" t="s">
        <v>11</v>
      </c>
      <c r="B1363" s="5" t="s">
        <v>29</v>
      </c>
      <c r="C1363">
        <v>13.490274429999999</v>
      </c>
      <c r="D1363">
        <v>0.116295469</v>
      </c>
      <c r="E1363">
        <v>0</v>
      </c>
      <c r="F1363">
        <v>0</v>
      </c>
      <c r="G1363">
        <v>116</v>
      </c>
      <c r="H1363" t="s">
        <v>12</v>
      </c>
      <c r="I1363" t="s">
        <v>13</v>
      </c>
      <c r="J1363" t="s">
        <v>418</v>
      </c>
      <c r="K1363">
        <f t="shared" si="90"/>
        <v>0</v>
      </c>
    </row>
    <row r="1364" spans="1:11" x14ac:dyDescent="0.35">
      <c r="A1364" t="s">
        <v>11</v>
      </c>
      <c r="B1364" s="5" t="s">
        <v>11</v>
      </c>
      <c r="C1364">
        <v>23.688767670000001</v>
      </c>
      <c r="D1364">
        <v>0.20421351400000001</v>
      </c>
      <c r="E1364">
        <v>100</v>
      </c>
      <c r="F1364">
        <v>1</v>
      </c>
      <c r="G1364">
        <v>116</v>
      </c>
      <c r="H1364" t="s">
        <v>12</v>
      </c>
      <c r="I1364" t="s">
        <v>16</v>
      </c>
      <c r="J1364" t="s">
        <v>418</v>
      </c>
      <c r="K1364">
        <f t="shared" si="90"/>
        <v>1</v>
      </c>
    </row>
    <row r="1365" spans="1:11" x14ac:dyDescent="0.35">
      <c r="A1365" t="s">
        <v>11</v>
      </c>
      <c r="B1365" s="5" t="s">
        <v>11</v>
      </c>
      <c r="C1365">
        <v>1.915527821</v>
      </c>
      <c r="D1365">
        <v>1.6513171E-2</v>
      </c>
      <c r="E1365">
        <v>100</v>
      </c>
      <c r="F1365">
        <v>1</v>
      </c>
      <c r="G1365">
        <v>116</v>
      </c>
      <c r="H1365" t="s">
        <v>12</v>
      </c>
      <c r="I1365" t="s">
        <v>18</v>
      </c>
      <c r="J1365" t="s">
        <v>418</v>
      </c>
      <c r="K1365">
        <f t="shared" si="90"/>
        <v>1</v>
      </c>
    </row>
    <row r="1366" spans="1:11" x14ac:dyDescent="0.35">
      <c r="A1366" t="s">
        <v>11</v>
      </c>
      <c r="B1366" s="5" t="s">
        <v>29</v>
      </c>
      <c r="C1366">
        <v>103.145972013473</v>
      </c>
      <c r="D1366">
        <v>1.58686110789959</v>
      </c>
      <c r="E1366">
        <v>0</v>
      </c>
      <c r="F1366">
        <v>0</v>
      </c>
      <c r="G1366">
        <v>65</v>
      </c>
      <c r="H1366" t="s">
        <v>12</v>
      </c>
      <c r="I1366" t="s">
        <v>963</v>
      </c>
      <c r="J1366" t="s">
        <v>419</v>
      </c>
      <c r="K1366">
        <f t="shared" si="90"/>
        <v>0</v>
      </c>
    </row>
    <row r="1367" spans="1:11" x14ac:dyDescent="0.35">
      <c r="A1367" t="s">
        <v>11</v>
      </c>
      <c r="B1367" s="5" t="s">
        <v>29</v>
      </c>
      <c r="C1367">
        <v>8.6751818660000009</v>
      </c>
      <c r="D1367">
        <v>0.13346433599999999</v>
      </c>
      <c r="E1367">
        <v>50</v>
      </c>
      <c r="F1367">
        <v>0</v>
      </c>
      <c r="G1367">
        <v>65</v>
      </c>
      <c r="H1367" t="s">
        <v>12</v>
      </c>
      <c r="I1367" t="s">
        <v>13</v>
      </c>
      <c r="J1367" t="s">
        <v>419</v>
      </c>
      <c r="K1367">
        <f t="shared" si="90"/>
        <v>0</v>
      </c>
    </row>
    <row r="1368" spans="1:11" x14ac:dyDescent="0.35">
      <c r="A1368" t="s">
        <v>11</v>
      </c>
      <c r="B1368" s="5" t="s">
        <v>11</v>
      </c>
      <c r="C1368">
        <v>15.35825253</v>
      </c>
      <c r="D1368">
        <v>0.23628080800000001</v>
      </c>
      <c r="E1368">
        <v>100</v>
      </c>
      <c r="F1368">
        <v>1</v>
      </c>
      <c r="G1368">
        <v>65</v>
      </c>
      <c r="H1368" t="s">
        <v>12</v>
      </c>
      <c r="I1368" t="s">
        <v>16</v>
      </c>
      <c r="J1368" t="s">
        <v>419</v>
      </c>
      <c r="K1368">
        <f t="shared" si="90"/>
        <v>1</v>
      </c>
    </row>
    <row r="1369" spans="1:11" x14ac:dyDescent="0.35">
      <c r="A1369" t="s">
        <v>11</v>
      </c>
      <c r="B1369" s="5" t="s">
        <v>29</v>
      </c>
      <c r="C1369">
        <v>1.4761381149999999</v>
      </c>
      <c r="D1369">
        <v>2.2709817E-2</v>
      </c>
      <c r="E1369">
        <v>50</v>
      </c>
      <c r="F1369">
        <v>0</v>
      </c>
      <c r="G1369">
        <v>65</v>
      </c>
      <c r="H1369" t="s">
        <v>12</v>
      </c>
      <c r="I1369" t="s">
        <v>18</v>
      </c>
      <c r="J1369" t="s">
        <v>419</v>
      </c>
      <c r="K1369">
        <f t="shared" si="90"/>
        <v>0</v>
      </c>
    </row>
    <row r="1370" spans="1:11" x14ac:dyDescent="0.35">
      <c r="A1370" t="s">
        <v>11</v>
      </c>
      <c r="B1370" s="5" t="s">
        <v>29</v>
      </c>
      <c r="C1370">
        <v>211.877128839492</v>
      </c>
      <c r="D1370">
        <v>1.53534151332965</v>
      </c>
      <c r="E1370">
        <v>0</v>
      </c>
      <c r="F1370">
        <v>0</v>
      </c>
      <c r="G1370">
        <v>138</v>
      </c>
      <c r="H1370" t="s">
        <v>12</v>
      </c>
      <c r="I1370" t="s">
        <v>963</v>
      </c>
      <c r="J1370" t="s">
        <v>420</v>
      </c>
      <c r="K1370">
        <f t="shared" si="90"/>
        <v>0</v>
      </c>
    </row>
    <row r="1371" spans="1:11" x14ac:dyDescent="0.35">
      <c r="A1371" t="s">
        <v>11</v>
      </c>
      <c r="B1371" s="5" t="s">
        <v>29</v>
      </c>
      <c r="C1371">
        <v>16.428548339999999</v>
      </c>
      <c r="D1371">
        <v>0.119047452</v>
      </c>
      <c r="E1371">
        <v>33.333333330000002</v>
      </c>
      <c r="F1371">
        <v>0</v>
      </c>
      <c r="G1371">
        <v>138</v>
      </c>
      <c r="H1371" t="s">
        <v>12</v>
      </c>
      <c r="I1371" t="s">
        <v>13</v>
      </c>
      <c r="J1371" t="s">
        <v>420</v>
      </c>
      <c r="K1371">
        <f t="shared" si="90"/>
        <v>0</v>
      </c>
    </row>
    <row r="1372" spans="1:11" x14ac:dyDescent="0.35">
      <c r="A1372" t="s">
        <v>11</v>
      </c>
      <c r="B1372" s="5" t="s">
        <v>11</v>
      </c>
      <c r="C1372">
        <v>25.020555259999998</v>
      </c>
      <c r="D1372">
        <v>0.181308371</v>
      </c>
      <c r="E1372">
        <v>100</v>
      </c>
      <c r="F1372">
        <v>1</v>
      </c>
      <c r="G1372">
        <v>138</v>
      </c>
      <c r="H1372" t="s">
        <v>12</v>
      </c>
      <c r="I1372" t="s">
        <v>16</v>
      </c>
      <c r="J1372" t="s">
        <v>420</v>
      </c>
      <c r="K1372">
        <f t="shared" si="90"/>
        <v>1</v>
      </c>
    </row>
    <row r="1373" spans="1:11" x14ac:dyDescent="0.35">
      <c r="A1373" t="s">
        <v>11</v>
      </c>
      <c r="B1373" s="5" t="s">
        <v>11</v>
      </c>
      <c r="C1373">
        <v>2.3249456880000001</v>
      </c>
      <c r="D1373">
        <v>1.6847432999999998E-2</v>
      </c>
      <c r="E1373">
        <v>100</v>
      </c>
      <c r="F1373">
        <v>1</v>
      </c>
      <c r="G1373">
        <v>138</v>
      </c>
      <c r="H1373" t="s">
        <v>12</v>
      </c>
      <c r="I1373" t="s">
        <v>18</v>
      </c>
      <c r="J1373" t="s">
        <v>420</v>
      </c>
      <c r="K1373">
        <f t="shared" si="90"/>
        <v>1</v>
      </c>
    </row>
    <row r="1374" spans="1:11" x14ac:dyDescent="0.35">
      <c r="A1374" t="s">
        <v>132</v>
      </c>
      <c r="B1374" s="5" t="s">
        <v>29</v>
      </c>
      <c r="C1374">
        <v>124.500750541687</v>
      </c>
      <c r="D1374">
        <v>1.61689286417775</v>
      </c>
      <c r="E1374">
        <v>0</v>
      </c>
      <c r="F1374">
        <v>0</v>
      </c>
      <c r="G1374">
        <v>77</v>
      </c>
      <c r="H1374" t="s">
        <v>12</v>
      </c>
      <c r="I1374" t="s">
        <v>963</v>
      </c>
      <c r="J1374" t="s">
        <v>421</v>
      </c>
      <c r="K1374">
        <f t="shared" si="90"/>
        <v>0</v>
      </c>
    </row>
    <row r="1375" spans="1:11" x14ac:dyDescent="0.35">
      <c r="A1375" t="s">
        <v>132</v>
      </c>
      <c r="B1375" s="5" t="s">
        <v>29</v>
      </c>
      <c r="C1375">
        <v>9.9334957599999996</v>
      </c>
      <c r="D1375">
        <v>0.129006438</v>
      </c>
      <c r="E1375">
        <v>0</v>
      </c>
      <c r="F1375">
        <v>0</v>
      </c>
      <c r="G1375">
        <v>77</v>
      </c>
      <c r="H1375" t="s">
        <v>12</v>
      </c>
      <c r="I1375" t="s">
        <v>13</v>
      </c>
      <c r="J1375" t="s">
        <v>421</v>
      </c>
      <c r="K1375">
        <f t="shared" si="90"/>
        <v>0</v>
      </c>
    </row>
    <row r="1376" spans="1:11" x14ac:dyDescent="0.35">
      <c r="A1376" t="s">
        <v>132</v>
      </c>
      <c r="B1376" s="5" t="s">
        <v>11</v>
      </c>
      <c r="C1376">
        <v>17.788388489999999</v>
      </c>
      <c r="D1376">
        <v>0.23101803200000001</v>
      </c>
      <c r="E1376">
        <v>0</v>
      </c>
      <c r="F1376">
        <v>0</v>
      </c>
      <c r="G1376">
        <v>77</v>
      </c>
      <c r="H1376" t="s">
        <v>12</v>
      </c>
      <c r="I1376" t="s">
        <v>16</v>
      </c>
      <c r="J1376" t="s">
        <v>421</v>
      </c>
      <c r="K1376">
        <f t="shared" si="90"/>
        <v>0</v>
      </c>
    </row>
    <row r="1377" spans="1:11" x14ac:dyDescent="0.35">
      <c r="A1377" t="s">
        <v>132</v>
      </c>
      <c r="B1377" s="5" t="s">
        <v>29</v>
      </c>
      <c r="C1377">
        <v>1.446619272</v>
      </c>
      <c r="D1377">
        <v>1.8787262999999998E-2</v>
      </c>
      <c r="E1377">
        <v>0</v>
      </c>
      <c r="F1377">
        <v>0</v>
      </c>
      <c r="G1377">
        <v>77</v>
      </c>
      <c r="H1377" t="s">
        <v>12</v>
      </c>
      <c r="I1377" t="s">
        <v>18</v>
      </c>
      <c r="J1377" t="s">
        <v>421</v>
      </c>
      <c r="K1377">
        <f t="shared" si="90"/>
        <v>0</v>
      </c>
    </row>
    <row r="1378" spans="1:11" x14ac:dyDescent="0.35">
      <c r="A1378" t="s">
        <v>29</v>
      </c>
      <c r="B1378" s="5" t="s">
        <v>29</v>
      </c>
      <c r="C1378">
        <v>141.00072622299101</v>
      </c>
      <c r="D1378">
        <v>1.5842778227302401</v>
      </c>
      <c r="E1378">
        <v>83.3333333333333</v>
      </c>
      <c r="F1378">
        <v>1</v>
      </c>
      <c r="G1378">
        <v>89</v>
      </c>
      <c r="H1378" t="s">
        <v>12</v>
      </c>
      <c r="I1378" t="s">
        <v>963</v>
      </c>
      <c r="J1378" t="s">
        <v>422</v>
      </c>
      <c r="K1378">
        <f t="shared" si="90"/>
        <v>1</v>
      </c>
    </row>
    <row r="1379" spans="1:11" x14ac:dyDescent="0.35">
      <c r="A1379" t="s">
        <v>29</v>
      </c>
      <c r="B1379" s="5" t="s">
        <v>29</v>
      </c>
      <c r="C1379">
        <v>11.477134230000001</v>
      </c>
      <c r="D1379">
        <v>0.128956564</v>
      </c>
      <c r="E1379">
        <v>100</v>
      </c>
      <c r="F1379">
        <v>1</v>
      </c>
      <c r="G1379">
        <v>89</v>
      </c>
      <c r="H1379" t="s">
        <v>12</v>
      </c>
      <c r="I1379" t="s">
        <v>13</v>
      </c>
      <c r="J1379" t="s">
        <v>422</v>
      </c>
      <c r="K1379">
        <f t="shared" si="90"/>
        <v>1</v>
      </c>
    </row>
    <row r="1380" spans="1:11" x14ac:dyDescent="0.35">
      <c r="A1380" t="s">
        <v>29</v>
      </c>
      <c r="B1380" s="5" t="s">
        <v>11</v>
      </c>
      <c r="C1380">
        <v>16.699771170000002</v>
      </c>
      <c r="D1380">
        <v>0.18763787800000001</v>
      </c>
      <c r="E1380">
        <v>0</v>
      </c>
      <c r="F1380">
        <v>0</v>
      </c>
      <c r="G1380">
        <v>89</v>
      </c>
      <c r="H1380" t="s">
        <v>12</v>
      </c>
      <c r="I1380" t="s">
        <v>16</v>
      </c>
      <c r="J1380" t="s">
        <v>422</v>
      </c>
      <c r="K1380">
        <f t="shared" si="90"/>
        <v>0</v>
      </c>
    </row>
    <row r="1381" spans="1:11" x14ac:dyDescent="0.35">
      <c r="A1381" t="s">
        <v>29</v>
      </c>
      <c r="B1381" s="5" t="s">
        <v>29</v>
      </c>
      <c r="C1381">
        <v>1.331588507</v>
      </c>
      <c r="D1381">
        <v>1.4961669E-2</v>
      </c>
      <c r="E1381">
        <v>50</v>
      </c>
      <c r="F1381">
        <v>1</v>
      </c>
      <c r="G1381">
        <v>89</v>
      </c>
      <c r="H1381" t="s">
        <v>12</v>
      </c>
      <c r="I1381" t="s">
        <v>18</v>
      </c>
      <c r="J1381" t="s">
        <v>422</v>
      </c>
      <c r="K1381">
        <f t="shared" si="90"/>
        <v>1</v>
      </c>
    </row>
    <row r="1382" spans="1:11" x14ac:dyDescent="0.35">
      <c r="A1382" t="s">
        <v>492</v>
      </c>
      <c r="B1382" s="5" t="s">
        <v>29</v>
      </c>
      <c r="C1382">
        <v>323.15848112106301</v>
      </c>
      <c r="D1382">
        <v>4.8963406230464104</v>
      </c>
      <c r="E1382">
        <v>0</v>
      </c>
      <c r="F1382">
        <v>0</v>
      </c>
      <c r="G1382">
        <v>66</v>
      </c>
      <c r="H1382" t="s">
        <v>12</v>
      </c>
      <c r="I1382" t="s">
        <v>963</v>
      </c>
      <c r="J1382" t="s">
        <v>832</v>
      </c>
      <c r="K1382">
        <f t="shared" si="90"/>
        <v>0</v>
      </c>
    </row>
    <row r="1383" spans="1:11" x14ac:dyDescent="0.35">
      <c r="A1383" t="s">
        <v>492</v>
      </c>
      <c r="B1383" s="5" t="s">
        <v>29</v>
      </c>
      <c r="C1383">
        <v>10.001714939999999</v>
      </c>
      <c r="D1383">
        <v>0.15154113599999999</v>
      </c>
      <c r="E1383">
        <v>0</v>
      </c>
      <c r="F1383">
        <v>0</v>
      </c>
      <c r="G1383">
        <v>66</v>
      </c>
      <c r="H1383" t="s">
        <v>12</v>
      </c>
      <c r="I1383" t="s">
        <v>13</v>
      </c>
      <c r="J1383" t="s">
        <v>832</v>
      </c>
      <c r="K1383">
        <f t="shared" si="90"/>
        <v>0</v>
      </c>
    </row>
    <row r="1384" spans="1:11" x14ac:dyDescent="0.35">
      <c r="A1384" t="s">
        <v>492</v>
      </c>
      <c r="B1384" s="5" t="s">
        <v>11</v>
      </c>
      <c r="C1384">
        <v>13.166429279999999</v>
      </c>
      <c r="D1384">
        <v>0.19949135300000001</v>
      </c>
      <c r="E1384">
        <v>0</v>
      </c>
      <c r="F1384">
        <v>0</v>
      </c>
      <c r="G1384">
        <v>66</v>
      </c>
      <c r="H1384" t="s">
        <v>12</v>
      </c>
      <c r="I1384" t="s">
        <v>16</v>
      </c>
      <c r="J1384" t="s">
        <v>832</v>
      </c>
      <c r="K1384">
        <f t="shared" si="90"/>
        <v>0</v>
      </c>
    </row>
    <row r="1385" spans="1:11" x14ac:dyDescent="0.35">
      <c r="A1385" t="s">
        <v>492</v>
      </c>
      <c r="B1385" s="5" t="s">
        <v>29</v>
      </c>
      <c r="C1385">
        <v>1.10598135</v>
      </c>
      <c r="D1385">
        <v>1.6757292999999999E-2</v>
      </c>
      <c r="E1385">
        <v>0</v>
      </c>
      <c r="F1385">
        <v>0</v>
      </c>
      <c r="G1385">
        <v>66</v>
      </c>
      <c r="H1385" t="s">
        <v>12</v>
      </c>
      <c r="I1385" t="s">
        <v>18</v>
      </c>
      <c r="J1385" t="s">
        <v>832</v>
      </c>
      <c r="K1385">
        <f t="shared" si="90"/>
        <v>0</v>
      </c>
    </row>
    <row r="1386" spans="1:11" x14ac:dyDescent="0.35">
      <c r="A1386" t="s">
        <v>492</v>
      </c>
      <c r="B1386" s="5" t="s">
        <v>29</v>
      </c>
      <c r="C1386">
        <v>892.53177452087402</v>
      </c>
      <c r="D1386">
        <v>4.5770860231839601</v>
      </c>
      <c r="E1386">
        <v>0</v>
      </c>
      <c r="F1386">
        <v>0</v>
      </c>
      <c r="G1386">
        <v>195</v>
      </c>
      <c r="H1386" t="s">
        <v>12</v>
      </c>
      <c r="I1386" t="s">
        <v>963</v>
      </c>
      <c r="J1386" t="s">
        <v>833</v>
      </c>
      <c r="K1386">
        <f t="shared" si="90"/>
        <v>0</v>
      </c>
    </row>
    <row r="1387" spans="1:11" x14ac:dyDescent="0.35">
      <c r="A1387" t="s">
        <v>492</v>
      </c>
      <c r="B1387" s="5" t="s">
        <v>40</v>
      </c>
      <c r="C1387">
        <v>24.949754240000001</v>
      </c>
      <c r="D1387">
        <v>0.12794745799999999</v>
      </c>
      <c r="E1387">
        <v>0</v>
      </c>
      <c r="F1387">
        <v>0</v>
      </c>
      <c r="G1387">
        <v>195</v>
      </c>
      <c r="H1387" t="s">
        <v>12</v>
      </c>
      <c r="I1387" t="s">
        <v>13</v>
      </c>
      <c r="J1387" t="s">
        <v>833</v>
      </c>
      <c r="K1387">
        <f t="shared" si="90"/>
        <v>0</v>
      </c>
    </row>
    <row r="1388" spans="1:11" x14ac:dyDescent="0.35">
      <c r="A1388" t="s">
        <v>492</v>
      </c>
      <c r="B1388" s="5" t="s">
        <v>11</v>
      </c>
      <c r="C1388">
        <v>41.551672459999999</v>
      </c>
      <c r="D1388">
        <v>0.21308550000000001</v>
      </c>
      <c r="E1388">
        <v>0</v>
      </c>
      <c r="F1388">
        <v>0</v>
      </c>
      <c r="G1388">
        <v>195</v>
      </c>
      <c r="H1388" t="s">
        <v>12</v>
      </c>
      <c r="I1388" t="s">
        <v>16</v>
      </c>
      <c r="J1388" t="s">
        <v>833</v>
      </c>
      <c r="K1388">
        <f t="shared" si="90"/>
        <v>0</v>
      </c>
    </row>
    <row r="1389" spans="1:11" x14ac:dyDescent="0.35">
      <c r="A1389" t="s">
        <v>492</v>
      </c>
      <c r="B1389" s="5" t="s">
        <v>29</v>
      </c>
      <c r="C1389">
        <v>2.6561830039999998</v>
      </c>
      <c r="D1389">
        <v>1.3621451E-2</v>
      </c>
      <c r="E1389">
        <v>0</v>
      </c>
      <c r="F1389">
        <v>0</v>
      </c>
      <c r="G1389">
        <v>195</v>
      </c>
      <c r="H1389" t="s">
        <v>12</v>
      </c>
      <c r="I1389" t="s">
        <v>18</v>
      </c>
      <c r="J1389" t="s">
        <v>833</v>
      </c>
      <c r="K1389">
        <f t="shared" si="90"/>
        <v>0</v>
      </c>
    </row>
    <row r="1390" spans="1:11" x14ac:dyDescent="0.35">
      <c r="A1390" t="s">
        <v>492</v>
      </c>
      <c r="B1390" s="5" t="s">
        <v>29</v>
      </c>
      <c r="C1390">
        <v>755.72800755500703</v>
      </c>
      <c r="D1390">
        <v>4.5525783587650999</v>
      </c>
      <c r="E1390">
        <v>0</v>
      </c>
      <c r="F1390">
        <v>0</v>
      </c>
      <c r="G1390">
        <v>166</v>
      </c>
      <c r="H1390" t="s">
        <v>12</v>
      </c>
      <c r="I1390" t="s">
        <v>963</v>
      </c>
      <c r="J1390" t="s">
        <v>834</v>
      </c>
      <c r="K1390">
        <f t="shared" si="90"/>
        <v>0</v>
      </c>
    </row>
    <row r="1391" spans="1:11" x14ac:dyDescent="0.35">
      <c r="A1391" t="s">
        <v>492</v>
      </c>
      <c r="B1391" s="5" t="s">
        <v>29</v>
      </c>
      <c r="C1391">
        <v>19.59964132</v>
      </c>
      <c r="D1391">
        <v>0.118070128</v>
      </c>
      <c r="E1391">
        <v>0</v>
      </c>
      <c r="F1391">
        <v>0</v>
      </c>
      <c r="G1391">
        <v>166</v>
      </c>
      <c r="H1391" t="s">
        <v>12</v>
      </c>
      <c r="I1391" t="s">
        <v>13</v>
      </c>
      <c r="J1391" t="s">
        <v>834</v>
      </c>
      <c r="K1391">
        <f t="shared" si="90"/>
        <v>0</v>
      </c>
    </row>
    <row r="1392" spans="1:11" x14ac:dyDescent="0.35">
      <c r="A1392" t="s">
        <v>492</v>
      </c>
      <c r="B1392" s="5" t="s">
        <v>11</v>
      </c>
      <c r="C1392">
        <v>34.421331170000002</v>
      </c>
      <c r="D1392">
        <v>0.20735741699999999</v>
      </c>
      <c r="E1392">
        <v>0</v>
      </c>
      <c r="F1392">
        <v>0</v>
      </c>
      <c r="G1392">
        <v>166</v>
      </c>
      <c r="H1392" t="s">
        <v>12</v>
      </c>
      <c r="I1392" t="s">
        <v>16</v>
      </c>
      <c r="J1392" t="s">
        <v>834</v>
      </c>
      <c r="K1392">
        <f t="shared" si="90"/>
        <v>0</v>
      </c>
    </row>
    <row r="1393" spans="1:11" x14ac:dyDescent="0.35">
      <c r="A1393" t="s">
        <v>492</v>
      </c>
      <c r="B1393" s="5" t="s">
        <v>29</v>
      </c>
      <c r="C1393">
        <v>2.7235646249999999</v>
      </c>
      <c r="D1393">
        <v>1.6407016E-2</v>
      </c>
      <c r="E1393">
        <v>0</v>
      </c>
      <c r="F1393">
        <v>0</v>
      </c>
      <c r="G1393">
        <v>166</v>
      </c>
      <c r="H1393" t="s">
        <v>12</v>
      </c>
      <c r="I1393" t="s">
        <v>18</v>
      </c>
      <c r="J1393" t="s">
        <v>834</v>
      </c>
      <c r="K1393">
        <f t="shared" si="90"/>
        <v>0</v>
      </c>
    </row>
    <row r="1394" spans="1:11" x14ac:dyDescent="0.35">
      <c r="A1394" t="s">
        <v>19</v>
      </c>
      <c r="B1394" s="5" t="s">
        <v>29</v>
      </c>
      <c r="C1394">
        <v>413.40074062347401</v>
      </c>
      <c r="D1394">
        <v>4.5933415624830403</v>
      </c>
      <c r="E1394">
        <v>0</v>
      </c>
      <c r="F1394">
        <v>0</v>
      </c>
      <c r="G1394">
        <v>90</v>
      </c>
      <c r="H1394" t="s">
        <v>12</v>
      </c>
      <c r="I1394" t="s">
        <v>963</v>
      </c>
      <c r="J1394" t="s">
        <v>835</v>
      </c>
      <c r="K1394">
        <f t="shared" si="90"/>
        <v>0</v>
      </c>
    </row>
    <row r="1395" spans="1:11" x14ac:dyDescent="0.35">
      <c r="A1395" t="s">
        <v>19</v>
      </c>
      <c r="B1395" s="5" t="s">
        <v>29</v>
      </c>
      <c r="C1395">
        <v>11.42979813</v>
      </c>
      <c r="D1395">
        <v>0.12699775699999999</v>
      </c>
      <c r="E1395">
        <v>0</v>
      </c>
      <c r="F1395">
        <v>0</v>
      </c>
      <c r="G1395">
        <v>90</v>
      </c>
      <c r="H1395" t="s">
        <v>12</v>
      </c>
      <c r="I1395" t="s">
        <v>13</v>
      </c>
      <c r="J1395" t="s">
        <v>835</v>
      </c>
      <c r="K1395">
        <f t="shared" si="90"/>
        <v>0</v>
      </c>
    </row>
    <row r="1396" spans="1:11" x14ac:dyDescent="0.35">
      <c r="A1396" t="s">
        <v>19</v>
      </c>
      <c r="B1396" s="5" t="s">
        <v>11</v>
      </c>
      <c r="C1396">
        <v>17.92374277</v>
      </c>
      <c r="D1396">
        <v>0.19915269699999999</v>
      </c>
      <c r="E1396">
        <v>0</v>
      </c>
      <c r="F1396">
        <v>0</v>
      </c>
      <c r="G1396">
        <v>90</v>
      </c>
      <c r="H1396" t="s">
        <v>12</v>
      </c>
      <c r="I1396" t="s">
        <v>16</v>
      </c>
      <c r="J1396" t="s">
        <v>835</v>
      </c>
      <c r="K1396">
        <f t="shared" si="90"/>
        <v>0</v>
      </c>
    </row>
    <row r="1397" spans="1:11" x14ac:dyDescent="0.35">
      <c r="A1397" t="s">
        <v>19</v>
      </c>
      <c r="B1397" s="5" t="s">
        <v>29</v>
      </c>
      <c r="C1397">
        <v>1.40660429</v>
      </c>
      <c r="D1397">
        <v>1.5628936999999999E-2</v>
      </c>
      <c r="E1397">
        <v>0</v>
      </c>
      <c r="F1397">
        <v>0</v>
      </c>
      <c r="G1397">
        <v>90</v>
      </c>
      <c r="H1397" t="s">
        <v>12</v>
      </c>
      <c r="I1397" t="s">
        <v>18</v>
      </c>
      <c r="J1397" t="s">
        <v>835</v>
      </c>
      <c r="K1397">
        <f t="shared" si="90"/>
        <v>0</v>
      </c>
    </row>
    <row r="1398" spans="1:11" x14ac:dyDescent="0.35">
      <c r="A1398" t="s">
        <v>19</v>
      </c>
      <c r="B1398" s="5" t="s">
        <v>29</v>
      </c>
      <c r="C1398">
        <v>557.23564267158497</v>
      </c>
      <c r="D1398">
        <v>4.6052532452197097</v>
      </c>
      <c r="E1398">
        <v>0</v>
      </c>
      <c r="F1398">
        <v>0</v>
      </c>
      <c r="G1398">
        <v>121</v>
      </c>
      <c r="H1398" t="s">
        <v>12</v>
      </c>
      <c r="I1398" t="s">
        <v>963</v>
      </c>
      <c r="J1398" t="s">
        <v>836</v>
      </c>
      <c r="K1398">
        <f t="shared" si="90"/>
        <v>0</v>
      </c>
    </row>
    <row r="1399" spans="1:11" x14ac:dyDescent="0.35">
      <c r="A1399" t="s">
        <v>19</v>
      </c>
      <c r="B1399" s="5" t="s">
        <v>29</v>
      </c>
      <c r="C1399">
        <v>14.516607049999999</v>
      </c>
      <c r="D1399">
        <v>0.119971959</v>
      </c>
      <c r="E1399">
        <v>0</v>
      </c>
      <c r="F1399">
        <v>0</v>
      </c>
      <c r="G1399">
        <v>121</v>
      </c>
      <c r="H1399" t="s">
        <v>12</v>
      </c>
      <c r="I1399" t="s">
        <v>13</v>
      </c>
      <c r="J1399" t="s">
        <v>836</v>
      </c>
      <c r="K1399">
        <f t="shared" si="90"/>
        <v>0</v>
      </c>
    </row>
    <row r="1400" spans="1:11" x14ac:dyDescent="0.35">
      <c r="A1400" t="s">
        <v>19</v>
      </c>
      <c r="B1400" s="5" t="s">
        <v>11</v>
      </c>
      <c r="C1400">
        <v>24.969242810000001</v>
      </c>
      <c r="D1400">
        <v>0.20635737900000001</v>
      </c>
      <c r="E1400">
        <v>0</v>
      </c>
      <c r="F1400">
        <v>0</v>
      </c>
      <c r="G1400">
        <v>121</v>
      </c>
      <c r="H1400" t="s">
        <v>12</v>
      </c>
      <c r="I1400" t="s">
        <v>16</v>
      </c>
      <c r="J1400" t="s">
        <v>836</v>
      </c>
      <c r="K1400">
        <f t="shared" si="90"/>
        <v>0</v>
      </c>
    </row>
    <row r="1401" spans="1:11" x14ac:dyDescent="0.35">
      <c r="A1401" t="s">
        <v>19</v>
      </c>
      <c r="B1401" s="5" t="s">
        <v>29</v>
      </c>
      <c r="C1401">
        <v>1.795310497</v>
      </c>
      <c r="D1401">
        <v>1.4837276999999999E-2</v>
      </c>
      <c r="E1401">
        <v>0</v>
      </c>
      <c r="F1401">
        <v>0</v>
      </c>
      <c r="G1401">
        <v>121</v>
      </c>
      <c r="H1401" t="s">
        <v>12</v>
      </c>
      <c r="I1401" t="s">
        <v>18</v>
      </c>
      <c r="J1401" t="s">
        <v>836</v>
      </c>
      <c r="K1401">
        <f t="shared" si="90"/>
        <v>0</v>
      </c>
    </row>
    <row r="1402" spans="1:11" x14ac:dyDescent="0.35">
      <c r="A1402" t="s">
        <v>11</v>
      </c>
      <c r="B1402" s="5" t="s">
        <v>29</v>
      </c>
      <c r="C1402">
        <v>903.65386009216297</v>
      </c>
      <c r="D1402">
        <v>4.63412235944699</v>
      </c>
      <c r="E1402">
        <v>0</v>
      </c>
      <c r="F1402">
        <v>0</v>
      </c>
      <c r="G1402">
        <v>195</v>
      </c>
      <c r="H1402" t="s">
        <v>12</v>
      </c>
      <c r="I1402" t="s">
        <v>963</v>
      </c>
      <c r="J1402" t="s">
        <v>837</v>
      </c>
      <c r="K1402">
        <f t="shared" si="90"/>
        <v>0</v>
      </c>
    </row>
    <row r="1403" spans="1:11" x14ac:dyDescent="0.35">
      <c r="A1403" t="s">
        <v>11</v>
      </c>
      <c r="B1403" s="5" t="s">
        <v>29</v>
      </c>
      <c r="C1403">
        <v>24.489283799999999</v>
      </c>
      <c r="D1403">
        <v>0.12558607099999999</v>
      </c>
      <c r="E1403">
        <v>0</v>
      </c>
      <c r="F1403">
        <v>0</v>
      </c>
      <c r="G1403">
        <v>195</v>
      </c>
      <c r="H1403" t="s">
        <v>12</v>
      </c>
      <c r="I1403" t="s">
        <v>13</v>
      </c>
      <c r="J1403" t="s">
        <v>837</v>
      </c>
      <c r="K1403">
        <f t="shared" si="90"/>
        <v>0</v>
      </c>
    </row>
    <row r="1404" spans="1:11" x14ac:dyDescent="0.35">
      <c r="A1404" t="s">
        <v>11</v>
      </c>
      <c r="B1404" s="5" t="s">
        <v>11</v>
      </c>
      <c r="C1404">
        <v>38.718357320000003</v>
      </c>
      <c r="D1404">
        <v>0.19855567900000001</v>
      </c>
      <c r="E1404">
        <v>100</v>
      </c>
      <c r="F1404">
        <v>1</v>
      </c>
      <c r="G1404">
        <v>195</v>
      </c>
      <c r="H1404" t="s">
        <v>12</v>
      </c>
      <c r="I1404" t="s">
        <v>16</v>
      </c>
      <c r="J1404" t="s">
        <v>837</v>
      </c>
      <c r="K1404">
        <f t="shared" si="90"/>
        <v>1</v>
      </c>
    </row>
    <row r="1405" spans="1:11" x14ac:dyDescent="0.35">
      <c r="A1405" t="s">
        <v>11</v>
      </c>
      <c r="B1405" s="5" t="s">
        <v>29</v>
      </c>
      <c r="C1405">
        <v>3.0911691189999999</v>
      </c>
      <c r="D1405">
        <v>1.5852148999999999E-2</v>
      </c>
      <c r="E1405">
        <v>0</v>
      </c>
      <c r="F1405">
        <v>0</v>
      </c>
      <c r="G1405">
        <v>195</v>
      </c>
      <c r="H1405" t="s">
        <v>12</v>
      </c>
      <c r="I1405" t="s">
        <v>18</v>
      </c>
      <c r="J1405" t="s">
        <v>837</v>
      </c>
      <c r="K1405">
        <f t="shared" si="90"/>
        <v>0</v>
      </c>
    </row>
    <row r="1406" spans="1:11" x14ac:dyDescent="0.35">
      <c r="A1406" t="s">
        <v>10</v>
      </c>
      <c r="B1406" s="5" t="s">
        <v>29</v>
      </c>
      <c r="C1406">
        <v>344.46090602874699</v>
      </c>
      <c r="D1406">
        <v>4.4735182601136003</v>
      </c>
      <c r="E1406">
        <v>0</v>
      </c>
      <c r="F1406">
        <v>0</v>
      </c>
      <c r="G1406">
        <v>77</v>
      </c>
      <c r="H1406" t="s">
        <v>12</v>
      </c>
      <c r="I1406" t="s">
        <v>963</v>
      </c>
      <c r="J1406" t="s">
        <v>838</v>
      </c>
      <c r="K1406">
        <f t="shared" si="90"/>
        <v>0</v>
      </c>
    </row>
    <row r="1407" spans="1:11" x14ac:dyDescent="0.35">
      <c r="A1407" t="s">
        <v>10</v>
      </c>
      <c r="B1407" s="5" t="s">
        <v>29</v>
      </c>
      <c r="C1407">
        <v>9.7735323909999998</v>
      </c>
      <c r="D1407">
        <v>0.12692899199999999</v>
      </c>
      <c r="E1407">
        <v>0</v>
      </c>
      <c r="F1407">
        <v>0</v>
      </c>
      <c r="G1407">
        <v>77</v>
      </c>
      <c r="H1407" t="s">
        <v>12</v>
      </c>
      <c r="I1407" t="s">
        <v>13</v>
      </c>
      <c r="J1407" t="s">
        <v>838</v>
      </c>
      <c r="K1407">
        <f t="shared" si="90"/>
        <v>0</v>
      </c>
    </row>
    <row r="1408" spans="1:11" x14ac:dyDescent="0.35">
      <c r="A1408" t="s">
        <v>10</v>
      </c>
      <c r="B1408" s="5" t="s">
        <v>11</v>
      </c>
      <c r="C1408">
        <v>17.053491350000002</v>
      </c>
      <c r="D1408">
        <v>0.22147391399999999</v>
      </c>
      <c r="E1408">
        <v>0</v>
      </c>
      <c r="F1408">
        <v>0</v>
      </c>
      <c r="G1408">
        <v>77</v>
      </c>
      <c r="H1408" t="s">
        <v>12</v>
      </c>
      <c r="I1408" t="s">
        <v>16</v>
      </c>
      <c r="J1408" t="s">
        <v>838</v>
      </c>
      <c r="K1408">
        <f t="shared" si="90"/>
        <v>0</v>
      </c>
    </row>
    <row r="1409" spans="1:11" x14ac:dyDescent="0.35">
      <c r="A1409" t="s">
        <v>10</v>
      </c>
      <c r="B1409" s="5" t="s">
        <v>29</v>
      </c>
      <c r="C1409">
        <v>1.401498795</v>
      </c>
      <c r="D1409">
        <v>1.8201282999999999E-2</v>
      </c>
      <c r="E1409">
        <v>0</v>
      </c>
      <c r="F1409">
        <v>0</v>
      </c>
      <c r="G1409">
        <v>77</v>
      </c>
      <c r="H1409" t="s">
        <v>12</v>
      </c>
      <c r="I1409" t="s">
        <v>18</v>
      </c>
      <c r="J1409" t="s">
        <v>838</v>
      </c>
      <c r="K1409">
        <f t="shared" si="90"/>
        <v>0</v>
      </c>
    </row>
    <row r="1410" spans="1:11" x14ac:dyDescent="0.35">
      <c r="A1410" t="s">
        <v>10</v>
      </c>
      <c r="B1410" s="5" t="s">
        <v>29</v>
      </c>
      <c r="C1410">
        <v>326.95895075798001</v>
      </c>
      <c r="D1410">
        <v>4.8799843396713403</v>
      </c>
      <c r="E1410">
        <v>0</v>
      </c>
      <c r="F1410">
        <v>0</v>
      </c>
      <c r="G1410">
        <v>67</v>
      </c>
      <c r="H1410" t="s">
        <v>12</v>
      </c>
      <c r="I1410" t="s">
        <v>963</v>
      </c>
      <c r="J1410" t="s">
        <v>839</v>
      </c>
      <c r="K1410">
        <f t="shared" si="90"/>
        <v>0</v>
      </c>
    </row>
    <row r="1411" spans="1:11" x14ac:dyDescent="0.35">
      <c r="A1411" t="s">
        <v>10</v>
      </c>
      <c r="B1411" s="5" t="s">
        <v>29</v>
      </c>
      <c r="C1411">
        <v>8.5413253309999995</v>
      </c>
      <c r="D1411">
        <v>0.12748246799999999</v>
      </c>
      <c r="E1411">
        <v>0</v>
      </c>
      <c r="F1411">
        <v>0</v>
      </c>
      <c r="G1411">
        <v>67</v>
      </c>
      <c r="H1411" t="s">
        <v>12</v>
      </c>
      <c r="I1411" t="s">
        <v>13</v>
      </c>
      <c r="J1411" t="s">
        <v>839</v>
      </c>
      <c r="K1411">
        <f t="shared" ref="K1411:K1474" si="91">IF(ISNUMBER(SEARCH(A1411, B1411)), 1, 0)</f>
        <v>0</v>
      </c>
    </row>
    <row r="1412" spans="1:11" x14ac:dyDescent="0.35">
      <c r="A1412" t="s">
        <v>10</v>
      </c>
      <c r="B1412" s="5" t="s">
        <v>11</v>
      </c>
      <c r="C1412">
        <v>14.266917230000001</v>
      </c>
      <c r="D1412">
        <v>0.21293906300000001</v>
      </c>
      <c r="E1412">
        <v>0</v>
      </c>
      <c r="F1412">
        <v>0</v>
      </c>
      <c r="G1412">
        <v>67</v>
      </c>
      <c r="H1412" t="s">
        <v>12</v>
      </c>
      <c r="I1412" t="s">
        <v>16</v>
      </c>
      <c r="J1412" t="s">
        <v>839</v>
      </c>
      <c r="K1412">
        <f t="shared" si="91"/>
        <v>0</v>
      </c>
    </row>
    <row r="1413" spans="1:11" x14ac:dyDescent="0.35">
      <c r="A1413" t="s">
        <v>10</v>
      </c>
      <c r="B1413" s="5" t="s">
        <v>29</v>
      </c>
      <c r="C1413">
        <v>1.103152514</v>
      </c>
      <c r="D1413">
        <v>1.6464962999999999E-2</v>
      </c>
      <c r="E1413">
        <v>0</v>
      </c>
      <c r="F1413">
        <v>0</v>
      </c>
      <c r="G1413">
        <v>67</v>
      </c>
      <c r="H1413" t="s">
        <v>12</v>
      </c>
      <c r="I1413" t="s">
        <v>18</v>
      </c>
      <c r="J1413" t="s">
        <v>839</v>
      </c>
      <c r="K1413">
        <f t="shared" si="91"/>
        <v>0</v>
      </c>
    </row>
    <row r="1414" spans="1:11" x14ac:dyDescent="0.35">
      <c r="A1414" t="s">
        <v>19</v>
      </c>
      <c r="B1414" s="5" t="s">
        <v>29</v>
      </c>
      <c r="C1414">
        <v>542.27316737174897</v>
      </c>
      <c r="D1414">
        <v>4.4815964245599096</v>
      </c>
      <c r="E1414">
        <v>0</v>
      </c>
      <c r="F1414">
        <v>0</v>
      </c>
      <c r="G1414">
        <v>121</v>
      </c>
      <c r="H1414" t="s">
        <v>12</v>
      </c>
      <c r="I1414" t="s">
        <v>963</v>
      </c>
      <c r="J1414" t="s">
        <v>840</v>
      </c>
      <c r="K1414">
        <f t="shared" si="91"/>
        <v>0</v>
      </c>
    </row>
    <row r="1415" spans="1:11" x14ac:dyDescent="0.35">
      <c r="A1415" t="s">
        <v>19</v>
      </c>
      <c r="B1415" s="5" t="s">
        <v>29</v>
      </c>
      <c r="C1415">
        <v>14.116516109999999</v>
      </c>
      <c r="D1415">
        <v>0.116665422</v>
      </c>
      <c r="E1415">
        <v>0</v>
      </c>
      <c r="F1415">
        <v>0</v>
      </c>
      <c r="G1415">
        <v>121</v>
      </c>
      <c r="H1415" t="s">
        <v>12</v>
      </c>
      <c r="I1415" t="s">
        <v>13</v>
      </c>
      <c r="J1415" t="s">
        <v>840</v>
      </c>
      <c r="K1415">
        <f t="shared" si="91"/>
        <v>0</v>
      </c>
    </row>
    <row r="1416" spans="1:11" x14ac:dyDescent="0.35">
      <c r="A1416" t="s">
        <v>19</v>
      </c>
      <c r="B1416" s="5" t="s">
        <v>11</v>
      </c>
      <c r="C1416">
        <v>24.863560440000001</v>
      </c>
      <c r="D1416">
        <v>0.20548397099999999</v>
      </c>
      <c r="E1416">
        <v>0</v>
      </c>
      <c r="F1416">
        <v>0</v>
      </c>
      <c r="G1416">
        <v>121</v>
      </c>
      <c r="H1416" t="s">
        <v>12</v>
      </c>
      <c r="I1416" t="s">
        <v>16</v>
      </c>
      <c r="J1416" t="s">
        <v>840</v>
      </c>
      <c r="K1416">
        <f t="shared" si="91"/>
        <v>0</v>
      </c>
    </row>
    <row r="1417" spans="1:11" x14ac:dyDescent="0.35">
      <c r="A1417" t="s">
        <v>19</v>
      </c>
      <c r="B1417" s="5" t="s">
        <v>29</v>
      </c>
      <c r="C1417">
        <v>1.730054617</v>
      </c>
      <c r="D1417">
        <v>1.4297972000000001E-2</v>
      </c>
      <c r="E1417">
        <v>0</v>
      </c>
      <c r="F1417">
        <v>0</v>
      </c>
      <c r="G1417">
        <v>121</v>
      </c>
      <c r="H1417" t="s">
        <v>12</v>
      </c>
      <c r="I1417" t="s">
        <v>18</v>
      </c>
      <c r="J1417" t="s">
        <v>840</v>
      </c>
      <c r="K1417">
        <f t="shared" si="91"/>
        <v>0</v>
      </c>
    </row>
    <row r="1418" spans="1:11" x14ac:dyDescent="0.35">
      <c r="A1418" t="s">
        <v>19</v>
      </c>
      <c r="B1418" s="5" t="s">
        <v>29</v>
      </c>
      <c r="C1418">
        <v>424.78534030914301</v>
      </c>
      <c r="D1418">
        <v>4.4714246348330802</v>
      </c>
      <c r="E1418">
        <v>0</v>
      </c>
      <c r="F1418">
        <v>0</v>
      </c>
      <c r="G1418">
        <v>95</v>
      </c>
      <c r="H1418" t="s">
        <v>12</v>
      </c>
      <c r="I1418" t="s">
        <v>963</v>
      </c>
      <c r="J1418" t="s">
        <v>841</v>
      </c>
      <c r="K1418">
        <f t="shared" si="91"/>
        <v>0</v>
      </c>
    </row>
    <row r="1419" spans="1:11" x14ac:dyDescent="0.35">
      <c r="A1419" t="s">
        <v>19</v>
      </c>
      <c r="B1419" s="5" t="s">
        <v>29</v>
      </c>
      <c r="C1419">
        <v>12.06762314</v>
      </c>
      <c r="D1419">
        <v>0.12702761200000001</v>
      </c>
      <c r="E1419">
        <v>0</v>
      </c>
      <c r="F1419">
        <v>0</v>
      </c>
      <c r="G1419">
        <v>95</v>
      </c>
      <c r="H1419" t="s">
        <v>12</v>
      </c>
      <c r="I1419" t="s">
        <v>13</v>
      </c>
      <c r="J1419" t="s">
        <v>841</v>
      </c>
      <c r="K1419">
        <f t="shared" si="91"/>
        <v>0</v>
      </c>
    </row>
    <row r="1420" spans="1:11" x14ac:dyDescent="0.35">
      <c r="A1420" t="s">
        <v>19</v>
      </c>
      <c r="B1420" s="5" t="s">
        <v>11</v>
      </c>
      <c r="C1420">
        <v>19.589625120000001</v>
      </c>
      <c r="D1420">
        <v>0.20620658</v>
      </c>
      <c r="E1420">
        <v>0</v>
      </c>
      <c r="F1420">
        <v>0</v>
      </c>
      <c r="G1420">
        <v>95</v>
      </c>
      <c r="H1420" t="s">
        <v>12</v>
      </c>
      <c r="I1420" t="s">
        <v>16</v>
      </c>
      <c r="J1420" t="s">
        <v>841</v>
      </c>
      <c r="K1420">
        <f t="shared" si="91"/>
        <v>0</v>
      </c>
    </row>
    <row r="1421" spans="1:11" x14ac:dyDescent="0.35">
      <c r="A1421" t="s">
        <v>19</v>
      </c>
      <c r="B1421" s="5" t="s">
        <v>29</v>
      </c>
      <c r="C1421">
        <v>1.959793329</v>
      </c>
      <c r="D1421">
        <v>2.0629403000000001E-2</v>
      </c>
      <c r="E1421">
        <v>0</v>
      </c>
      <c r="F1421">
        <v>0</v>
      </c>
      <c r="G1421">
        <v>95</v>
      </c>
      <c r="H1421" t="s">
        <v>12</v>
      </c>
      <c r="I1421" t="s">
        <v>18</v>
      </c>
      <c r="J1421" t="s">
        <v>841</v>
      </c>
      <c r="K1421">
        <f t="shared" si="91"/>
        <v>0</v>
      </c>
    </row>
    <row r="1422" spans="1:11" x14ac:dyDescent="0.35">
      <c r="A1422" t="s">
        <v>11</v>
      </c>
      <c r="B1422" s="5" t="s">
        <v>29</v>
      </c>
      <c r="C1422">
        <v>353.90504884719797</v>
      </c>
      <c r="D1422">
        <v>4.5961694655480301</v>
      </c>
      <c r="E1422">
        <v>0</v>
      </c>
      <c r="F1422">
        <v>0</v>
      </c>
      <c r="G1422">
        <v>77</v>
      </c>
      <c r="H1422" t="s">
        <v>12</v>
      </c>
      <c r="I1422" t="s">
        <v>963</v>
      </c>
      <c r="J1422" t="s">
        <v>842</v>
      </c>
      <c r="K1422">
        <f t="shared" si="91"/>
        <v>0</v>
      </c>
    </row>
    <row r="1423" spans="1:11" x14ac:dyDescent="0.35">
      <c r="A1423" t="s">
        <v>11</v>
      </c>
      <c r="B1423" s="5" t="s">
        <v>29</v>
      </c>
      <c r="C1423">
        <v>9.790798187</v>
      </c>
      <c r="D1423">
        <v>0.12715322300000001</v>
      </c>
      <c r="E1423">
        <v>0</v>
      </c>
      <c r="F1423">
        <v>0</v>
      </c>
      <c r="G1423">
        <v>77</v>
      </c>
      <c r="H1423" t="s">
        <v>12</v>
      </c>
      <c r="I1423" t="s">
        <v>13</v>
      </c>
      <c r="J1423" t="s">
        <v>842</v>
      </c>
      <c r="K1423">
        <f t="shared" si="91"/>
        <v>0</v>
      </c>
    </row>
    <row r="1424" spans="1:11" x14ac:dyDescent="0.35">
      <c r="A1424" t="s">
        <v>11</v>
      </c>
      <c r="B1424" s="5" t="s">
        <v>11</v>
      </c>
      <c r="C1424">
        <v>17.58303523</v>
      </c>
      <c r="D1424">
        <v>0.228351107</v>
      </c>
      <c r="E1424">
        <v>100</v>
      </c>
      <c r="F1424">
        <v>1</v>
      </c>
      <c r="G1424">
        <v>77</v>
      </c>
      <c r="H1424" t="s">
        <v>12</v>
      </c>
      <c r="I1424" t="s">
        <v>16</v>
      </c>
      <c r="J1424" t="s">
        <v>842</v>
      </c>
      <c r="K1424">
        <f t="shared" si="91"/>
        <v>1</v>
      </c>
    </row>
    <row r="1425" spans="1:11" x14ac:dyDescent="0.35">
      <c r="A1425" t="s">
        <v>11</v>
      </c>
      <c r="B1425" s="5" t="s">
        <v>29</v>
      </c>
      <c r="C1425">
        <v>1.272148609</v>
      </c>
      <c r="D1425">
        <v>1.6521411E-2</v>
      </c>
      <c r="E1425">
        <v>0</v>
      </c>
      <c r="F1425">
        <v>0</v>
      </c>
      <c r="G1425">
        <v>77</v>
      </c>
      <c r="H1425" t="s">
        <v>12</v>
      </c>
      <c r="I1425" t="s">
        <v>18</v>
      </c>
      <c r="J1425" t="s">
        <v>842</v>
      </c>
      <c r="K1425">
        <f t="shared" si="91"/>
        <v>0</v>
      </c>
    </row>
    <row r="1426" spans="1:11" x14ac:dyDescent="0.35">
      <c r="A1426" t="s">
        <v>11</v>
      </c>
      <c r="B1426" s="5" t="s">
        <v>29</v>
      </c>
      <c r="C1426">
        <v>542.27198314666703</v>
      </c>
      <c r="D1426">
        <v>4.7154085491014497</v>
      </c>
      <c r="E1426">
        <v>0</v>
      </c>
      <c r="F1426">
        <v>0</v>
      </c>
      <c r="G1426">
        <v>115</v>
      </c>
      <c r="H1426" t="s">
        <v>12</v>
      </c>
      <c r="I1426" t="s">
        <v>963</v>
      </c>
      <c r="J1426" t="s">
        <v>843</v>
      </c>
      <c r="K1426">
        <f t="shared" si="91"/>
        <v>0</v>
      </c>
    </row>
    <row r="1427" spans="1:11" x14ac:dyDescent="0.35">
      <c r="A1427" t="s">
        <v>11</v>
      </c>
      <c r="B1427" s="5" t="s">
        <v>29</v>
      </c>
      <c r="C1427">
        <v>14.51204753</v>
      </c>
      <c r="D1427">
        <v>0.12619171800000001</v>
      </c>
      <c r="E1427">
        <v>0</v>
      </c>
      <c r="F1427">
        <v>0</v>
      </c>
      <c r="G1427">
        <v>115</v>
      </c>
      <c r="H1427" t="s">
        <v>12</v>
      </c>
      <c r="I1427" t="s">
        <v>13</v>
      </c>
      <c r="J1427" t="s">
        <v>843</v>
      </c>
      <c r="K1427">
        <f t="shared" si="91"/>
        <v>0</v>
      </c>
    </row>
    <row r="1428" spans="1:11" x14ac:dyDescent="0.35">
      <c r="A1428" t="s">
        <v>11</v>
      </c>
      <c r="B1428" s="5" t="s">
        <v>11</v>
      </c>
      <c r="C1428">
        <v>21.444186689999999</v>
      </c>
      <c r="D1428">
        <v>0.18647118900000001</v>
      </c>
      <c r="E1428">
        <v>100</v>
      </c>
      <c r="F1428">
        <v>1</v>
      </c>
      <c r="G1428">
        <v>115</v>
      </c>
      <c r="H1428" t="s">
        <v>12</v>
      </c>
      <c r="I1428" t="s">
        <v>16</v>
      </c>
      <c r="J1428" t="s">
        <v>843</v>
      </c>
      <c r="K1428">
        <f t="shared" si="91"/>
        <v>1</v>
      </c>
    </row>
    <row r="1429" spans="1:11" x14ac:dyDescent="0.35">
      <c r="A1429" t="s">
        <v>11</v>
      </c>
      <c r="B1429" s="5" t="s">
        <v>29</v>
      </c>
      <c r="C1429">
        <v>1.63767767</v>
      </c>
      <c r="D1429">
        <v>1.4240675E-2</v>
      </c>
      <c r="E1429">
        <v>0</v>
      </c>
      <c r="F1429">
        <v>0</v>
      </c>
      <c r="G1429">
        <v>115</v>
      </c>
      <c r="H1429" t="s">
        <v>12</v>
      </c>
      <c r="I1429" t="s">
        <v>18</v>
      </c>
      <c r="J1429" t="s">
        <v>843</v>
      </c>
      <c r="K1429">
        <f t="shared" si="91"/>
        <v>0</v>
      </c>
    </row>
    <row r="1430" spans="1:11" x14ac:dyDescent="0.35">
      <c r="A1430" t="s">
        <v>10</v>
      </c>
      <c r="B1430" s="5" t="s">
        <v>29</v>
      </c>
      <c r="C1430">
        <v>209.210734844207</v>
      </c>
      <c r="D1430">
        <v>4.5480594531349503</v>
      </c>
      <c r="E1430">
        <v>0</v>
      </c>
      <c r="F1430">
        <v>0</v>
      </c>
      <c r="G1430">
        <v>46</v>
      </c>
      <c r="H1430" t="s">
        <v>12</v>
      </c>
      <c r="I1430" t="s">
        <v>963</v>
      </c>
      <c r="J1430" t="s">
        <v>844</v>
      </c>
      <c r="K1430">
        <f t="shared" si="91"/>
        <v>0</v>
      </c>
    </row>
    <row r="1431" spans="1:11" x14ac:dyDescent="0.35">
      <c r="A1431" t="s">
        <v>10</v>
      </c>
      <c r="B1431" s="5" t="s">
        <v>40</v>
      </c>
      <c r="C1431">
        <v>5.3396577839999999</v>
      </c>
      <c r="D1431">
        <v>0.11607951699999999</v>
      </c>
      <c r="E1431">
        <v>0</v>
      </c>
      <c r="F1431">
        <v>0</v>
      </c>
      <c r="G1431">
        <v>46</v>
      </c>
      <c r="H1431" t="s">
        <v>12</v>
      </c>
      <c r="I1431" t="s">
        <v>13</v>
      </c>
      <c r="J1431" t="s">
        <v>844</v>
      </c>
      <c r="K1431">
        <f t="shared" si="91"/>
        <v>0</v>
      </c>
    </row>
    <row r="1432" spans="1:11" x14ac:dyDescent="0.35">
      <c r="A1432" t="s">
        <v>10</v>
      </c>
      <c r="B1432" s="5" t="s">
        <v>11</v>
      </c>
      <c r="C1432">
        <v>9.9034826759999994</v>
      </c>
      <c r="D1432">
        <v>0.21529310199999999</v>
      </c>
      <c r="E1432">
        <v>0</v>
      </c>
      <c r="F1432">
        <v>0</v>
      </c>
      <c r="G1432">
        <v>46</v>
      </c>
      <c r="H1432" t="s">
        <v>12</v>
      </c>
      <c r="I1432" t="s">
        <v>16</v>
      </c>
      <c r="J1432" t="s">
        <v>844</v>
      </c>
      <c r="K1432">
        <f t="shared" si="91"/>
        <v>0</v>
      </c>
    </row>
    <row r="1433" spans="1:11" x14ac:dyDescent="0.35">
      <c r="A1433" t="s">
        <v>10</v>
      </c>
      <c r="B1433" s="5" t="s">
        <v>29</v>
      </c>
      <c r="C1433">
        <v>0.86383652700000002</v>
      </c>
      <c r="D1433">
        <v>1.8779054999999999E-2</v>
      </c>
      <c r="E1433">
        <v>0</v>
      </c>
      <c r="F1433">
        <v>0</v>
      </c>
      <c r="G1433">
        <v>46</v>
      </c>
      <c r="H1433" t="s">
        <v>12</v>
      </c>
      <c r="I1433" t="s">
        <v>18</v>
      </c>
      <c r="J1433" t="s">
        <v>844</v>
      </c>
      <c r="K1433">
        <f t="shared" si="91"/>
        <v>0</v>
      </c>
    </row>
    <row r="1434" spans="1:11" x14ac:dyDescent="0.35">
      <c r="A1434" t="s">
        <v>19</v>
      </c>
      <c r="B1434" s="5" t="s">
        <v>29</v>
      </c>
      <c r="C1434">
        <v>474.74725699424698</v>
      </c>
      <c r="D1434">
        <v>4.56487747109853</v>
      </c>
      <c r="E1434">
        <v>0</v>
      </c>
      <c r="F1434">
        <v>0</v>
      </c>
      <c r="G1434">
        <v>104</v>
      </c>
      <c r="H1434" t="s">
        <v>12</v>
      </c>
      <c r="I1434" t="s">
        <v>963</v>
      </c>
      <c r="J1434" t="s">
        <v>845</v>
      </c>
      <c r="K1434">
        <f t="shared" si="91"/>
        <v>0</v>
      </c>
    </row>
    <row r="1435" spans="1:11" x14ac:dyDescent="0.35">
      <c r="A1435" t="s">
        <v>19</v>
      </c>
      <c r="B1435" s="5" t="s">
        <v>40</v>
      </c>
      <c r="C1435">
        <v>13.149909020000001</v>
      </c>
      <c r="D1435">
        <v>0.12644143299999999</v>
      </c>
      <c r="E1435">
        <v>0</v>
      </c>
      <c r="F1435">
        <v>0</v>
      </c>
      <c r="G1435">
        <v>104</v>
      </c>
      <c r="H1435" t="s">
        <v>12</v>
      </c>
      <c r="I1435" t="s">
        <v>13</v>
      </c>
      <c r="J1435" t="s">
        <v>845</v>
      </c>
      <c r="K1435">
        <f t="shared" si="91"/>
        <v>0</v>
      </c>
    </row>
    <row r="1436" spans="1:11" x14ac:dyDescent="0.35">
      <c r="A1436" t="s">
        <v>19</v>
      </c>
      <c r="B1436" s="5" t="s">
        <v>11</v>
      </c>
      <c r="C1436">
        <v>21.896257160000001</v>
      </c>
      <c r="D1436">
        <v>0.21054093400000001</v>
      </c>
      <c r="E1436">
        <v>0</v>
      </c>
      <c r="F1436">
        <v>0</v>
      </c>
      <c r="G1436">
        <v>104</v>
      </c>
      <c r="H1436" t="s">
        <v>12</v>
      </c>
      <c r="I1436" t="s">
        <v>16</v>
      </c>
      <c r="J1436" t="s">
        <v>845</v>
      </c>
      <c r="K1436">
        <f t="shared" si="91"/>
        <v>0</v>
      </c>
    </row>
    <row r="1437" spans="1:11" x14ac:dyDescent="0.35">
      <c r="A1437" t="s">
        <v>19</v>
      </c>
      <c r="B1437" s="5" t="s">
        <v>29</v>
      </c>
      <c r="C1437">
        <v>1.808522701</v>
      </c>
      <c r="D1437">
        <v>1.7389641000000001E-2</v>
      </c>
      <c r="E1437">
        <v>0</v>
      </c>
      <c r="F1437">
        <v>0</v>
      </c>
      <c r="G1437">
        <v>104</v>
      </c>
      <c r="H1437" t="s">
        <v>12</v>
      </c>
      <c r="I1437" t="s">
        <v>18</v>
      </c>
      <c r="J1437" t="s">
        <v>845</v>
      </c>
      <c r="K1437">
        <f t="shared" si="91"/>
        <v>0</v>
      </c>
    </row>
    <row r="1438" spans="1:11" x14ac:dyDescent="0.35">
      <c r="A1438" t="s">
        <v>19</v>
      </c>
      <c r="B1438" s="5" t="s">
        <v>29</v>
      </c>
      <c r="C1438">
        <v>845.16647219657898</v>
      </c>
      <c r="D1438">
        <v>4.6953692899809898</v>
      </c>
      <c r="E1438">
        <v>0</v>
      </c>
      <c r="F1438">
        <v>0</v>
      </c>
      <c r="G1438">
        <v>180</v>
      </c>
      <c r="H1438" t="s">
        <v>12</v>
      </c>
      <c r="I1438" t="s">
        <v>963</v>
      </c>
      <c r="J1438" t="s">
        <v>846</v>
      </c>
      <c r="K1438">
        <f t="shared" si="91"/>
        <v>0</v>
      </c>
    </row>
    <row r="1439" spans="1:11" x14ac:dyDescent="0.35">
      <c r="A1439" t="s">
        <v>19</v>
      </c>
      <c r="B1439" s="5" t="s">
        <v>29</v>
      </c>
      <c r="C1439">
        <v>19.96804976</v>
      </c>
      <c r="D1439">
        <v>0.11093361</v>
      </c>
      <c r="E1439">
        <v>0</v>
      </c>
      <c r="F1439">
        <v>0</v>
      </c>
      <c r="G1439">
        <v>180</v>
      </c>
      <c r="H1439" t="s">
        <v>12</v>
      </c>
      <c r="I1439" t="s">
        <v>13</v>
      </c>
      <c r="J1439" t="s">
        <v>846</v>
      </c>
      <c r="K1439">
        <f t="shared" si="91"/>
        <v>0</v>
      </c>
    </row>
    <row r="1440" spans="1:11" x14ac:dyDescent="0.35">
      <c r="A1440" t="s">
        <v>19</v>
      </c>
      <c r="B1440" s="5" t="s">
        <v>11</v>
      </c>
      <c r="C1440">
        <v>31.67979193</v>
      </c>
      <c r="D1440">
        <v>0.17599884399999999</v>
      </c>
      <c r="E1440">
        <v>0</v>
      </c>
      <c r="F1440">
        <v>0</v>
      </c>
      <c r="G1440">
        <v>180</v>
      </c>
      <c r="H1440" t="s">
        <v>12</v>
      </c>
      <c r="I1440" t="s">
        <v>16</v>
      </c>
      <c r="J1440" t="s">
        <v>846</v>
      </c>
      <c r="K1440">
        <f t="shared" si="91"/>
        <v>0</v>
      </c>
    </row>
    <row r="1441" spans="1:11" x14ac:dyDescent="0.35">
      <c r="A1441" t="s">
        <v>19</v>
      </c>
      <c r="B1441" s="5" t="s">
        <v>29</v>
      </c>
      <c r="C1441">
        <v>2.6723172659999999</v>
      </c>
      <c r="D1441">
        <v>1.4846207E-2</v>
      </c>
      <c r="E1441">
        <v>0</v>
      </c>
      <c r="F1441">
        <v>0</v>
      </c>
      <c r="G1441">
        <v>180</v>
      </c>
      <c r="H1441" t="s">
        <v>12</v>
      </c>
      <c r="I1441" t="s">
        <v>18</v>
      </c>
      <c r="J1441" t="s">
        <v>846</v>
      </c>
      <c r="K1441">
        <f t="shared" si="91"/>
        <v>0</v>
      </c>
    </row>
    <row r="1442" spans="1:11" x14ac:dyDescent="0.35">
      <c r="A1442" t="s">
        <v>19</v>
      </c>
      <c r="B1442" s="5" t="s">
        <v>29</v>
      </c>
      <c r="C1442">
        <v>334.23396944999598</v>
      </c>
      <c r="D1442">
        <v>4.6421384645832902</v>
      </c>
      <c r="E1442">
        <v>0</v>
      </c>
      <c r="F1442">
        <v>0</v>
      </c>
      <c r="G1442">
        <v>72</v>
      </c>
      <c r="H1442" t="s">
        <v>12</v>
      </c>
      <c r="I1442" t="s">
        <v>963</v>
      </c>
      <c r="J1442" t="s">
        <v>847</v>
      </c>
      <c r="K1442">
        <f t="shared" si="91"/>
        <v>0</v>
      </c>
    </row>
    <row r="1443" spans="1:11" x14ac:dyDescent="0.35">
      <c r="A1443" t="s">
        <v>19</v>
      </c>
      <c r="B1443" s="5" t="s">
        <v>40</v>
      </c>
      <c r="C1443">
        <v>9.3503990170000009</v>
      </c>
      <c r="D1443">
        <v>0.129866653</v>
      </c>
      <c r="E1443">
        <v>0</v>
      </c>
      <c r="F1443">
        <v>0</v>
      </c>
      <c r="G1443">
        <v>72</v>
      </c>
      <c r="H1443" t="s">
        <v>12</v>
      </c>
      <c r="I1443" t="s">
        <v>13</v>
      </c>
      <c r="J1443" t="s">
        <v>847</v>
      </c>
      <c r="K1443">
        <f t="shared" si="91"/>
        <v>0</v>
      </c>
    </row>
    <row r="1444" spans="1:11" x14ac:dyDescent="0.35">
      <c r="A1444" t="s">
        <v>19</v>
      </c>
      <c r="B1444" s="5" t="s">
        <v>11</v>
      </c>
      <c r="C1444">
        <v>16.47725844</v>
      </c>
      <c r="D1444">
        <v>0.22885081199999999</v>
      </c>
      <c r="E1444">
        <v>0</v>
      </c>
      <c r="F1444">
        <v>0</v>
      </c>
      <c r="G1444">
        <v>72</v>
      </c>
      <c r="H1444" t="s">
        <v>12</v>
      </c>
      <c r="I1444" t="s">
        <v>16</v>
      </c>
      <c r="J1444" t="s">
        <v>847</v>
      </c>
      <c r="K1444">
        <f t="shared" si="91"/>
        <v>0</v>
      </c>
    </row>
    <row r="1445" spans="1:11" x14ac:dyDescent="0.35">
      <c r="A1445" t="s">
        <v>19</v>
      </c>
      <c r="B1445" s="5" t="s">
        <v>11</v>
      </c>
      <c r="C1445">
        <v>1.4583239560000001</v>
      </c>
      <c r="D1445">
        <v>2.0254498999999999E-2</v>
      </c>
      <c r="E1445">
        <v>0</v>
      </c>
      <c r="F1445">
        <v>0</v>
      </c>
      <c r="G1445">
        <v>72</v>
      </c>
      <c r="H1445" t="s">
        <v>12</v>
      </c>
      <c r="I1445" t="s">
        <v>18</v>
      </c>
      <c r="J1445" t="s">
        <v>847</v>
      </c>
      <c r="K1445">
        <f t="shared" si="91"/>
        <v>0</v>
      </c>
    </row>
    <row r="1446" spans="1:11" x14ac:dyDescent="0.35">
      <c r="A1446" t="s">
        <v>19</v>
      </c>
      <c r="B1446" s="5" t="s">
        <v>29</v>
      </c>
      <c r="C1446">
        <v>409.89277434348998</v>
      </c>
      <c r="D1446">
        <v>4.7114111993504597</v>
      </c>
      <c r="E1446">
        <v>0</v>
      </c>
      <c r="F1446">
        <v>0</v>
      </c>
      <c r="G1446">
        <v>87</v>
      </c>
      <c r="H1446" t="s">
        <v>12</v>
      </c>
      <c r="I1446" t="s">
        <v>963</v>
      </c>
      <c r="J1446" t="s">
        <v>848</v>
      </c>
      <c r="K1446">
        <f t="shared" si="91"/>
        <v>0</v>
      </c>
    </row>
    <row r="1447" spans="1:11" x14ac:dyDescent="0.35">
      <c r="A1447" t="s">
        <v>19</v>
      </c>
      <c r="B1447" s="5" t="s">
        <v>40</v>
      </c>
      <c r="C1447">
        <v>11.269760610000001</v>
      </c>
      <c r="D1447">
        <v>0.12953747800000001</v>
      </c>
      <c r="E1447">
        <v>0</v>
      </c>
      <c r="F1447">
        <v>0</v>
      </c>
      <c r="G1447">
        <v>87</v>
      </c>
      <c r="H1447" t="s">
        <v>12</v>
      </c>
      <c r="I1447" t="s">
        <v>13</v>
      </c>
      <c r="J1447" t="s">
        <v>848</v>
      </c>
      <c r="K1447">
        <f t="shared" si="91"/>
        <v>0</v>
      </c>
    </row>
    <row r="1448" spans="1:11" x14ac:dyDescent="0.35">
      <c r="A1448" t="s">
        <v>19</v>
      </c>
      <c r="B1448" s="5" t="s">
        <v>11</v>
      </c>
      <c r="C1448">
        <v>15.20373869</v>
      </c>
      <c r="D1448">
        <v>0.174755617</v>
      </c>
      <c r="E1448">
        <v>0</v>
      </c>
      <c r="F1448">
        <v>0</v>
      </c>
      <c r="G1448">
        <v>87</v>
      </c>
      <c r="H1448" t="s">
        <v>12</v>
      </c>
      <c r="I1448" t="s">
        <v>16</v>
      </c>
      <c r="J1448" t="s">
        <v>848</v>
      </c>
      <c r="K1448">
        <f t="shared" si="91"/>
        <v>0</v>
      </c>
    </row>
    <row r="1449" spans="1:11" x14ac:dyDescent="0.35">
      <c r="A1449" t="s">
        <v>19</v>
      </c>
      <c r="B1449" s="5" t="s">
        <v>29</v>
      </c>
      <c r="C1449">
        <v>1.4200794699999999</v>
      </c>
      <c r="D1449">
        <v>1.6322752999999999E-2</v>
      </c>
      <c r="E1449">
        <v>0</v>
      </c>
      <c r="F1449">
        <v>0</v>
      </c>
      <c r="G1449">
        <v>87</v>
      </c>
      <c r="H1449" t="s">
        <v>12</v>
      </c>
      <c r="I1449" t="s">
        <v>18</v>
      </c>
      <c r="J1449" t="s">
        <v>848</v>
      </c>
      <c r="K1449">
        <f t="shared" si="91"/>
        <v>0</v>
      </c>
    </row>
    <row r="1450" spans="1:11" x14ac:dyDescent="0.35">
      <c r="A1450" t="s">
        <v>19</v>
      </c>
      <c r="B1450" s="5" t="s">
        <v>29</v>
      </c>
      <c r="C1450">
        <v>697.06621861457802</v>
      </c>
      <c r="D1450">
        <v>4.7099068825309303</v>
      </c>
      <c r="E1450">
        <v>0</v>
      </c>
      <c r="F1450">
        <v>0</v>
      </c>
      <c r="G1450">
        <v>148</v>
      </c>
      <c r="H1450" t="s">
        <v>12</v>
      </c>
      <c r="I1450" t="s">
        <v>963</v>
      </c>
      <c r="J1450" t="s">
        <v>849</v>
      </c>
      <c r="K1450">
        <f t="shared" si="91"/>
        <v>0</v>
      </c>
    </row>
    <row r="1451" spans="1:11" x14ac:dyDescent="0.35">
      <c r="A1451" t="s">
        <v>19</v>
      </c>
      <c r="B1451" s="5" t="s">
        <v>29</v>
      </c>
      <c r="C1451">
        <v>15.03510451</v>
      </c>
      <c r="D1451">
        <v>0.101588544</v>
      </c>
      <c r="E1451">
        <v>0</v>
      </c>
      <c r="F1451">
        <v>0</v>
      </c>
      <c r="G1451">
        <v>148</v>
      </c>
      <c r="H1451" t="s">
        <v>12</v>
      </c>
      <c r="I1451" t="s">
        <v>13</v>
      </c>
      <c r="J1451" t="s">
        <v>849</v>
      </c>
      <c r="K1451">
        <f t="shared" si="91"/>
        <v>0</v>
      </c>
    </row>
    <row r="1452" spans="1:11" x14ac:dyDescent="0.35">
      <c r="A1452" t="s">
        <v>19</v>
      </c>
      <c r="B1452" s="5" t="s">
        <v>11</v>
      </c>
      <c r="C1452">
        <v>29.862321619999999</v>
      </c>
      <c r="D1452">
        <v>0.201772443</v>
      </c>
      <c r="E1452">
        <v>0</v>
      </c>
      <c r="F1452">
        <v>0</v>
      </c>
      <c r="G1452">
        <v>148</v>
      </c>
      <c r="H1452" t="s">
        <v>12</v>
      </c>
      <c r="I1452" t="s">
        <v>16</v>
      </c>
      <c r="J1452" t="s">
        <v>849</v>
      </c>
      <c r="K1452">
        <f t="shared" si="91"/>
        <v>0</v>
      </c>
    </row>
    <row r="1453" spans="1:11" x14ac:dyDescent="0.35">
      <c r="A1453" t="s">
        <v>19</v>
      </c>
      <c r="B1453" s="5" t="s">
        <v>132</v>
      </c>
      <c r="C1453">
        <v>2.4092178340000001</v>
      </c>
      <c r="D1453">
        <v>1.6278498999999998E-2</v>
      </c>
      <c r="E1453">
        <v>0</v>
      </c>
      <c r="F1453">
        <v>0</v>
      </c>
      <c r="G1453">
        <v>148</v>
      </c>
      <c r="H1453" t="s">
        <v>12</v>
      </c>
      <c r="I1453" t="s">
        <v>18</v>
      </c>
      <c r="J1453" t="s">
        <v>849</v>
      </c>
      <c r="K1453">
        <f t="shared" si="91"/>
        <v>0</v>
      </c>
    </row>
    <row r="1454" spans="1:11" x14ac:dyDescent="0.35">
      <c r="A1454" t="s">
        <v>19</v>
      </c>
      <c r="B1454" s="5" t="s">
        <v>29</v>
      </c>
      <c r="C1454">
        <v>390.24160528182898</v>
      </c>
      <c r="D1454">
        <v>4.70170608773289</v>
      </c>
      <c r="E1454">
        <v>0</v>
      </c>
      <c r="F1454">
        <v>0</v>
      </c>
      <c r="G1454">
        <v>83</v>
      </c>
      <c r="H1454" t="s">
        <v>12</v>
      </c>
      <c r="I1454" t="s">
        <v>963</v>
      </c>
      <c r="J1454" t="s">
        <v>850</v>
      </c>
      <c r="K1454">
        <f t="shared" si="91"/>
        <v>0</v>
      </c>
    </row>
    <row r="1455" spans="1:11" x14ac:dyDescent="0.35">
      <c r="A1455" t="s">
        <v>19</v>
      </c>
      <c r="B1455" s="5" t="s">
        <v>29</v>
      </c>
      <c r="C1455">
        <v>10.77595949</v>
      </c>
      <c r="D1455">
        <v>0.129830837</v>
      </c>
      <c r="E1455">
        <v>0</v>
      </c>
      <c r="F1455">
        <v>0</v>
      </c>
      <c r="G1455">
        <v>83</v>
      </c>
      <c r="H1455" t="s">
        <v>12</v>
      </c>
      <c r="I1455" t="s">
        <v>13</v>
      </c>
      <c r="J1455" t="s">
        <v>850</v>
      </c>
      <c r="K1455">
        <f t="shared" si="91"/>
        <v>0</v>
      </c>
    </row>
    <row r="1456" spans="1:11" x14ac:dyDescent="0.35">
      <c r="A1456" t="s">
        <v>19</v>
      </c>
      <c r="B1456" s="5" t="s">
        <v>11</v>
      </c>
      <c r="C1456">
        <v>18.388548369999999</v>
      </c>
      <c r="D1456">
        <v>0.221548776</v>
      </c>
      <c r="E1456">
        <v>0</v>
      </c>
      <c r="F1456">
        <v>0</v>
      </c>
      <c r="G1456">
        <v>83</v>
      </c>
      <c r="H1456" t="s">
        <v>12</v>
      </c>
      <c r="I1456" t="s">
        <v>16</v>
      </c>
      <c r="J1456" t="s">
        <v>850</v>
      </c>
      <c r="K1456">
        <f t="shared" si="91"/>
        <v>0</v>
      </c>
    </row>
    <row r="1457" spans="1:11" x14ac:dyDescent="0.35">
      <c r="A1457" t="s">
        <v>19</v>
      </c>
      <c r="B1457" s="5" t="s">
        <v>11</v>
      </c>
      <c r="C1457">
        <v>1.5325891970000001</v>
      </c>
      <c r="D1457">
        <v>1.8464930000000001E-2</v>
      </c>
      <c r="E1457">
        <v>0</v>
      </c>
      <c r="F1457">
        <v>0</v>
      </c>
      <c r="G1457">
        <v>83</v>
      </c>
      <c r="H1457" t="s">
        <v>12</v>
      </c>
      <c r="I1457" t="s">
        <v>18</v>
      </c>
      <c r="J1457" t="s">
        <v>850</v>
      </c>
      <c r="K1457">
        <f t="shared" si="91"/>
        <v>0</v>
      </c>
    </row>
    <row r="1458" spans="1:11" x14ac:dyDescent="0.35">
      <c r="A1458" t="s">
        <v>19</v>
      </c>
      <c r="B1458" s="5" t="s">
        <v>29</v>
      </c>
      <c r="C1458">
        <v>420.20709228515602</v>
      </c>
      <c r="D1458">
        <v>4.4702882157995303</v>
      </c>
      <c r="E1458">
        <v>0</v>
      </c>
      <c r="F1458">
        <v>0</v>
      </c>
      <c r="G1458">
        <v>94</v>
      </c>
      <c r="H1458" t="s">
        <v>12</v>
      </c>
      <c r="I1458" t="s">
        <v>963</v>
      </c>
      <c r="J1458" t="s">
        <v>851</v>
      </c>
      <c r="K1458">
        <f t="shared" si="91"/>
        <v>0</v>
      </c>
    </row>
    <row r="1459" spans="1:11" x14ac:dyDescent="0.35">
      <c r="A1459" t="s">
        <v>19</v>
      </c>
      <c r="B1459" s="5" t="s">
        <v>29</v>
      </c>
      <c r="C1459">
        <v>9.7261276250000002</v>
      </c>
      <c r="D1459">
        <v>0.10346944299999999</v>
      </c>
      <c r="E1459">
        <v>0</v>
      </c>
      <c r="F1459">
        <v>0</v>
      </c>
      <c r="G1459">
        <v>94</v>
      </c>
      <c r="H1459" t="s">
        <v>12</v>
      </c>
      <c r="I1459" t="s">
        <v>13</v>
      </c>
      <c r="J1459" t="s">
        <v>851</v>
      </c>
      <c r="K1459">
        <f t="shared" si="91"/>
        <v>0</v>
      </c>
    </row>
    <row r="1460" spans="1:11" x14ac:dyDescent="0.35">
      <c r="A1460" t="s">
        <v>19</v>
      </c>
      <c r="B1460" s="5" t="s">
        <v>11</v>
      </c>
      <c r="C1460">
        <v>15.49078035</v>
      </c>
      <c r="D1460">
        <v>0.16479553599999999</v>
      </c>
      <c r="E1460">
        <v>0</v>
      </c>
      <c r="F1460">
        <v>0</v>
      </c>
      <c r="G1460">
        <v>94</v>
      </c>
      <c r="H1460" t="s">
        <v>12</v>
      </c>
      <c r="I1460" t="s">
        <v>16</v>
      </c>
      <c r="J1460" t="s">
        <v>851</v>
      </c>
      <c r="K1460">
        <f t="shared" si="91"/>
        <v>0</v>
      </c>
    </row>
    <row r="1461" spans="1:11" x14ac:dyDescent="0.35">
      <c r="A1461" t="s">
        <v>19</v>
      </c>
      <c r="B1461" s="5" t="s">
        <v>11</v>
      </c>
      <c r="C1461">
        <v>1.4937560560000001</v>
      </c>
      <c r="D1461">
        <v>1.5891022000000001E-2</v>
      </c>
      <c r="E1461">
        <v>0</v>
      </c>
      <c r="F1461">
        <v>0</v>
      </c>
      <c r="G1461">
        <v>94</v>
      </c>
      <c r="H1461" t="s">
        <v>12</v>
      </c>
      <c r="I1461" t="s">
        <v>18</v>
      </c>
      <c r="J1461" t="s">
        <v>851</v>
      </c>
      <c r="K1461">
        <f t="shared" si="91"/>
        <v>0</v>
      </c>
    </row>
    <row r="1462" spans="1:11" x14ac:dyDescent="0.35">
      <c r="A1462" t="s">
        <v>11</v>
      </c>
      <c r="B1462" s="5" t="s">
        <v>29</v>
      </c>
      <c r="C1462">
        <v>627.36372137069702</v>
      </c>
      <c r="D1462">
        <v>4.5461139229760601</v>
      </c>
      <c r="E1462">
        <v>0</v>
      </c>
      <c r="F1462">
        <v>0</v>
      </c>
      <c r="G1462">
        <v>138</v>
      </c>
      <c r="H1462" t="s">
        <v>12</v>
      </c>
      <c r="I1462" t="s">
        <v>963</v>
      </c>
      <c r="J1462" t="s">
        <v>852</v>
      </c>
      <c r="K1462">
        <f t="shared" si="91"/>
        <v>0</v>
      </c>
    </row>
    <row r="1463" spans="1:11" x14ac:dyDescent="0.35">
      <c r="A1463" t="s">
        <v>11</v>
      </c>
      <c r="B1463" s="5" t="s">
        <v>29</v>
      </c>
      <c r="C1463">
        <v>16.87364221</v>
      </c>
      <c r="D1463">
        <v>0.12227277</v>
      </c>
      <c r="E1463">
        <v>0</v>
      </c>
      <c r="F1463">
        <v>0</v>
      </c>
      <c r="G1463">
        <v>138</v>
      </c>
      <c r="H1463" t="s">
        <v>12</v>
      </c>
      <c r="I1463" t="s">
        <v>13</v>
      </c>
      <c r="J1463" t="s">
        <v>852</v>
      </c>
      <c r="K1463">
        <f t="shared" si="91"/>
        <v>0</v>
      </c>
    </row>
    <row r="1464" spans="1:11" x14ac:dyDescent="0.35">
      <c r="A1464" t="s">
        <v>11</v>
      </c>
      <c r="B1464" s="5" t="s">
        <v>11</v>
      </c>
      <c r="C1464">
        <v>30.710637810000001</v>
      </c>
      <c r="D1464">
        <v>0.22254085400000001</v>
      </c>
      <c r="E1464">
        <v>100</v>
      </c>
      <c r="F1464">
        <v>1</v>
      </c>
      <c r="G1464">
        <v>138</v>
      </c>
      <c r="H1464" t="s">
        <v>12</v>
      </c>
      <c r="I1464" t="s">
        <v>16</v>
      </c>
      <c r="J1464" t="s">
        <v>852</v>
      </c>
      <c r="K1464">
        <f t="shared" si="91"/>
        <v>1</v>
      </c>
    </row>
    <row r="1465" spans="1:11" x14ac:dyDescent="0.35">
      <c r="A1465" t="s">
        <v>11</v>
      </c>
      <c r="B1465" s="5" t="s">
        <v>29</v>
      </c>
      <c r="C1465">
        <v>2.3155183789999998</v>
      </c>
      <c r="D1465">
        <v>1.6779118999999999E-2</v>
      </c>
      <c r="E1465">
        <v>0</v>
      </c>
      <c r="F1465">
        <v>0</v>
      </c>
      <c r="G1465">
        <v>138</v>
      </c>
      <c r="H1465" t="s">
        <v>12</v>
      </c>
      <c r="I1465" t="s">
        <v>18</v>
      </c>
      <c r="J1465" t="s">
        <v>852</v>
      </c>
      <c r="K1465">
        <f t="shared" si="91"/>
        <v>0</v>
      </c>
    </row>
    <row r="1466" spans="1:11" x14ac:dyDescent="0.35">
      <c r="A1466" t="s">
        <v>11</v>
      </c>
      <c r="B1466" s="5" t="s">
        <v>29</v>
      </c>
      <c r="C1466">
        <v>566.22119402885403</v>
      </c>
      <c r="D1466">
        <v>4.7185099502404499</v>
      </c>
      <c r="E1466">
        <v>0</v>
      </c>
      <c r="F1466">
        <v>0</v>
      </c>
      <c r="G1466">
        <v>120</v>
      </c>
      <c r="H1466" t="s">
        <v>12</v>
      </c>
      <c r="I1466" t="s">
        <v>963</v>
      </c>
      <c r="J1466" t="s">
        <v>853</v>
      </c>
      <c r="K1466">
        <f t="shared" si="91"/>
        <v>0</v>
      </c>
    </row>
    <row r="1467" spans="1:11" x14ac:dyDescent="0.35">
      <c r="A1467" t="s">
        <v>11</v>
      </c>
      <c r="B1467" s="5" t="s">
        <v>29</v>
      </c>
      <c r="C1467">
        <v>15.4699049</v>
      </c>
      <c r="D1467">
        <v>0.12891587400000001</v>
      </c>
      <c r="E1467">
        <v>0</v>
      </c>
      <c r="F1467">
        <v>0</v>
      </c>
      <c r="G1467">
        <v>120</v>
      </c>
      <c r="H1467" t="s">
        <v>12</v>
      </c>
      <c r="I1467" t="s">
        <v>13</v>
      </c>
      <c r="J1467" t="s">
        <v>853</v>
      </c>
      <c r="K1467">
        <f t="shared" si="91"/>
        <v>0</v>
      </c>
    </row>
    <row r="1468" spans="1:11" x14ac:dyDescent="0.35">
      <c r="A1468" t="s">
        <v>11</v>
      </c>
      <c r="B1468" s="5" t="s">
        <v>11</v>
      </c>
      <c r="C1468">
        <v>22.355322359999999</v>
      </c>
      <c r="D1468">
        <v>0.186294353</v>
      </c>
      <c r="E1468">
        <v>100</v>
      </c>
      <c r="F1468">
        <v>1</v>
      </c>
      <c r="G1468">
        <v>120</v>
      </c>
      <c r="H1468" t="s">
        <v>12</v>
      </c>
      <c r="I1468" t="s">
        <v>16</v>
      </c>
      <c r="J1468" t="s">
        <v>853</v>
      </c>
      <c r="K1468">
        <f t="shared" si="91"/>
        <v>1</v>
      </c>
    </row>
    <row r="1469" spans="1:11" x14ac:dyDescent="0.35">
      <c r="A1469" t="s">
        <v>11</v>
      </c>
      <c r="B1469" s="5" t="s">
        <v>29</v>
      </c>
      <c r="C1469">
        <v>1.8388440610000001</v>
      </c>
      <c r="D1469">
        <v>1.5323701E-2</v>
      </c>
      <c r="E1469">
        <v>0</v>
      </c>
      <c r="F1469">
        <v>0</v>
      </c>
      <c r="G1469">
        <v>120</v>
      </c>
      <c r="H1469" t="s">
        <v>12</v>
      </c>
      <c r="I1469" t="s">
        <v>18</v>
      </c>
      <c r="J1469" t="s">
        <v>853</v>
      </c>
      <c r="K1469">
        <f t="shared" si="91"/>
        <v>0</v>
      </c>
    </row>
    <row r="1470" spans="1:11" x14ac:dyDescent="0.35">
      <c r="A1470" t="s">
        <v>11</v>
      </c>
      <c r="B1470" s="5" t="s">
        <v>29</v>
      </c>
      <c r="C1470">
        <v>1259.8313815593699</v>
      </c>
      <c r="D1470">
        <v>4.5646064549252596</v>
      </c>
      <c r="E1470">
        <v>0</v>
      </c>
      <c r="F1470">
        <v>0</v>
      </c>
      <c r="G1470">
        <v>276</v>
      </c>
      <c r="H1470" t="s">
        <v>12</v>
      </c>
      <c r="I1470" t="s">
        <v>963</v>
      </c>
      <c r="J1470" t="s">
        <v>854</v>
      </c>
      <c r="K1470">
        <f t="shared" si="91"/>
        <v>0</v>
      </c>
    </row>
    <row r="1471" spans="1:11" x14ac:dyDescent="0.35">
      <c r="A1471" t="s">
        <v>11</v>
      </c>
      <c r="B1471" s="5" t="s">
        <v>29</v>
      </c>
      <c r="C1471">
        <v>35.20050406</v>
      </c>
      <c r="D1471">
        <v>0.12753805800000001</v>
      </c>
      <c r="E1471">
        <v>0</v>
      </c>
      <c r="F1471">
        <v>0</v>
      </c>
      <c r="G1471">
        <v>276</v>
      </c>
      <c r="H1471" t="s">
        <v>12</v>
      </c>
      <c r="I1471" t="s">
        <v>13</v>
      </c>
      <c r="J1471" t="s">
        <v>854</v>
      </c>
      <c r="K1471">
        <f t="shared" si="91"/>
        <v>0</v>
      </c>
    </row>
    <row r="1472" spans="1:11" x14ac:dyDescent="0.35">
      <c r="A1472" t="s">
        <v>11</v>
      </c>
      <c r="B1472" s="5" t="s">
        <v>11</v>
      </c>
      <c r="C1472">
        <v>54.98470974</v>
      </c>
      <c r="D1472">
        <v>0.199219963</v>
      </c>
      <c r="E1472">
        <v>100</v>
      </c>
      <c r="F1472">
        <v>1</v>
      </c>
      <c r="G1472">
        <v>276</v>
      </c>
      <c r="H1472" t="s">
        <v>12</v>
      </c>
      <c r="I1472" t="s">
        <v>16</v>
      </c>
      <c r="J1472" t="s">
        <v>854</v>
      </c>
      <c r="K1472">
        <f t="shared" si="91"/>
        <v>1</v>
      </c>
    </row>
    <row r="1473" spans="1:11" x14ac:dyDescent="0.35">
      <c r="A1473" t="s">
        <v>11</v>
      </c>
      <c r="B1473" s="5" t="s">
        <v>29</v>
      </c>
      <c r="C1473">
        <v>4.3115816120000003</v>
      </c>
      <c r="D1473">
        <v>1.5621673000000001E-2</v>
      </c>
      <c r="E1473">
        <v>20</v>
      </c>
      <c r="F1473">
        <v>0</v>
      </c>
      <c r="G1473">
        <v>276</v>
      </c>
      <c r="H1473" t="s">
        <v>12</v>
      </c>
      <c r="I1473" t="s">
        <v>18</v>
      </c>
      <c r="J1473" t="s">
        <v>854</v>
      </c>
      <c r="K1473">
        <f t="shared" si="91"/>
        <v>0</v>
      </c>
    </row>
    <row r="1474" spans="1:11" x14ac:dyDescent="0.35">
      <c r="A1474" t="s">
        <v>19</v>
      </c>
      <c r="B1474" s="5" t="s">
        <v>29</v>
      </c>
      <c r="C1474">
        <v>347.07204937934802</v>
      </c>
      <c r="D1474">
        <v>4.5074292127188098</v>
      </c>
      <c r="E1474">
        <v>0</v>
      </c>
      <c r="F1474">
        <v>0</v>
      </c>
      <c r="G1474">
        <v>77</v>
      </c>
      <c r="H1474" t="s">
        <v>12</v>
      </c>
      <c r="I1474" t="s">
        <v>963</v>
      </c>
      <c r="J1474" t="s">
        <v>855</v>
      </c>
      <c r="K1474">
        <f t="shared" si="91"/>
        <v>0</v>
      </c>
    </row>
    <row r="1475" spans="1:11" x14ac:dyDescent="0.35">
      <c r="A1475" t="s">
        <v>19</v>
      </c>
      <c r="B1475" s="5" t="s">
        <v>29</v>
      </c>
      <c r="C1475">
        <v>10.26176953</v>
      </c>
      <c r="D1475">
        <v>0.133269734</v>
      </c>
      <c r="E1475">
        <v>0</v>
      </c>
      <c r="F1475">
        <v>0</v>
      </c>
      <c r="G1475">
        <v>77</v>
      </c>
      <c r="H1475" t="s">
        <v>12</v>
      </c>
      <c r="I1475" t="s">
        <v>13</v>
      </c>
      <c r="J1475" t="s">
        <v>855</v>
      </c>
      <c r="K1475">
        <f t="shared" ref="K1475:K1538" si="92">IF(ISNUMBER(SEARCH(A1475, B1475)), 1, 0)</f>
        <v>0</v>
      </c>
    </row>
    <row r="1476" spans="1:11" x14ac:dyDescent="0.35">
      <c r="A1476" t="s">
        <v>19</v>
      </c>
      <c r="B1476" s="5" t="s">
        <v>11</v>
      </c>
      <c r="C1476">
        <v>17.390708450000002</v>
      </c>
      <c r="D1476">
        <v>0.22585335600000001</v>
      </c>
      <c r="E1476">
        <v>0</v>
      </c>
      <c r="F1476">
        <v>0</v>
      </c>
      <c r="G1476">
        <v>77</v>
      </c>
      <c r="H1476" t="s">
        <v>12</v>
      </c>
      <c r="I1476" t="s">
        <v>16</v>
      </c>
      <c r="J1476" t="s">
        <v>855</v>
      </c>
      <c r="K1476">
        <f t="shared" si="92"/>
        <v>0</v>
      </c>
    </row>
    <row r="1477" spans="1:11" x14ac:dyDescent="0.35">
      <c r="A1477" t="s">
        <v>19</v>
      </c>
      <c r="B1477" s="5" t="s">
        <v>29</v>
      </c>
      <c r="C1477">
        <v>1.550626278</v>
      </c>
      <c r="D1477">
        <v>2.0138004000000001E-2</v>
      </c>
      <c r="E1477">
        <v>0</v>
      </c>
      <c r="F1477">
        <v>0</v>
      </c>
      <c r="G1477">
        <v>77</v>
      </c>
      <c r="H1477" t="s">
        <v>12</v>
      </c>
      <c r="I1477" t="s">
        <v>18</v>
      </c>
      <c r="J1477" t="s">
        <v>855</v>
      </c>
      <c r="K1477">
        <f t="shared" si="92"/>
        <v>0</v>
      </c>
    </row>
    <row r="1478" spans="1:11" x14ac:dyDescent="0.35">
      <c r="A1478" t="s">
        <v>10</v>
      </c>
      <c r="B1478" s="5" t="s">
        <v>29</v>
      </c>
      <c r="C1478">
        <v>686.20161771774201</v>
      </c>
      <c r="D1478">
        <v>4.4849778935800098</v>
      </c>
      <c r="E1478">
        <v>0</v>
      </c>
      <c r="F1478">
        <v>0</v>
      </c>
      <c r="G1478">
        <v>153</v>
      </c>
      <c r="H1478" t="s">
        <v>12</v>
      </c>
      <c r="I1478" t="s">
        <v>963</v>
      </c>
      <c r="J1478" t="s">
        <v>856</v>
      </c>
      <c r="K1478">
        <f t="shared" si="92"/>
        <v>0</v>
      </c>
    </row>
    <row r="1479" spans="1:11" x14ac:dyDescent="0.35">
      <c r="A1479" t="s">
        <v>10</v>
      </c>
      <c r="B1479" s="5" t="s">
        <v>29</v>
      </c>
      <c r="C1479">
        <v>19.220133780000001</v>
      </c>
      <c r="D1479">
        <v>0.12562178900000001</v>
      </c>
      <c r="E1479">
        <v>0</v>
      </c>
      <c r="F1479">
        <v>0</v>
      </c>
      <c r="G1479">
        <v>153</v>
      </c>
      <c r="H1479" t="s">
        <v>12</v>
      </c>
      <c r="I1479" t="s">
        <v>13</v>
      </c>
      <c r="J1479" t="s">
        <v>856</v>
      </c>
      <c r="K1479">
        <f t="shared" si="92"/>
        <v>0</v>
      </c>
    </row>
    <row r="1480" spans="1:11" x14ac:dyDescent="0.35">
      <c r="A1480" t="s">
        <v>10</v>
      </c>
      <c r="B1480" s="5" t="s">
        <v>11</v>
      </c>
      <c r="C1480">
        <v>33.027057890000002</v>
      </c>
      <c r="D1480">
        <v>0.21586312299999999</v>
      </c>
      <c r="E1480">
        <v>0</v>
      </c>
      <c r="F1480">
        <v>0</v>
      </c>
      <c r="G1480">
        <v>153</v>
      </c>
      <c r="H1480" t="s">
        <v>12</v>
      </c>
      <c r="I1480" t="s">
        <v>16</v>
      </c>
      <c r="J1480" t="s">
        <v>856</v>
      </c>
      <c r="K1480">
        <f t="shared" si="92"/>
        <v>0</v>
      </c>
    </row>
    <row r="1481" spans="1:11" x14ac:dyDescent="0.35">
      <c r="A1481" t="s">
        <v>10</v>
      </c>
      <c r="B1481" s="5" t="s">
        <v>29</v>
      </c>
      <c r="C1481">
        <v>2.748330116</v>
      </c>
      <c r="D1481">
        <v>1.7962941999999999E-2</v>
      </c>
      <c r="E1481">
        <v>0</v>
      </c>
      <c r="F1481">
        <v>0</v>
      </c>
      <c r="G1481">
        <v>153</v>
      </c>
      <c r="H1481" t="s">
        <v>12</v>
      </c>
      <c r="I1481" t="s">
        <v>18</v>
      </c>
      <c r="J1481" t="s">
        <v>856</v>
      </c>
      <c r="K1481">
        <f t="shared" si="92"/>
        <v>0</v>
      </c>
    </row>
    <row r="1482" spans="1:11" x14ac:dyDescent="0.35">
      <c r="A1482" t="s">
        <v>19</v>
      </c>
      <c r="B1482" s="5" t="s">
        <v>29</v>
      </c>
      <c r="C1482">
        <v>764.68387103080704</v>
      </c>
      <c r="D1482">
        <v>4.3947348909816499</v>
      </c>
      <c r="E1482">
        <v>0</v>
      </c>
      <c r="F1482">
        <v>0</v>
      </c>
      <c r="G1482">
        <v>174</v>
      </c>
      <c r="H1482" t="s">
        <v>12</v>
      </c>
      <c r="I1482" t="s">
        <v>963</v>
      </c>
      <c r="J1482" t="s">
        <v>857</v>
      </c>
      <c r="K1482">
        <f t="shared" si="92"/>
        <v>0</v>
      </c>
    </row>
    <row r="1483" spans="1:11" x14ac:dyDescent="0.35">
      <c r="A1483" t="s">
        <v>19</v>
      </c>
      <c r="B1483" s="5" t="s">
        <v>29</v>
      </c>
      <c r="C1483">
        <v>20.761854410000002</v>
      </c>
      <c r="D1483">
        <v>0.119321002</v>
      </c>
      <c r="E1483">
        <v>0</v>
      </c>
      <c r="F1483">
        <v>0</v>
      </c>
      <c r="G1483">
        <v>174</v>
      </c>
      <c r="H1483" t="s">
        <v>12</v>
      </c>
      <c r="I1483" t="s">
        <v>13</v>
      </c>
      <c r="J1483" t="s">
        <v>857</v>
      </c>
      <c r="K1483">
        <f t="shared" si="92"/>
        <v>0</v>
      </c>
    </row>
    <row r="1484" spans="1:11" x14ac:dyDescent="0.35">
      <c r="A1484" t="s">
        <v>19</v>
      </c>
      <c r="B1484" s="5" t="s">
        <v>11</v>
      </c>
      <c r="C1484">
        <v>35.305093290000002</v>
      </c>
      <c r="D1484">
        <v>0.202902835</v>
      </c>
      <c r="E1484">
        <v>0</v>
      </c>
      <c r="F1484">
        <v>0</v>
      </c>
      <c r="G1484">
        <v>174</v>
      </c>
      <c r="H1484" t="s">
        <v>12</v>
      </c>
      <c r="I1484" t="s">
        <v>16</v>
      </c>
      <c r="J1484" t="s">
        <v>857</v>
      </c>
      <c r="K1484">
        <f t="shared" si="92"/>
        <v>0</v>
      </c>
    </row>
    <row r="1485" spans="1:11" x14ac:dyDescent="0.35">
      <c r="A1485" t="s">
        <v>19</v>
      </c>
      <c r="B1485" s="5" t="s">
        <v>29</v>
      </c>
      <c r="C1485">
        <v>2.8835003380000002</v>
      </c>
      <c r="D1485">
        <v>1.6571841E-2</v>
      </c>
      <c r="E1485">
        <v>0</v>
      </c>
      <c r="F1485">
        <v>0</v>
      </c>
      <c r="G1485">
        <v>174</v>
      </c>
      <c r="H1485" t="s">
        <v>12</v>
      </c>
      <c r="I1485" t="s">
        <v>18</v>
      </c>
      <c r="J1485" t="s">
        <v>857</v>
      </c>
      <c r="K1485">
        <f t="shared" si="92"/>
        <v>0</v>
      </c>
    </row>
    <row r="1486" spans="1:11" x14ac:dyDescent="0.35">
      <c r="A1486" t="s">
        <v>19</v>
      </c>
      <c r="B1486" s="5" t="s">
        <v>29</v>
      </c>
      <c r="C1486">
        <v>397.18498992919899</v>
      </c>
      <c r="D1486">
        <v>4.8437193893804702</v>
      </c>
      <c r="E1486">
        <v>0</v>
      </c>
      <c r="F1486">
        <v>0</v>
      </c>
      <c r="G1486">
        <v>82</v>
      </c>
      <c r="H1486" t="s">
        <v>12</v>
      </c>
      <c r="I1486" t="s">
        <v>963</v>
      </c>
      <c r="J1486" t="s">
        <v>858</v>
      </c>
      <c r="K1486">
        <f t="shared" si="92"/>
        <v>0</v>
      </c>
    </row>
    <row r="1487" spans="1:11" x14ac:dyDescent="0.35">
      <c r="A1487" t="s">
        <v>19</v>
      </c>
      <c r="B1487" s="5" t="s">
        <v>50</v>
      </c>
      <c r="C1487">
        <v>10.79374099</v>
      </c>
      <c r="D1487">
        <v>0.131630988</v>
      </c>
      <c r="E1487">
        <v>0</v>
      </c>
      <c r="F1487">
        <v>0</v>
      </c>
      <c r="G1487">
        <v>82</v>
      </c>
      <c r="H1487" t="s">
        <v>12</v>
      </c>
      <c r="I1487" t="s">
        <v>13</v>
      </c>
      <c r="J1487" t="s">
        <v>858</v>
      </c>
      <c r="K1487">
        <f t="shared" si="92"/>
        <v>0</v>
      </c>
    </row>
    <row r="1488" spans="1:11" x14ac:dyDescent="0.35">
      <c r="A1488" t="s">
        <v>19</v>
      </c>
      <c r="B1488" s="5" t="s">
        <v>11</v>
      </c>
      <c r="C1488">
        <v>18.838716510000001</v>
      </c>
      <c r="D1488">
        <v>0.22974044499999999</v>
      </c>
      <c r="E1488">
        <v>0</v>
      </c>
      <c r="F1488">
        <v>0</v>
      </c>
      <c r="G1488">
        <v>82</v>
      </c>
      <c r="H1488" t="s">
        <v>12</v>
      </c>
      <c r="I1488" t="s">
        <v>16</v>
      </c>
      <c r="J1488" t="s">
        <v>858</v>
      </c>
      <c r="K1488">
        <f t="shared" si="92"/>
        <v>0</v>
      </c>
    </row>
    <row r="1489" spans="1:11" x14ac:dyDescent="0.35">
      <c r="A1489" t="s">
        <v>19</v>
      </c>
      <c r="B1489" s="5" t="s">
        <v>29</v>
      </c>
      <c r="C1489">
        <v>1.547521353</v>
      </c>
      <c r="D1489">
        <v>1.8872211999999999E-2</v>
      </c>
      <c r="E1489">
        <v>0</v>
      </c>
      <c r="F1489">
        <v>0</v>
      </c>
      <c r="G1489">
        <v>82</v>
      </c>
      <c r="H1489" t="s">
        <v>12</v>
      </c>
      <c r="I1489" t="s">
        <v>18</v>
      </c>
      <c r="J1489" t="s">
        <v>858</v>
      </c>
      <c r="K1489">
        <f t="shared" si="92"/>
        <v>0</v>
      </c>
    </row>
    <row r="1490" spans="1:11" x14ac:dyDescent="0.35">
      <c r="A1490" t="s">
        <v>19</v>
      </c>
      <c r="B1490" s="5" t="s">
        <v>29</v>
      </c>
      <c r="C1490">
        <v>686.90989947318997</v>
      </c>
      <c r="D1490">
        <v>4.6728564590012898</v>
      </c>
      <c r="E1490">
        <v>0</v>
      </c>
      <c r="F1490">
        <v>0</v>
      </c>
      <c r="G1490">
        <v>147</v>
      </c>
      <c r="H1490" t="s">
        <v>12</v>
      </c>
      <c r="I1490" t="s">
        <v>963</v>
      </c>
      <c r="J1490" t="s">
        <v>859</v>
      </c>
      <c r="K1490">
        <f t="shared" si="92"/>
        <v>0</v>
      </c>
    </row>
    <row r="1491" spans="1:11" x14ac:dyDescent="0.35">
      <c r="A1491" t="s">
        <v>19</v>
      </c>
      <c r="B1491" s="5" t="s">
        <v>29</v>
      </c>
      <c r="C1491">
        <v>17.13299203</v>
      </c>
      <c r="D1491">
        <v>0.11655096600000001</v>
      </c>
      <c r="E1491">
        <v>0</v>
      </c>
      <c r="F1491">
        <v>0</v>
      </c>
      <c r="G1491">
        <v>147</v>
      </c>
      <c r="H1491" t="s">
        <v>12</v>
      </c>
      <c r="I1491" t="s">
        <v>13</v>
      </c>
      <c r="J1491" t="s">
        <v>859</v>
      </c>
      <c r="K1491">
        <f t="shared" si="92"/>
        <v>0</v>
      </c>
    </row>
    <row r="1492" spans="1:11" x14ac:dyDescent="0.35">
      <c r="A1492" t="s">
        <v>19</v>
      </c>
      <c r="B1492" s="5" t="s">
        <v>11</v>
      </c>
      <c r="C1492">
        <v>31.151946779999999</v>
      </c>
      <c r="D1492">
        <v>0.21191800499999999</v>
      </c>
      <c r="E1492">
        <v>0</v>
      </c>
      <c r="F1492">
        <v>0</v>
      </c>
      <c r="G1492">
        <v>147</v>
      </c>
      <c r="H1492" t="s">
        <v>12</v>
      </c>
      <c r="I1492" t="s">
        <v>16</v>
      </c>
      <c r="J1492" t="s">
        <v>859</v>
      </c>
      <c r="K1492">
        <f t="shared" si="92"/>
        <v>0</v>
      </c>
    </row>
    <row r="1493" spans="1:11" x14ac:dyDescent="0.35">
      <c r="A1493" t="s">
        <v>19</v>
      </c>
      <c r="B1493" s="5" t="s">
        <v>132</v>
      </c>
      <c r="C1493">
        <v>2.5463995929999999</v>
      </c>
      <c r="D1493">
        <v>1.7322445999999998E-2</v>
      </c>
      <c r="E1493">
        <v>0</v>
      </c>
      <c r="F1493">
        <v>0</v>
      </c>
      <c r="G1493">
        <v>147</v>
      </c>
      <c r="H1493" t="s">
        <v>12</v>
      </c>
      <c r="I1493" t="s">
        <v>18</v>
      </c>
      <c r="J1493" t="s">
        <v>859</v>
      </c>
      <c r="K1493">
        <f t="shared" si="92"/>
        <v>0</v>
      </c>
    </row>
    <row r="1494" spans="1:11" x14ac:dyDescent="0.35">
      <c r="A1494" t="s">
        <v>19</v>
      </c>
      <c r="B1494" s="5" t="s">
        <v>29</v>
      </c>
      <c r="C1494">
        <v>548.68706107139496</v>
      </c>
      <c r="D1494">
        <v>4.5723921755949597</v>
      </c>
      <c r="E1494">
        <v>0</v>
      </c>
      <c r="F1494">
        <v>0</v>
      </c>
      <c r="G1494">
        <v>120</v>
      </c>
      <c r="H1494" t="s">
        <v>12</v>
      </c>
      <c r="I1494" t="s">
        <v>963</v>
      </c>
      <c r="J1494" t="s">
        <v>860</v>
      </c>
      <c r="K1494">
        <f t="shared" si="92"/>
        <v>0</v>
      </c>
    </row>
    <row r="1495" spans="1:11" x14ac:dyDescent="0.35">
      <c r="A1495" t="s">
        <v>19</v>
      </c>
      <c r="B1495" s="5" t="s">
        <v>29</v>
      </c>
      <c r="C1495">
        <v>15.66597247</v>
      </c>
      <c r="D1495">
        <v>0.13054977100000001</v>
      </c>
      <c r="E1495">
        <v>0</v>
      </c>
      <c r="F1495">
        <v>0</v>
      </c>
      <c r="G1495">
        <v>120</v>
      </c>
      <c r="H1495" t="s">
        <v>12</v>
      </c>
      <c r="I1495" t="s">
        <v>13</v>
      </c>
      <c r="J1495" t="s">
        <v>860</v>
      </c>
      <c r="K1495">
        <f t="shared" si="92"/>
        <v>0</v>
      </c>
    </row>
    <row r="1496" spans="1:11" x14ac:dyDescent="0.35">
      <c r="A1496" t="s">
        <v>19</v>
      </c>
      <c r="B1496" s="5" t="s">
        <v>11</v>
      </c>
      <c r="C1496">
        <v>24.312346699999999</v>
      </c>
      <c r="D1496">
        <v>0.20260288900000001</v>
      </c>
      <c r="E1496">
        <v>0</v>
      </c>
      <c r="F1496">
        <v>0</v>
      </c>
      <c r="G1496">
        <v>120</v>
      </c>
      <c r="H1496" t="s">
        <v>12</v>
      </c>
      <c r="I1496" t="s">
        <v>16</v>
      </c>
      <c r="J1496" t="s">
        <v>860</v>
      </c>
      <c r="K1496">
        <f t="shared" si="92"/>
        <v>0</v>
      </c>
    </row>
    <row r="1497" spans="1:11" x14ac:dyDescent="0.35">
      <c r="A1497" t="s">
        <v>19</v>
      </c>
      <c r="B1497" s="5" t="s">
        <v>29</v>
      </c>
      <c r="C1497">
        <v>1.715799093</v>
      </c>
      <c r="D1497">
        <v>1.4298326E-2</v>
      </c>
      <c r="E1497">
        <v>0</v>
      </c>
      <c r="F1497">
        <v>0</v>
      </c>
      <c r="G1497">
        <v>120</v>
      </c>
      <c r="H1497" t="s">
        <v>12</v>
      </c>
      <c r="I1497" t="s">
        <v>18</v>
      </c>
      <c r="J1497" t="s">
        <v>860</v>
      </c>
      <c r="K1497">
        <f t="shared" si="92"/>
        <v>0</v>
      </c>
    </row>
    <row r="1498" spans="1:11" x14ac:dyDescent="0.35">
      <c r="A1498" t="s">
        <v>11</v>
      </c>
      <c r="B1498" s="5" t="s">
        <v>29</v>
      </c>
      <c r="C1498">
        <v>1618.0286591053</v>
      </c>
      <c r="D1498">
        <v>4.4087974362542202</v>
      </c>
      <c r="E1498">
        <v>0</v>
      </c>
      <c r="F1498">
        <v>0</v>
      </c>
      <c r="G1498">
        <v>367</v>
      </c>
      <c r="H1498" t="s">
        <v>12</v>
      </c>
      <c r="I1498" t="s">
        <v>963</v>
      </c>
      <c r="J1498" t="s">
        <v>861</v>
      </c>
      <c r="K1498">
        <f t="shared" si="92"/>
        <v>0</v>
      </c>
    </row>
    <row r="1499" spans="1:11" x14ac:dyDescent="0.35">
      <c r="A1499" t="s">
        <v>11</v>
      </c>
      <c r="B1499" s="5" t="s">
        <v>29</v>
      </c>
      <c r="C1499">
        <v>47.07272768</v>
      </c>
      <c r="D1499">
        <v>0.128263563</v>
      </c>
      <c r="E1499">
        <v>0</v>
      </c>
      <c r="F1499">
        <v>0</v>
      </c>
      <c r="G1499">
        <v>367</v>
      </c>
      <c r="H1499" t="s">
        <v>12</v>
      </c>
      <c r="I1499" t="s">
        <v>13</v>
      </c>
      <c r="J1499" t="s">
        <v>861</v>
      </c>
      <c r="K1499">
        <f t="shared" si="92"/>
        <v>0</v>
      </c>
    </row>
    <row r="1500" spans="1:11" x14ac:dyDescent="0.35">
      <c r="A1500" t="s">
        <v>11</v>
      </c>
      <c r="B1500" s="5" t="s">
        <v>11</v>
      </c>
      <c r="C1500">
        <v>73.964761499999994</v>
      </c>
      <c r="D1500">
        <v>0.20153885999999999</v>
      </c>
      <c r="E1500">
        <v>100</v>
      </c>
      <c r="F1500">
        <v>1</v>
      </c>
      <c r="G1500">
        <v>367</v>
      </c>
      <c r="H1500" t="s">
        <v>12</v>
      </c>
      <c r="I1500" t="s">
        <v>16</v>
      </c>
      <c r="J1500" t="s">
        <v>861</v>
      </c>
      <c r="K1500">
        <f t="shared" si="92"/>
        <v>1</v>
      </c>
    </row>
    <row r="1501" spans="1:11" x14ac:dyDescent="0.35">
      <c r="A1501" t="s">
        <v>11</v>
      </c>
      <c r="B1501" s="5" t="s">
        <v>11</v>
      </c>
      <c r="C1501">
        <v>5.5950980189999999</v>
      </c>
      <c r="D1501">
        <v>1.5245498999999999E-2</v>
      </c>
      <c r="E1501">
        <v>50</v>
      </c>
      <c r="F1501">
        <v>1</v>
      </c>
      <c r="G1501">
        <v>367</v>
      </c>
      <c r="H1501" t="s">
        <v>12</v>
      </c>
      <c r="I1501" t="s">
        <v>18</v>
      </c>
      <c r="J1501" t="s">
        <v>861</v>
      </c>
      <c r="K1501">
        <f t="shared" si="92"/>
        <v>1</v>
      </c>
    </row>
    <row r="1502" spans="1:11" x14ac:dyDescent="0.35">
      <c r="A1502" t="s">
        <v>11</v>
      </c>
      <c r="B1502" s="5" t="s">
        <v>29</v>
      </c>
      <c r="C1502">
        <v>1001.60198450088</v>
      </c>
      <c r="D1502">
        <v>4.6156773479303403</v>
      </c>
      <c r="E1502">
        <v>0</v>
      </c>
      <c r="F1502">
        <v>0</v>
      </c>
      <c r="G1502">
        <v>217</v>
      </c>
      <c r="H1502" t="s">
        <v>12</v>
      </c>
      <c r="I1502" t="s">
        <v>963</v>
      </c>
      <c r="J1502" t="s">
        <v>862</v>
      </c>
      <c r="K1502">
        <f t="shared" si="92"/>
        <v>0</v>
      </c>
    </row>
    <row r="1503" spans="1:11" x14ac:dyDescent="0.35">
      <c r="A1503" t="s">
        <v>11</v>
      </c>
      <c r="B1503" s="5" t="s">
        <v>29</v>
      </c>
      <c r="C1503">
        <v>27.169205900000001</v>
      </c>
      <c r="D1503">
        <v>0.12520371399999999</v>
      </c>
      <c r="E1503">
        <v>0</v>
      </c>
      <c r="F1503">
        <v>0</v>
      </c>
      <c r="G1503">
        <v>217</v>
      </c>
      <c r="H1503" t="s">
        <v>12</v>
      </c>
      <c r="I1503" t="s">
        <v>13</v>
      </c>
      <c r="J1503" t="s">
        <v>862</v>
      </c>
      <c r="K1503">
        <f t="shared" si="92"/>
        <v>0</v>
      </c>
    </row>
    <row r="1504" spans="1:11" x14ac:dyDescent="0.35">
      <c r="A1504" t="s">
        <v>11</v>
      </c>
      <c r="B1504" s="5" t="s">
        <v>11</v>
      </c>
      <c r="C1504">
        <v>42.861829759999999</v>
      </c>
      <c r="D1504">
        <v>0.197519953</v>
      </c>
      <c r="E1504">
        <v>100</v>
      </c>
      <c r="F1504">
        <v>1</v>
      </c>
      <c r="G1504">
        <v>217</v>
      </c>
      <c r="H1504" t="s">
        <v>12</v>
      </c>
      <c r="I1504" t="s">
        <v>16</v>
      </c>
      <c r="J1504" t="s">
        <v>862</v>
      </c>
      <c r="K1504">
        <f t="shared" si="92"/>
        <v>1</v>
      </c>
    </row>
    <row r="1505" spans="1:11" x14ac:dyDescent="0.35">
      <c r="A1505" t="s">
        <v>11</v>
      </c>
      <c r="B1505" s="5" t="s">
        <v>29</v>
      </c>
      <c r="C1505">
        <v>3.6699013709999999</v>
      </c>
      <c r="D1505">
        <v>1.6911987999999999E-2</v>
      </c>
      <c r="E1505">
        <v>0</v>
      </c>
      <c r="F1505">
        <v>0</v>
      </c>
      <c r="G1505">
        <v>217</v>
      </c>
      <c r="H1505" t="s">
        <v>12</v>
      </c>
      <c r="I1505" t="s">
        <v>18</v>
      </c>
      <c r="J1505" t="s">
        <v>862</v>
      </c>
      <c r="K1505">
        <f t="shared" si="92"/>
        <v>0</v>
      </c>
    </row>
    <row r="1506" spans="1:11" x14ac:dyDescent="0.35">
      <c r="A1506" t="s">
        <v>19</v>
      </c>
      <c r="B1506" s="5" t="s">
        <v>29</v>
      </c>
      <c r="C1506">
        <v>559.35683012008599</v>
      </c>
      <c r="D1506">
        <v>4.7004775640343404</v>
      </c>
      <c r="E1506">
        <v>0</v>
      </c>
      <c r="F1506">
        <v>0</v>
      </c>
      <c r="G1506">
        <v>119</v>
      </c>
      <c r="H1506" t="s">
        <v>12</v>
      </c>
      <c r="I1506" t="s">
        <v>963</v>
      </c>
      <c r="J1506" t="s">
        <v>863</v>
      </c>
      <c r="K1506">
        <f t="shared" si="92"/>
        <v>0</v>
      </c>
    </row>
    <row r="1507" spans="1:11" x14ac:dyDescent="0.35">
      <c r="A1507" t="s">
        <v>19</v>
      </c>
      <c r="B1507" s="5" t="s">
        <v>29</v>
      </c>
      <c r="C1507">
        <v>15.320569280000001</v>
      </c>
      <c r="D1507">
        <v>0.12874427999999999</v>
      </c>
      <c r="E1507">
        <v>0</v>
      </c>
      <c r="F1507">
        <v>0</v>
      </c>
      <c r="G1507">
        <v>119</v>
      </c>
      <c r="H1507" t="s">
        <v>12</v>
      </c>
      <c r="I1507" t="s">
        <v>13</v>
      </c>
      <c r="J1507" t="s">
        <v>863</v>
      </c>
      <c r="K1507">
        <f t="shared" si="92"/>
        <v>0</v>
      </c>
    </row>
    <row r="1508" spans="1:11" x14ac:dyDescent="0.35">
      <c r="A1508" t="s">
        <v>19</v>
      </c>
      <c r="B1508" s="5" t="s">
        <v>11</v>
      </c>
      <c r="C1508">
        <v>23.445648909999999</v>
      </c>
      <c r="D1508">
        <v>0.19702226</v>
      </c>
      <c r="E1508">
        <v>0</v>
      </c>
      <c r="F1508">
        <v>0</v>
      </c>
      <c r="G1508">
        <v>119</v>
      </c>
      <c r="H1508" t="s">
        <v>12</v>
      </c>
      <c r="I1508" t="s">
        <v>16</v>
      </c>
      <c r="J1508" t="s">
        <v>863</v>
      </c>
      <c r="K1508">
        <f t="shared" si="92"/>
        <v>0</v>
      </c>
    </row>
    <row r="1509" spans="1:11" x14ac:dyDescent="0.35">
      <c r="A1509" t="s">
        <v>19</v>
      </c>
      <c r="B1509" s="5" t="s">
        <v>29</v>
      </c>
      <c r="C1509">
        <v>1.7039353850000001</v>
      </c>
      <c r="D1509">
        <v>1.4318785000000001E-2</v>
      </c>
      <c r="E1509">
        <v>0</v>
      </c>
      <c r="F1509">
        <v>0</v>
      </c>
      <c r="G1509">
        <v>119</v>
      </c>
      <c r="H1509" t="s">
        <v>12</v>
      </c>
      <c r="I1509" t="s">
        <v>18</v>
      </c>
      <c r="J1509" t="s">
        <v>863</v>
      </c>
      <c r="K1509">
        <f t="shared" si="92"/>
        <v>0</v>
      </c>
    </row>
    <row r="1510" spans="1:11" x14ac:dyDescent="0.35">
      <c r="A1510" t="s">
        <v>11</v>
      </c>
      <c r="B1510" s="5" t="s">
        <v>29</v>
      </c>
      <c r="C1510">
        <v>275.47552609443602</v>
      </c>
      <c r="D1510">
        <v>1.7435159879394699</v>
      </c>
      <c r="E1510">
        <v>0</v>
      </c>
      <c r="F1510">
        <v>0</v>
      </c>
      <c r="G1510">
        <v>158</v>
      </c>
      <c r="H1510" t="s">
        <v>12</v>
      </c>
      <c r="I1510" t="s">
        <v>963</v>
      </c>
      <c r="J1510" t="s">
        <v>242</v>
      </c>
      <c r="K1510">
        <f t="shared" si="92"/>
        <v>0</v>
      </c>
    </row>
    <row r="1511" spans="1:11" x14ac:dyDescent="0.35">
      <c r="A1511" t="s">
        <v>11</v>
      </c>
      <c r="B1511" s="5" t="s">
        <v>11</v>
      </c>
      <c r="C1511">
        <v>19.409317260000002</v>
      </c>
      <c r="D1511">
        <v>0.12284378</v>
      </c>
      <c r="E1511">
        <v>100</v>
      </c>
      <c r="F1511">
        <v>1</v>
      </c>
      <c r="G1511">
        <v>158</v>
      </c>
      <c r="H1511" t="s">
        <v>12</v>
      </c>
      <c r="I1511" t="s">
        <v>13</v>
      </c>
      <c r="J1511" t="s">
        <v>242</v>
      </c>
      <c r="K1511">
        <f t="shared" si="92"/>
        <v>1</v>
      </c>
    </row>
    <row r="1512" spans="1:11" x14ac:dyDescent="0.35">
      <c r="A1512" t="s">
        <v>11</v>
      </c>
      <c r="B1512" s="5" t="s">
        <v>11</v>
      </c>
      <c r="C1512">
        <v>34.457155229999998</v>
      </c>
      <c r="D1512">
        <v>0.218083261</v>
      </c>
      <c r="E1512">
        <v>100</v>
      </c>
      <c r="F1512">
        <v>1</v>
      </c>
      <c r="G1512">
        <v>158</v>
      </c>
      <c r="H1512" t="s">
        <v>12</v>
      </c>
      <c r="I1512" t="s">
        <v>16</v>
      </c>
      <c r="J1512" t="s">
        <v>242</v>
      </c>
      <c r="K1512">
        <f t="shared" si="92"/>
        <v>1</v>
      </c>
    </row>
    <row r="1513" spans="1:11" x14ac:dyDescent="0.35">
      <c r="A1513" t="s">
        <v>11</v>
      </c>
      <c r="B1513" s="5" t="s">
        <v>11</v>
      </c>
      <c r="C1513">
        <v>2.54360652</v>
      </c>
      <c r="D1513">
        <v>1.6098774999999999E-2</v>
      </c>
      <c r="E1513">
        <v>66.666666669999998</v>
      </c>
      <c r="F1513">
        <v>1</v>
      </c>
      <c r="G1513">
        <v>158</v>
      </c>
      <c r="H1513" t="s">
        <v>12</v>
      </c>
      <c r="I1513" t="s">
        <v>18</v>
      </c>
      <c r="J1513" t="s">
        <v>242</v>
      </c>
      <c r="K1513">
        <f t="shared" si="92"/>
        <v>1</v>
      </c>
    </row>
    <row r="1514" spans="1:11" x14ac:dyDescent="0.35">
      <c r="A1514" t="s">
        <v>11</v>
      </c>
      <c r="B1514" s="5" t="s">
        <v>29</v>
      </c>
      <c r="C1514">
        <v>211.91865992545999</v>
      </c>
      <c r="D1514">
        <v>1.72291593435334</v>
      </c>
      <c r="E1514">
        <v>0</v>
      </c>
      <c r="F1514">
        <v>0</v>
      </c>
      <c r="G1514">
        <v>123</v>
      </c>
      <c r="H1514" t="s">
        <v>12</v>
      </c>
      <c r="I1514" t="s">
        <v>963</v>
      </c>
      <c r="J1514" t="s">
        <v>243</v>
      </c>
      <c r="K1514">
        <f t="shared" si="92"/>
        <v>0</v>
      </c>
    </row>
    <row r="1515" spans="1:11" x14ac:dyDescent="0.35">
      <c r="A1515" t="s">
        <v>11</v>
      </c>
      <c r="B1515" s="5" t="s">
        <v>11</v>
      </c>
      <c r="C1515">
        <v>15.169886350000001</v>
      </c>
      <c r="D1515">
        <v>0.123332409</v>
      </c>
      <c r="E1515">
        <v>100</v>
      </c>
      <c r="F1515">
        <v>1</v>
      </c>
      <c r="G1515">
        <v>123</v>
      </c>
      <c r="H1515" t="s">
        <v>12</v>
      </c>
      <c r="I1515" t="s">
        <v>13</v>
      </c>
      <c r="J1515" t="s">
        <v>243</v>
      </c>
      <c r="K1515">
        <f t="shared" si="92"/>
        <v>1</v>
      </c>
    </row>
    <row r="1516" spans="1:11" x14ac:dyDescent="0.35">
      <c r="A1516" t="s">
        <v>11</v>
      </c>
      <c r="B1516" s="5" t="s">
        <v>11</v>
      </c>
      <c r="C1516">
        <v>24.87385321</v>
      </c>
      <c r="D1516">
        <v>0.202226449</v>
      </c>
      <c r="E1516">
        <v>100</v>
      </c>
      <c r="F1516">
        <v>1</v>
      </c>
      <c r="G1516">
        <v>123</v>
      </c>
      <c r="H1516" t="s">
        <v>12</v>
      </c>
      <c r="I1516" t="s">
        <v>16</v>
      </c>
      <c r="J1516" t="s">
        <v>243</v>
      </c>
      <c r="K1516">
        <f t="shared" si="92"/>
        <v>1</v>
      </c>
    </row>
    <row r="1517" spans="1:11" x14ac:dyDescent="0.35">
      <c r="A1517" t="s">
        <v>11</v>
      </c>
      <c r="B1517" s="5" t="s">
        <v>11</v>
      </c>
      <c r="C1517">
        <v>1.791820526</v>
      </c>
      <c r="D1517">
        <v>1.4567647E-2</v>
      </c>
      <c r="E1517">
        <v>100</v>
      </c>
      <c r="F1517">
        <v>1</v>
      </c>
      <c r="G1517">
        <v>123</v>
      </c>
      <c r="H1517" t="s">
        <v>12</v>
      </c>
      <c r="I1517" t="s">
        <v>18</v>
      </c>
      <c r="J1517" t="s">
        <v>243</v>
      </c>
      <c r="K1517">
        <f t="shared" si="92"/>
        <v>1</v>
      </c>
    </row>
    <row r="1518" spans="1:11" x14ac:dyDescent="0.35">
      <c r="A1518" t="s">
        <v>11</v>
      </c>
      <c r="B1518" s="5" t="s">
        <v>29</v>
      </c>
      <c r="C1518">
        <v>192.50537419319099</v>
      </c>
      <c r="D1518">
        <v>1.6595290878723401</v>
      </c>
      <c r="E1518">
        <v>0</v>
      </c>
      <c r="F1518">
        <v>0</v>
      </c>
      <c r="G1518">
        <v>116</v>
      </c>
      <c r="H1518" t="s">
        <v>12</v>
      </c>
      <c r="I1518" t="s">
        <v>963</v>
      </c>
      <c r="J1518" t="s">
        <v>244</v>
      </c>
      <c r="K1518">
        <f t="shared" si="92"/>
        <v>0</v>
      </c>
    </row>
    <row r="1519" spans="1:11" x14ac:dyDescent="0.35">
      <c r="A1519" t="s">
        <v>11</v>
      </c>
      <c r="B1519" s="5" t="s">
        <v>29</v>
      </c>
      <c r="C1519">
        <v>15.085374590000001</v>
      </c>
      <c r="D1519">
        <v>0.13004633299999999</v>
      </c>
      <c r="E1519">
        <v>0</v>
      </c>
      <c r="F1519">
        <v>0</v>
      </c>
      <c r="G1519">
        <v>116</v>
      </c>
      <c r="H1519" t="s">
        <v>12</v>
      </c>
      <c r="I1519" t="s">
        <v>13</v>
      </c>
      <c r="J1519" t="s">
        <v>244</v>
      </c>
      <c r="K1519">
        <f t="shared" si="92"/>
        <v>0</v>
      </c>
    </row>
    <row r="1520" spans="1:11" x14ac:dyDescent="0.35">
      <c r="A1520" t="s">
        <v>11</v>
      </c>
      <c r="B1520" s="5" t="s">
        <v>11</v>
      </c>
      <c r="C1520">
        <v>24.630515809999999</v>
      </c>
      <c r="D1520">
        <v>0.212332033</v>
      </c>
      <c r="E1520">
        <v>100</v>
      </c>
      <c r="F1520">
        <v>1</v>
      </c>
      <c r="G1520">
        <v>116</v>
      </c>
      <c r="H1520" t="s">
        <v>12</v>
      </c>
      <c r="I1520" t="s">
        <v>16</v>
      </c>
      <c r="J1520" t="s">
        <v>244</v>
      </c>
      <c r="K1520">
        <f t="shared" si="92"/>
        <v>1</v>
      </c>
    </row>
    <row r="1521" spans="1:11" x14ac:dyDescent="0.35">
      <c r="A1521" t="s">
        <v>11</v>
      </c>
      <c r="B1521" s="5" t="s">
        <v>11</v>
      </c>
      <c r="C1521">
        <v>1.6473274229999999</v>
      </c>
      <c r="D1521">
        <v>1.4201098000000001E-2</v>
      </c>
      <c r="E1521">
        <v>100</v>
      </c>
      <c r="F1521">
        <v>1</v>
      </c>
      <c r="G1521">
        <v>116</v>
      </c>
      <c r="H1521" t="s">
        <v>12</v>
      </c>
      <c r="I1521" t="s">
        <v>18</v>
      </c>
      <c r="J1521" t="s">
        <v>244</v>
      </c>
      <c r="K1521">
        <f t="shared" si="92"/>
        <v>1</v>
      </c>
    </row>
    <row r="1522" spans="1:11" x14ac:dyDescent="0.35">
      <c r="A1522" t="s">
        <v>19</v>
      </c>
      <c r="B1522" s="5" t="s">
        <v>29</v>
      </c>
      <c r="C1522">
        <v>266.99534654617298</v>
      </c>
      <c r="D1522">
        <v>1.64811942312452</v>
      </c>
      <c r="E1522">
        <v>0</v>
      </c>
      <c r="F1522">
        <v>0</v>
      </c>
      <c r="G1522">
        <v>162</v>
      </c>
      <c r="H1522" t="s">
        <v>12</v>
      </c>
      <c r="I1522" t="s">
        <v>963</v>
      </c>
      <c r="J1522" t="s">
        <v>245</v>
      </c>
      <c r="K1522">
        <f t="shared" si="92"/>
        <v>0</v>
      </c>
    </row>
    <row r="1523" spans="1:11" x14ac:dyDescent="0.35">
      <c r="A1523" t="s">
        <v>19</v>
      </c>
      <c r="B1523" s="5" t="s">
        <v>29</v>
      </c>
      <c r="C1523">
        <v>18.475094080000002</v>
      </c>
      <c r="D1523">
        <v>0.11404379100000001</v>
      </c>
      <c r="E1523">
        <v>0</v>
      </c>
      <c r="F1523">
        <v>0</v>
      </c>
      <c r="G1523">
        <v>162</v>
      </c>
      <c r="H1523" t="s">
        <v>12</v>
      </c>
      <c r="I1523" t="s">
        <v>13</v>
      </c>
      <c r="J1523" t="s">
        <v>245</v>
      </c>
      <c r="K1523">
        <f t="shared" si="92"/>
        <v>0</v>
      </c>
    </row>
    <row r="1524" spans="1:11" x14ac:dyDescent="0.35">
      <c r="A1524" t="s">
        <v>19</v>
      </c>
      <c r="B1524" s="5" t="s">
        <v>11</v>
      </c>
      <c r="C1524">
        <v>34.164263730000002</v>
      </c>
      <c r="D1524">
        <v>0.210890517</v>
      </c>
      <c r="E1524">
        <v>0</v>
      </c>
      <c r="F1524">
        <v>0</v>
      </c>
      <c r="G1524">
        <v>162</v>
      </c>
      <c r="H1524" t="s">
        <v>12</v>
      </c>
      <c r="I1524" t="s">
        <v>16</v>
      </c>
      <c r="J1524" t="s">
        <v>245</v>
      </c>
      <c r="K1524">
        <f t="shared" si="92"/>
        <v>0</v>
      </c>
    </row>
    <row r="1525" spans="1:11" x14ac:dyDescent="0.35">
      <c r="A1525" t="s">
        <v>19</v>
      </c>
      <c r="B1525" s="5" t="s">
        <v>29</v>
      </c>
      <c r="C1525">
        <v>2.6311390399999999</v>
      </c>
      <c r="D1525">
        <v>1.6241598999999999E-2</v>
      </c>
      <c r="E1525">
        <v>0</v>
      </c>
      <c r="F1525">
        <v>0</v>
      </c>
      <c r="G1525">
        <v>162</v>
      </c>
      <c r="H1525" t="s">
        <v>12</v>
      </c>
      <c r="I1525" t="s">
        <v>18</v>
      </c>
      <c r="J1525" t="s">
        <v>245</v>
      </c>
      <c r="K1525">
        <f t="shared" si="92"/>
        <v>0</v>
      </c>
    </row>
    <row r="1526" spans="1:11" x14ac:dyDescent="0.35">
      <c r="A1526" t="s">
        <v>29</v>
      </c>
      <c r="B1526" s="5" t="s">
        <v>29</v>
      </c>
      <c r="C1526">
        <v>278.76812839508</v>
      </c>
      <c r="D1526">
        <v>1.6302229730706399</v>
      </c>
      <c r="E1526">
        <v>90.909090909090907</v>
      </c>
      <c r="F1526">
        <v>1</v>
      </c>
      <c r="G1526">
        <v>171</v>
      </c>
      <c r="H1526" t="s">
        <v>12</v>
      </c>
      <c r="I1526" t="s">
        <v>963</v>
      </c>
      <c r="J1526" t="s">
        <v>246</v>
      </c>
      <c r="K1526">
        <f t="shared" si="92"/>
        <v>1</v>
      </c>
    </row>
    <row r="1527" spans="1:11" x14ac:dyDescent="0.35">
      <c r="A1527" t="s">
        <v>29</v>
      </c>
      <c r="B1527" s="5" t="s">
        <v>29</v>
      </c>
      <c r="C1527">
        <v>22.202718730000001</v>
      </c>
      <c r="D1527">
        <v>0.12984045999999999</v>
      </c>
      <c r="E1527">
        <v>66.666666669999998</v>
      </c>
      <c r="F1527">
        <v>1</v>
      </c>
      <c r="G1527">
        <v>171</v>
      </c>
      <c r="H1527" t="s">
        <v>12</v>
      </c>
      <c r="I1527" t="s">
        <v>13</v>
      </c>
      <c r="J1527" t="s">
        <v>246</v>
      </c>
      <c r="K1527">
        <f t="shared" si="92"/>
        <v>1</v>
      </c>
    </row>
    <row r="1528" spans="1:11" x14ac:dyDescent="0.35">
      <c r="A1528" t="s">
        <v>29</v>
      </c>
      <c r="B1528" s="5" t="s">
        <v>11</v>
      </c>
      <c r="C1528">
        <v>32.800951240000003</v>
      </c>
      <c r="D1528">
        <v>0.19181842800000001</v>
      </c>
      <c r="E1528">
        <v>0</v>
      </c>
      <c r="F1528">
        <v>0</v>
      </c>
      <c r="G1528">
        <v>171</v>
      </c>
      <c r="H1528" t="s">
        <v>12</v>
      </c>
      <c r="I1528" t="s">
        <v>16</v>
      </c>
      <c r="J1528" t="s">
        <v>246</v>
      </c>
      <c r="K1528">
        <f t="shared" si="92"/>
        <v>0</v>
      </c>
    </row>
    <row r="1529" spans="1:11" x14ac:dyDescent="0.35">
      <c r="A1529" t="s">
        <v>29</v>
      </c>
      <c r="B1529" s="5" t="s">
        <v>29</v>
      </c>
      <c r="C1529">
        <v>2.6166784760000001</v>
      </c>
      <c r="D1529">
        <v>1.5302213E-2</v>
      </c>
      <c r="E1529">
        <v>66.666666669999998</v>
      </c>
      <c r="F1529">
        <v>1</v>
      </c>
      <c r="G1529">
        <v>171</v>
      </c>
      <c r="H1529" t="s">
        <v>12</v>
      </c>
      <c r="I1529" t="s">
        <v>18</v>
      </c>
      <c r="J1529" t="s">
        <v>246</v>
      </c>
      <c r="K1529">
        <f t="shared" si="92"/>
        <v>1</v>
      </c>
    </row>
    <row r="1530" spans="1:11" x14ac:dyDescent="0.35">
      <c r="A1530" t="s">
        <v>29</v>
      </c>
      <c r="B1530" s="5" t="s">
        <v>29</v>
      </c>
      <c r="C1530">
        <v>101.420155763626</v>
      </c>
      <c r="D1530">
        <v>1.63580896392945</v>
      </c>
      <c r="E1530">
        <v>75</v>
      </c>
      <c r="F1530">
        <v>1</v>
      </c>
      <c r="G1530">
        <v>62</v>
      </c>
      <c r="H1530" t="s">
        <v>12</v>
      </c>
      <c r="I1530" t="s">
        <v>963</v>
      </c>
      <c r="J1530" t="s">
        <v>247</v>
      </c>
      <c r="K1530">
        <f t="shared" si="92"/>
        <v>1</v>
      </c>
    </row>
    <row r="1531" spans="1:11" x14ac:dyDescent="0.35">
      <c r="A1531" t="s">
        <v>29</v>
      </c>
      <c r="B1531" s="5" t="s">
        <v>11</v>
      </c>
      <c r="C1531">
        <v>7.963211298</v>
      </c>
      <c r="D1531">
        <v>0.128438892</v>
      </c>
      <c r="E1531">
        <v>0</v>
      </c>
      <c r="F1531">
        <v>0</v>
      </c>
      <c r="G1531">
        <v>62</v>
      </c>
      <c r="H1531" t="s">
        <v>12</v>
      </c>
      <c r="I1531" t="s">
        <v>13</v>
      </c>
      <c r="J1531" t="s">
        <v>247</v>
      </c>
      <c r="K1531">
        <f t="shared" si="92"/>
        <v>0</v>
      </c>
    </row>
    <row r="1532" spans="1:11" x14ac:dyDescent="0.35">
      <c r="A1532" t="s">
        <v>29</v>
      </c>
      <c r="B1532" s="5" t="s">
        <v>11</v>
      </c>
      <c r="C1532">
        <v>13.12045717</v>
      </c>
      <c r="D1532">
        <v>0.211620277</v>
      </c>
      <c r="E1532">
        <v>0</v>
      </c>
      <c r="F1532">
        <v>0</v>
      </c>
      <c r="G1532">
        <v>62</v>
      </c>
      <c r="H1532" t="s">
        <v>12</v>
      </c>
      <c r="I1532" t="s">
        <v>16</v>
      </c>
      <c r="J1532" t="s">
        <v>247</v>
      </c>
      <c r="K1532">
        <f t="shared" si="92"/>
        <v>0</v>
      </c>
    </row>
    <row r="1533" spans="1:11" x14ac:dyDescent="0.35">
      <c r="A1533" t="s">
        <v>29</v>
      </c>
      <c r="B1533" s="5" t="s">
        <v>11</v>
      </c>
      <c r="C1533">
        <v>1.133503199</v>
      </c>
      <c r="D1533">
        <v>1.828231E-2</v>
      </c>
      <c r="E1533">
        <v>0</v>
      </c>
      <c r="F1533">
        <v>0</v>
      </c>
      <c r="G1533">
        <v>62</v>
      </c>
      <c r="H1533" t="s">
        <v>12</v>
      </c>
      <c r="I1533" t="s">
        <v>18</v>
      </c>
      <c r="J1533" t="s">
        <v>247</v>
      </c>
      <c r="K1533">
        <f t="shared" si="92"/>
        <v>0</v>
      </c>
    </row>
    <row r="1534" spans="1:11" x14ac:dyDescent="0.35">
      <c r="A1534" t="s">
        <v>19</v>
      </c>
      <c r="B1534" s="5" t="s">
        <v>29</v>
      </c>
      <c r="C1534">
        <v>195.54439759254399</v>
      </c>
      <c r="D1534">
        <v>1.5897918503458901</v>
      </c>
      <c r="E1534">
        <v>0</v>
      </c>
      <c r="F1534">
        <v>0</v>
      </c>
      <c r="G1534">
        <v>123</v>
      </c>
      <c r="H1534" t="s">
        <v>12</v>
      </c>
      <c r="I1534" t="s">
        <v>963</v>
      </c>
      <c r="J1534" t="s">
        <v>248</v>
      </c>
      <c r="K1534">
        <f t="shared" si="92"/>
        <v>0</v>
      </c>
    </row>
    <row r="1535" spans="1:11" x14ac:dyDescent="0.35">
      <c r="A1535" t="s">
        <v>19</v>
      </c>
      <c r="B1535" s="5" t="s">
        <v>29</v>
      </c>
      <c r="C1535">
        <v>15.85527205</v>
      </c>
      <c r="D1535">
        <v>0.12890465100000001</v>
      </c>
      <c r="E1535">
        <v>0</v>
      </c>
      <c r="F1535">
        <v>0</v>
      </c>
      <c r="G1535">
        <v>123</v>
      </c>
      <c r="H1535" t="s">
        <v>12</v>
      </c>
      <c r="I1535" t="s">
        <v>13</v>
      </c>
      <c r="J1535" t="s">
        <v>248</v>
      </c>
      <c r="K1535">
        <f t="shared" si="92"/>
        <v>0</v>
      </c>
    </row>
    <row r="1536" spans="1:11" x14ac:dyDescent="0.35">
      <c r="A1536" t="s">
        <v>19</v>
      </c>
      <c r="B1536" s="5" t="s">
        <v>11</v>
      </c>
      <c r="C1536">
        <v>24.226458789999999</v>
      </c>
      <c r="D1536">
        <v>0.19696308000000001</v>
      </c>
      <c r="E1536">
        <v>0</v>
      </c>
      <c r="F1536">
        <v>0</v>
      </c>
      <c r="G1536">
        <v>123</v>
      </c>
      <c r="H1536" t="s">
        <v>12</v>
      </c>
      <c r="I1536" t="s">
        <v>16</v>
      </c>
      <c r="J1536" t="s">
        <v>248</v>
      </c>
      <c r="K1536">
        <f t="shared" si="92"/>
        <v>0</v>
      </c>
    </row>
    <row r="1537" spans="1:11" x14ac:dyDescent="0.35">
      <c r="A1537" t="s">
        <v>19</v>
      </c>
      <c r="B1537" s="5" t="s">
        <v>29</v>
      </c>
      <c r="C1537">
        <v>1.6607136730000001</v>
      </c>
      <c r="D1537">
        <v>1.3501737E-2</v>
      </c>
      <c r="E1537">
        <v>0</v>
      </c>
      <c r="F1537">
        <v>0</v>
      </c>
      <c r="G1537">
        <v>123</v>
      </c>
      <c r="H1537" t="s">
        <v>12</v>
      </c>
      <c r="I1537" t="s">
        <v>18</v>
      </c>
      <c r="J1537" t="s">
        <v>248</v>
      </c>
      <c r="K1537">
        <f t="shared" si="92"/>
        <v>0</v>
      </c>
    </row>
    <row r="1538" spans="1:11" x14ac:dyDescent="0.35">
      <c r="A1538" t="s">
        <v>19</v>
      </c>
      <c r="B1538" s="5" t="s">
        <v>29</v>
      </c>
      <c r="C1538">
        <v>340.239488601684</v>
      </c>
      <c r="D1538">
        <v>1.6760565940969601</v>
      </c>
      <c r="E1538">
        <v>0</v>
      </c>
      <c r="F1538">
        <v>0</v>
      </c>
      <c r="G1538">
        <v>203</v>
      </c>
      <c r="H1538" t="s">
        <v>12</v>
      </c>
      <c r="I1538" t="s">
        <v>963</v>
      </c>
      <c r="J1538" t="s">
        <v>249</v>
      </c>
      <c r="K1538">
        <f t="shared" si="92"/>
        <v>0</v>
      </c>
    </row>
    <row r="1539" spans="1:11" x14ac:dyDescent="0.35">
      <c r="A1539" t="s">
        <v>19</v>
      </c>
      <c r="B1539" s="5" t="s">
        <v>11</v>
      </c>
      <c r="C1539">
        <v>25.036530729999999</v>
      </c>
      <c r="D1539">
        <v>0.12333266399999999</v>
      </c>
      <c r="E1539">
        <v>0</v>
      </c>
      <c r="F1539">
        <v>0</v>
      </c>
      <c r="G1539">
        <v>203</v>
      </c>
      <c r="H1539" t="s">
        <v>12</v>
      </c>
      <c r="I1539" t="s">
        <v>13</v>
      </c>
      <c r="J1539" t="s">
        <v>249</v>
      </c>
      <c r="K1539">
        <f t="shared" ref="K1539:K1602" si="93">IF(ISNUMBER(SEARCH(A1539, B1539)), 1, 0)</f>
        <v>0</v>
      </c>
    </row>
    <row r="1540" spans="1:11" x14ac:dyDescent="0.35">
      <c r="A1540" t="s">
        <v>19</v>
      </c>
      <c r="B1540" s="5" t="s">
        <v>11</v>
      </c>
      <c r="C1540">
        <v>44.404428719999999</v>
      </c>
      <c r="D1540">
        <v>0.218741028</v>
      </c>
      <c r="E1540">
        <v>0</v>
      </c>
      <c r="F1540">
        <v>0</v>
      </c>
      <c r="G1540">
        <v>203</v>
      </c>
      <c r="H1540" t="s">
        <v>12</v>
      </c>
      <c r="I1540" t="s">
        <v>16</v>
      </c>
      <c r="J1540" t="s">
        <v>249</v>
      </c>
      <c r="K1540">
        <f t="shared" si="93"/>
        <v>0</v>
      </c>
    </row>
    <row r="1541" spans="1:11" x14ac:dyDescent="0.35">
      <c r="A1541" t="s">
        <v>19</v>
      </c>
      <c r="B1541" s="5" t="s">
        <v>11</v>
      </c>
      <c r="C1541">
        <v>2.8837332729999998</v>
      </c>
      <c r="D1541">
        <v>1.4205583000000001E-2</v>
      </c>
      <c r="E1541">
        <v>0</v>
      </c>
      <c r="F1541">
        <v>0</v>
      </c>
      <c r="G1541">
        <v>203</v>
      </c>
      <c r="H1541" t="s">
        <v>12</v>
      </c>
      <c r="I1541" t="s">
        <v>18</v>
      </c>
      <c r="J1541" t="s">
        <v>249</v>
      </c>
      <c r="K1541">
        <f t="shared" si="93"/>
        <v>0</v>
      </c>
    </row>
    <row r="1542" spans="1:11" x14ac:dyDescent="0.35">
      <c r="A1542" t="s">
        <v>40</v>
      </c>
      <c r="B1542" s="5" t="s">
        <v>29</v>
      </c>
      <c r="C1542">
        <v>164.48957872390699</v>
      </c>
      <c r="D1542">
        <v>1.69576885282378</v>
      </c>
      <c r="E1542">
        <v>0</v>
      </c>
      <c r="F1542">
        <v>0</v>
      </c>
      <c r="G1542">
        <v>97</v>
      </c>
      <c r="H1542" t="s">
        <v>12</v>
      </c>
      <c r="I1542" t="s">
        <v>963</v>
      </c>
      <c r="J1542" t="s">
        <v>250</v>
      </c>
      <c r="K1542">
        <f t="shared" si="93"/>
        <v>0</v>
      </c>
    </row>
    <row r="1543" spans="1:11" x14ac:dyDescent="0.35">
      <c r="A1543" t="s">
        <v>40</v>
      </c>
      <c r="B1543" s="5" t="s">
        <v>50</v>
      </c>
      <c r="C1543">
        <v>10.06262708</v>
      </c>
      <c r="D1543">
        <v>0.103738423</v>
      </c>
      <c r="E1543">
        <v>0</v>
      </c>
      <c r="F1543">
        <v>0</v>
      </c>
      <c r="G1543">
        <v>97</v>
      </c>
      <c r="H1543" t="s">
        <v>12</v>
      </c>
      <c r="I1543" t="s">
        <v>13</v>
      </c>
      <c r="J1543" t="s">
        <v>250</v>
      </c>
      <c r="K1543">
        <f t="shared" si="93"/>
        <v>0</v>
      </c>
    </row>
    <row r="1544" spans="1:11" x14ac:dyDescent="0.35">
      <c r="A1544" t="s">
        <v>40</v>
      </c>
      <c r="B1544" s="5" t="s">
        <v>11</v>
      </c>
      <c r="C1544">
        <v>17.580820559999999</v>
      </c>
      <c r="D1544">
        <v>0.18124557299999999</v>
      </c>
      <c r="E1544">
        <v>0</v>
      </c>
      <c r="F1544">
        <v>0</v>
      </c>
      <c r="G1544">
        <v>97</v>
      </c>
      <c r="H1544" t="s">
        <v>12</v>
      </c>
      <c r="I1544" t="s">
        <v>16</v>
      </c>
      <c r="J1544" t="s">
        <v>250</v>
      </c>
      <c r="K1544">
        <f t="shared" si="93"/>
        <v>0</v>
      </c>
    </row>
    <row r="1545" spans="1:11" x14ac:dyDescent="0.35">
      <c r="A1545" t="s">
        <v>40</v>
      </c>
      <c r="B1545" s="5" t="s">
        <v>11</v>
      </c>
      <c r="C1545">
        <v>1.8518223760000001</v>
      </c>
      <c r="D1545">
        <v>1.9090952000000001E-2</v>
      </c>
      <c r="E1545">
        <v>0</v>
      </c>
      <c r="F1545">
        <v>0</v>
      </c>
      <c r="G1545">
        <v>97</v>
      </c>
      <c r="H1545" t="s">
        <v>12</v>
      </c>
      <c r="I1545" t="s">
        <v>18</v>
      </c>
      <c r="J1545" t="s">
        <v>250</v>
      </c>
      <c r="K1545">
        <f t="shared" si="93"/>
        <v>0</v>
      </c>
    </row>
    <row r="1546" spans="1:11" x14ac:dyDescent="0.35">
      <c r="A1546" t="s">
        <v>19</v>
      </c>
      <c r="B1546" s="5" t="s">
        <v>29</v>
      </c>
      <c r="C1546">
        <v>130.848099946975</v>
      </c>
      <c r="D1546">
        <v>1.7446413326263399</v>
      </c>
      <c r="E1546">
        <v>0</v>
      </c>
      <c r="F1546">
        <v>0</v>
      </c>
      <c r="G1546">
        <v>75</v>
      </c>
      <c r="H1546" t="s">
        <v>12</v>
      </c>
      <c r="I1546" t="s">
        <v>963</v>
      </c>
      <c r="J1546" t="s">
        <v>251</v>
      </c>
      <c r="K1546">
        <f t="shared" si="93"/>
        <v>0</v>
      </c>
    </row>
    <row r="1547" spans="1:11" x14ac:dyDescent="0.35">
      <c r="A1547" t="s">
        <v>19</v>
      </c>
      <c r="B1547" s="5" t="s">
        <v>11</v>
      </c>
      <c r="C1547">
        <v>9.7722399230000008</v>
      </c>
      <c r="D1547">
        <v>0.13029653199999999</v>
      </c>
      <c r="E1547">
        <v>0</v>
      </c>
      <c r="F1547">
        <v>0</v>
      </c>
      <c r="G1547">
        <v>75</v>
      </c>
      <c r="H1547" t="s">
        <v>12</v>
      </c>
      <c r="I1547" t="s">
        <v>13</v>
      </c>
      <c r="J1547" t="s">
        <v>251</v>
      </c>
      <c r="K1547">
        <f t="shared" si="93"/>
        <v>0</v>
      </c>
    </row>
    <row r="1548" spans="1:11" x14ac:dyDescent="0.35">
      <c r="A1548" t="s">
        <v>19</v>
      </c>
      <c r="B1548" s="5" t="s">
        <v>11</v>
      </c>
      <c r="C1548">
        <v>16.85218811</v>
      </c>
      <c r="D1548">
        <v>0.22469584100000001</v>
      </c>
      <c r="E1548">
        <v>0</v>
      </c>
      <c r="F1548">
        <v>0</v>
      </c>
      <c r="G1548">
        <v>75</v>
      </c>
      <c r="H1548" t="s">
        <v>12</v>
      </c>
      <c r="I1548" t="s">
        <v>16</v>
      </c>
      <c r="J1548" t="s">
        <v>251</v>
      </c>
      <c r="K1548">
        <f t="shared" si="93"/>
        <v>0</v>
      </c>
    </row>
    <row r="1549" spans="1:11" x14ac:dyDescent="0.35">
      <c r="A1549" t="s">
        <v>19</v>
      </c>
      <c r="B1549" s="5" t="s">
        <v>11</v>
      </c>
      <c r="C1549">
        <v>1.471209526</v>
      </c>
      <c r="D1549">
        <v>1.9616127000000001E-2</v>
      </c>
      <c r="E1549">
        <v>0</v>
      </c>
      <c r="F1549">
        <v>0</v>
      </c>
      <c r="G1549">
        <v>75</v>
      </c>
      <c r="H1549" t="s">
        <v>12</v>
      </c>
      <c r="I1549" t="s">
        <v>18</v>
      </c>
      <c r="J1549" t="s">
        <v>251</v>
      </c>
      <c r="K1549">
        <f t="shared" si="93"/>
        <v>0</v>
      </c>
    </row>
    <row r="1550" spans="1:11" x14ac:dyDescent="0.35">
      <c r="A1550" t="s">
        <v>19</v>
      </c>
      <c r="B1550" s="5" t="s">
        <v>29</v>
      </c>
      <c r="C1550">
        <v>188.28505921363799</v>
      </c>
      <c r="D1550">
        <v>1.7273858643452999</v>
      </c>
      <c r="E1550">
        <v>0</v>
      </c>
      <c r="F1550">
        <v>0</v>
      </c>
      <c r="G1550">
        <v>109</v>
      </c>
      <c r="H1550" t="s">
        <v>12</v>
      </c>
      <c r="I1550" t="s">
        <v>963</v>
      </c>
      <c r="J1550" t="s">
        <v>252</v>
      </c>
      <c r="K1550">
        <f t="shared" si="93"/>
        <v>0</v>
      </c>
    </row>
    <row r="1551" spans="1:11" x14ac:dyDescent="0.35">
      <c r="A1551" t="s">
        <v>19</v>
      </c>
      <c r="B1551" s="5" t="s">
        <v>11</v>
      </c>
      <c r="C1551">
        <v>14.19962215</v>
      </c>
      <c r="D1551">
        <v>0.13027176300000001</v>
      </c>
      <c r="E1551">
        <v>0</v>
      </c>
      <c r="F1551">
        <v>0</v>
      </c>
      <c r="G1551">
        <v>109</v>
      </c>
      <c r="H1551" t="s">
        <v>12</v>
      </c>
      <c r="I1551" t="s">
        <v>13</v>
      </c>
      <c r="J1551" t="s">
        <v>252</v>
      </c>
      <c r="K1551">
        <f t="shared" si="93"/>
        <v>0</v>
      </c>
    </row>
    <row r="1552" spans="1:11" x14ac:dyDescent="0.35">
      <c r="A1552" t="s">
        <v>19</v>
      </c>
      <c r="B1552" s="5" t="s">
        <v>11</v>
      </c>
      <c r="C1552">
        <v>21.97046113</v>
      </c>
      <c r="D1552">
        <v>0.20156386400000001</v>
      </c>
      <c r="E1552">
        <v>0</v>
      </c>
      <c r="F1552">
        <v>0</v>
      </c>
      <c r="G1552">
        <v>109</v>
      </c>
      <c r="H1552" t="s">
        <v>12</v>
      </c>
      <c r="I1552" t="s">
        <v>16</v>
      </c>
      <c r="J1552" t="s">
        <v>252</v>
      </c>
      <c r="K1552">
        <f t="shared" si="93"/>
        <v>0</v>
      </c>
    </row>
    <row r="1553" spans="1:11" x14ac:dyDescent="0.35">
      <c r="A1553" t="s">
        <v>19</v>
      </c>
      <c r="B1553" s="5" t="s">
        <v>11</v>
      </c>
      <c r="C1553">
        <v>1.6300296780000001</v>
      </c>
      <c r="D1553">
        <v>1.4954401000000001E-2</v>
      </c>
      <c r="E1553">
        <v>0</v>
      </c>
      <c r="F1553">
        <v>0</v>
      </c>
      <c r="G1553">
        <v>109</v>
      </c>
      <c r="H1553" t="s">
        <v>12</v>
      </c>
      <c r="I1553" t="s">
        <v>18</v>
      </c>
      <c r="J1553" t="s">
        <v>252</v>
      </c>
      <c r="K1553">
        <f t="shared" si="93"/>
        <v>0</v>
      </c>
    </row>
    <row r="1554" spans="1:11" x14ac:dyDescent="0.35">
      <c r="A1554" t="s">
        <v>19</v>
      </c>
      <c r="B1554" s="5" t="s">
        <v>29</v>
      </c>
      <c r="C1554">
        <v>219.170236110687</v>
      </c>
      <c r="D1554">
        <v>1.61154585375505</v>
      </c>
      <c r="E1554">
        <v>0</v>
      </c>
      <c r="F1554">
        <v>0</v>
      </c>
      <c r="G1554">
        <v>136</v>
      </c>
      <c r="H1554" t="s">
        <v>12</v>
      </c>
      <c r="I1554" t="s">
        <v>963</v>
      </c>
      <c r="J1554" t="s">
        <v>253</v>
      </c>
      <c r="K1554">
        <f t="shared" si="93"/>
        <v>0</v>
      </c>
    </row>
    <row r="1555" spans="1:11" x14ac:dyDescent="0.35">
      <c r="A1555" t="s">
        <v>19</v>
      </c>
      <c r="B1555" s="5" t="s">
        <v>11</v>
      </c>
      <c r="C1555">
        <v>17.864925150000001</v>
      </c>
      <c r="D1555">
        <v>0.131359744</v>
      </c>
      <c r="E1555">
        <v>0</v>
      </c>
      <c r="F1555">
        <v>0</v>
      </c>
      <c r="G1555">
        <v>136</v>
      </c>
      <c r="H1555" t="s">
        <v>12</v>
      </c>
      <c r="I1555" t="s">
        <v>13</v>
      </c>
      <c r="J1555" t="s">
        <v>253</v>
      </c>
      <c r="K1555">
        <f t="shared" si="93"/>
        <v>0</v>
      </c>
    </row>
    <row r="1556" spans="1:11" x14ac:dyDescent="0.35">
      <c r="A1556" t="s">
        <v>19</v>
      </c>
      <c r="B1556" s="5" t="s">
        <v>11</v>
      </c>
      <c r="C1556">
        <v>30.209839339999998</v>
      </c>
      <c r="D1556">
        <v>0.22213117199999999</v>
      </c>
      <c r="E1556">
        <v>0</v>
      </c>
      <c r="F1556">
        <v>0</v>
      </c>
      <c r="G1556">
        <v>136</v>
      </c>
      <c r="H1556" t="s">
        <v>12</v>
      </c>
      <c r="I1556" t="s">
        <v>16</v>
      </c>
      <c r="J1556" t="s">
        <v>253</v>
      </c>
      <c r="K1556">
        <f t="shared" si="93"/>
        <v>0</v>
      </c>
    </row>
    <row r="1557" spans="1:11" x14ac:dyDescent="0.35">
      <c r="A1557" t="s">
        <v>19</v>
      </c>
      <c r="B1557" s="5" t="s">
        <v>11</v>
      </c>
      <c r="C1557">
        <v>2.2811470030000001</v>
      </c>
      <c r="D1557">
        <v>1.6773139999999999E-2</v>
      </c>
      <c r="E1557">
        <v>0</v>
      </c>
      <c r="F1557">
        <v>0</v>
      </c>
      <c r="G1557">
        <v>136</v>
      </c>
      <c r="H1557" t="s">
        <v>12</v>
      </c>
      <c r="I1557" t="s">
        <v>18</v>
      </c>
      <c r="J1557" t="s">
        <v>253</v>
      </c>
      <c r="K1557">
        <f t="shared" si="93"/>
        <v>0</v>
      </c>
    </row>
    <row r="1558" spans="1:11" x14ac:dyDescent="0.35">
      <c r="A1558" t="s">
        <v>19</v>
      </c>
      <c r="B1558" s="5" t="s">
        <v>29</v>
      </c>
      <c r="C1558">
        <v>150.38169336318899</v>
      </c>
      <c r="D1558">
        <v>1.6170074555181599</v>
      </c>
      <c r="E1558">
        <v>0</v>
      </c>
      <c r="F1558">
        <v>0</v>
      </c>
      <c r="G1558">
        <v>93</v>
      </c>
      <c r="H1558" t="s">
        <v>12</v>
      </c>
      <c r="I1558" t="s">
        <v>963</v>
      </c>
      <c r="J1558" t="s">
        <v>254</v>
      </c>
      <c r="K1558">
        <f t="shared" si="93"/>
        <v>0</v>
      </c>
    </row>
    <row r="1559" spans="1:11" x14ac:dyDescent="0.35">
      <c r="A1559" t="s">
        <v>19</v>
      </c>
      <c r="B1559" s="5" t="s">
        <v>11</v>
      </c>
      <c r="C1559">
        <v>11.60760546</v>
      </c>
      <c r="D1559">
        <v>0.124812962</v>
      </c>
      <c r="E1559">
        <v>0</v>
      </c>
      <c r="F1559">
        <v>0</v>
      </c>
      <c r="G1559">
        <v>93</v>
      </c>
      <c r="H1559" t="s">
        <v>12</v>
      </c>
      <c r="I1559" t="s">
        <v>13</v>
      </c>
      <c r="J1559" t="s">
        <v>254</v>
      </c>
      <c r="K1559">
        <f t="shared" si="93"/>
        <v>0</v>
      </c>
    </row>
    <row r="1560" spans="1:11" x14ac:dyDescent="0.35">
      <c r="A1560" t="s">
        <v>19</v>
      </c>
      <c r="B1560" s="5" t="s">
        <v>11</v>
      </c>
      <c r="C1560">
        <v>17.690860270000002</v>
      </c>
      <c r="D1560">
        <v>0.19022430400000001</v>
      </c>
      <c r="E1560">
        <v>0</v>
      </c>
      <c r="F1560">
        <v>0</v>
      </c>
      <c r="G1560">
        <v>93</v>
      </c>
      <c r="H1560" t="s">
        <v>12</v>
      </c>
      <c r="I1560" t="s">
        <v>16</v>
      </c>
      <c r="J1560" t="s">
        <v>254</v>
      </c>
      <c r="K1560">
        <f t="shared" si="93"/>
        <v>0</v>
      </c>
    </row>
    <row r="1561" spans="1:11" x14ac:dyDescent="0.35">
      <c r="A1561" t="s">
        <v>19</v>
      </c>
      <c r="B1561" s="5" t="s">
        <v>11</v>
      </c>
      <c r="C1561">
        <v>1.586832762</v>
      </c>
      <c r="D1561">
        <v>1.7062718000000001E-2</v>
      </c>
      <c r="E1561">
        <v>0</v>
      </c>
      <c r="F1561">
        <v>0</v>
      </c>
      <c r="G1561">
        <v>93</v>
      </c>
      <c r="H1561" t="s">
        <v>12</v>
      </c>
      <c r="I1561" t="s">
        <v>18</v>
      </c>
      <c r="J1561" t="s">
        <v>254</v>
      </c>
      <c r="K1561">
        <f t="shared" si="93"/>
        <v>0</v>
      </c>
    </row>
    <row r="1562" spans="1:11" x14ac:dyDescent="0.35">
      <c r="A1562" t="s">
        <v>50</v>
      </c>
      <c r="B1562" s="5" t="s">
        <v>29</v>
      </c>
      <c r="C1562">
        <v>104.61430048942501</v>
      </c>
      <c r="D1562">
        <v>1.6345984451472699</v>
      </c>
      <c r="E1562">
        <v>0</v>
      </c>
      <c r="F1562">
        <v>0</v>
      </c>
      <c r="G1562">
        <v>64</v>
      </c>
      <c r="H1562" t="s">
        <v>12</v>
      </c>
      <c r="I1562" t="s">
        <v>963</v>
      </c>
      <c r="J1562" t="s">
        <v>255</v>
      </c>
      <c r="K1562">
        <f t="shared" si="93"/>
        <v>0</v>
      </c>
    </row>
    <row r="1563" spans="1:11" x14ac:dyDescent="0.35">
      <c r="A1563" t="s">
        <v>50</v>
      </c>
      <c r="B1563" s="5" t="s">
        <v>29</v>
      </c>
      <c r="C1563">
        <v>8.3591179849999993</v>
      </c>
      <c r="D1563">
        <v>0.130611219</v>
      </c>
      <c r="E1563">
        <v>0</v>
      </c>
      <c r="F1563">
        <v>0</v>
      </c>
      <c r="G1563">
        <v>64</v>
      </c>
      <c r="H1563" t="s">
        <v>12</v>
      </c>
      <c r="I1563" t="s">
        <v>13</v>
      </c>
      <c r="J1563" t="s">
        <v>255</v>
      </c>
      <c r="K1563">
        <f t="shared" si="93"/>
        <v>0</v>
      </c>
    </row>
    <row r="1564" spans="1:11" x14ac:dyDescent="0.35">
      <c r="A1564" t="s">
        <v>50</v>
      </c>
      <c r="B1564" s="5" t="s">
        <v>11</v>
      </c>
      <c r="C1564">
        <v>13.10282516</v>
      </c>
      <c r="D1564">
        <v>0.20473164299999999</v>
      </c>
      <c r="E1564">
        <v>0</v>
      </c>
      <c r="F1564">
        <v>0</v>
      </c>
      <c r="G1564">
        <v>64</v>
      </c>
      <c r="H1564" t="s">
        <v>12</v>
      </c>
      <c r="I1564" t="s">
        <v>16</v>
      </c>
      <c r="J1564" t="s">
        <v>255</v>
      </c>
      <c r="K1564">
        <f t="shared" si="93"/>
        <v>0</v>
      </c>
    </row>
    <row r="1565" spans="1:11" x14ac:dyDescent="0.35">
      <c r="A1565" t="s">
        <v>50</v>
      </c>
      <c r="B1565" s="5" t="s">
        <v>29</v>
      </c>
      <c r="C1565">
        <v>0.90182447399999999</v>
      </c>
      <c r="D1565">
        <v>1.4091006999999999E-2</v>
      </c>
      <c r="E1565">
        <v>0</v>
      </c>
      <c r="F1565">
        <v>0</v>
      </c>
      <c r="G1565">
        <v>64</v>
      </c>
      <c r="H1565" t="s">
        <v>12</v>
      </c>
      <c r="I1565" t="s">
        <v>18</v>
      </c>
      <c r="J1565" t="s">
        <v>255</v>
      </c>
      <c r="K1565">
        <f t="shared" si="93"/>
        <v>0</v>
      </c>
    </row>
    <row r="1566" spans="1:11" x14ac:dyDescent="0.35">
      <c r="A1566" t="s">
        <v>50</v>
      </c>
      <c r="B1566" s="5" t="s">
        <v>29</v>
      </c>
      <c r="C1566">
        <v>105.29293370246801</v>
      </c>
      <c r="D1566">
        <v>1.5953474803404299</v>
      </c>
      <c r="E1566">
        <v>0</v>
      </c>
      <c r="F1566">
        <v>0</v>
      </c>
      <c r="G1566">
        <v>66</v>
      </c>
      <c r="H1566" t="s">
        <v>12</v>
      </c>
      <c r="I1566" t="s">
        <v>963</v>
      </c>
      <c r="J1566" t="s">
        <v>256</v>
      </c>
      <c r="K1566">
        <f t="shared" si="93"/>
        <v>0</v>
      </c>
    </row>
    <row r="1567" spans="1:11" x14ac:dyDescent="0.35">
      <c r="A1567" t="s">
        <v>50</v>
      </c>
      <c r="B1567" s="5" t="s">
        <v>11</v>
      </c>
      <c r="C1567">
        <v>8.6813993450000009</v>
      </c>
      <c r="D1567">
        <v>0.13153635399999999</v>
      </c>
      <c r="E1567">
        <v>0</v>
      </c>
      <c r="F1567">
        <v>0</v>
      </c>
      <c r="G1567">
        <v>66</v>
      </c>
      <c r="H1567" t="s">
        <v>12</v>
      </c>
      <c r="I1567" t="s">
        <v>13</v>
      </c>
      <c r="J1567" t="s">
        <v>256</v>
      </c>
      <c r="K1567">
        <f t="shared" si="93"/>
        <v>0</v>
      </c>
    </row>
    <row r="1568" spans="1:11" x14ac:dyDescent="0.35">
      <c r="A1568" t="s">
        <v>50</v>
      </c>
      <c r="B1568" s="5" t="s">
        <v>11</v>
      </c>
      <c r="C1568">
        <v>15.55849576</v>
      </c>
      <c r="D1568">
        <v>0.235734784</v>
      </c>
      <c r="E1568">
        <v>0</v>
      </c>
      <c r="F1568">
        <v>0</v>
      </c>
      <c r="G1568">
        <v>66</v>
      </c>
      <c r="H1568" t="s">
        <v>12</v>
      </c>
      <c r="I1568" t="s">
        <v>16</v>
      </c>
      <c r="J1568" t="s">
        <v>256</v>
      </c>
      <c r="K1568">
        <f t="shared" si="93"/>
        <v>0</v>
      </c>
    </row>
    <row r="1569" spans="1:11" x14ac:dyDescent="0.35">
      <c r="A1569" t="s">
        <v>50</v>
      </c>
      <c r="B1569" s="5" t="s">
        <v>11</v>
      </c>
      <c r="C1569">
        <v>1.403702497</v>
      </c>
      <c r="D1569">
        <v>2.1268220000000001E-2</v>
      </c>
      <c r="E1569">
        <v>0</v>
      </c>
      <c r="F1569">
        <v>0</v>
      </c>
      <c r="G1569">
        <v>66</v>
      </c>
      <c r="H1569" t="s">
        <v>12</v>
      </c>
      <c r="I1569" t="s">
        <v>18</v>
      </c>
      <c r="J1569" t="s">
        <v>256</v>
      </c>
      <c r="K1569">
        <f t="shared" si="93"/>
        <v>0</v>
      </c>
    </row>
    <row r="1570" spans="1:11" x14ac:dyDescent="0.35">
      <c r="A1570" t="s">
        <v>50</v>
      </c>
      <c r="B1570" s="5" t="s">
        <v>29</v>
      </c>
      <c r="C1570">
        <v>228.87360715866001</v>
      </c>
      <c r="D1570">
        <v>1.60051473537525</v>
      </c>
      <c r="E1570">
        <v>11.1111111111111</v>
      </c>
      <c r="F1570">
        <v>0</v>
      </c>
      <c r="G1570">
        <v>143</v>
      </c>
      <c r="H1570" t="s">
        <v>12</v>
      </c>
      <c r="I1570" t="s">
        <v>963</v>
      </c>
      <c r="J1570" t="s">
        <v>257</v>
      </c>
      <c r="K1570">
        <f t="shared" si="93"/>
        <v>0</v>
      </c>
    </row>
    <row r="1571" spans="1:11" x14ac:dyDescent="0.35">
      <c r="A1571" t="s">
        <v>50</v>
      </c>
      <c r="B1571" s="5" t="s">
        <v>11</v>
      </c>
      <c r="C1571">
        <v>17.58001471</v>
      </c>
      <c r="D1571">
        <v>0.122937166</v>
      </c>
      <c r="E1571">
        <v>0</v>
      </c>
      <c r="F1571">
        <v>0</v>
      </c>
      <c r="G1571">
        <v>143</v>
      </c>
      <c r="H1571" t="s">
        <v>12</v>
      </c>
      <c r="I1571" t="s">
        <v>13</v>
      </c>
      <c r="J1571" t="s">
        <v>257</v>
      </c>
      <c r="K1571">
        <f t="shared" si="93"/>
        <v>0</v>
      </c>
    </row>
    <row r="1572" spans="1:11" x14ac:dyDescent="0.35">
      <c r="A1572" t="s">
        <v>50</v>
      </c>
      <c r="B1572" s="5" t="s">
        <v>11</v>
      </c>
      <c r="C1572">
        <v>30.04989123</v>
      </c>
      <c r="D1572">
        <v>0.2101391</v>
      </c>
      <c r="E1572">
        <v>0</v>
      </c>
      <c r="F1572">
        <v>0</v>
      </c>
      <c r="G1572">
        <v>143</v>
      </c>
      <c r="H1572" t="s">
        <v>12</v>
      </c>
      <c r="I1572" t="s">
        <v>16</v>
      </c>
      <c r="J1572" t="s">
        <v>257</v>
      </c>
      <c r="K1572">
        <f t="shared" si="93"/>
        <v>0</v>
      </c>
    </row>
    <row r="1573" spans="1:11" x14ac:dyDescent="0.35">
      <c r="A1573" t="s">
        <v>50</v>
      </c>
      <c r="B1573" s="5" t="s">
        <v>11</v>
      </c>
      <c r="C1573">
        <v>3.0376813409999999</v>
      </c>
      <c r="D1573">
        <v>2.1242527000000001E-2</v>
      </c>
      <c r="E1573">
        <v>0</v>
      </c>
      <c r="F1573">
        <v>0</v>
      </c>
      <c r="G1573">
        <v>143</v>
      </c>
      <c r="H1573" t="s">
        <v>12</v>
      </c>
      <c r="I1573" t="s">
        <v>18</v>
      </c>
      <c r="J1573" t="s">
        <v>257</v>
      </c>
      <c r="K1573">
        <f t="shared" si="93"/>
        <v>0</v>
      </c>
    </row>
    <row r="1574" spans="1:11" x14ac:dyDescent="0.35">
      <c r="A1574" t="s">
        <v>50</v>
      </c>
      <c r="B1574" s="5" t="s">
        <v>29</v>
      </c>
      <c r="C1574">
        <v>216.618329048156</v>
      </c>
      <c r="D1574">
        <v>1.5584052449507599</v>
      </c>
      <c r="E1574">
        <v>0</v>
      </c>
      <c r="F1574">
        <v>0</v>
      </c>
      <c r="G1574">
        <v>139</v>
      </c>
      <c r="H1574" t="s">
        <v>12</v>
      </c>
      <c r="I1574" t="s">
        <v>963</v>
      </c>
      <c r="J1574" t="s">
        <v>258</v>
      </c>
      <c r="K1574">
        <f t="shared" si="93"/>
        <v>0</v>
      </c>
    </row>
    <row r="1575" spans="1:11" x14ac:dyDescent="0.35">
      <c r="A1575" t="s">
        <v>50</v>
      </c>
      <c r="B1575" s="5" t="s">
        <v>11</v>
      </c>
      <c r="C1575">
        <v>17.513175960000002</v>
      </c>
      <c r="D1575">
        <v>0.12599407200000001</v>
      </c>
      <c r="E1575">
        <v>0</v>
      </c>
      <c r="F1575">
        <v>0</v>
      </c>
      <c r="G1575">
        <v>139</v>
      </c>
      <c r="H1575" t="s">
        <v>12</v>
      </c>
      <c r="I1575" t="s">
        <v>13</v>
      </c>
      <c r="J1575" t="s">
        <v>258</v>
      </c>
      <c r="K1575">
        <f t="shared" si="93"/>
        <v>0</v>
      </c>
    </row>
    <row r="1576" spans="1:11" x14ac:dyDescent="0.35">
      <c r="A1576" t="s">
        <v>50</v>
      </c>
      <c r="B1576" s="5" t="s">
        <v>11</v>
      </c>
      <c r="C1576">
        <v>27.604189869999999</v>
      </c>
      <c r="D1576">
        <v>0.198591294</v>
      </c>
      <c r="E1576">
        <v>0</v>
      </c>
      <c r="F1576">
        <v>0</v>
      </c>
      <c r="G1576">
        <v>139</v>
      </c>
      <c r="H1576" t="s">
        <v>12</v>
      </c>
      <c r="I1576" t="s">
        <v>16</v>
      </c>
      <c r="J1576" t="s">
        <v>258</v>
      </c>
      <c r="K1576">
        <f t="shared" si="93"/>
        <v>0</v>
      </c>
    </row>
    <row r="1577" spans="1:11" x14ac:dyDescent="0.35">
      <c r="A1577" t="s">
        <v>50</v>
      </c>
      <c r="B1577" s="5" t="s">
        <v>11</v>
      </c>
      <c r="C1577">
        <v>1.988300323</v>
      </c>
      <c r="D1577">
        <v>1.4304318999999999E-2</v>
      </c>
      <c r="E1577">
        <v>0</v>
      </c>
      <c r="F1577">
        <v>0</v>
      </c>
      <c r="G1577">
        <v>139</v>
      </c>
      <c r="H1577" t="s">
        <v>12</v>
      </c>
      <c r="I1577" t="s">
        <v>18</v>
      </c>
      <c r="J1577" t="s">
        <v>258</v>
      </c>
      <c r="K1577">
        <f t="shared" si="93"/>
        <v>0</v>
      </c>
    </row>
    <row r="1578" spans="1:11" x14ac:dyDescent="0.35">
      <c r="A1578" t="s">
        <v>50</v>
      </c>
      <c r="B1578" s="5" t="s">
        <v>29</v>
      </c>
      <c r="C1578">
        <v>87.049083471298204</v>
      </c>
      <c r="D1578">
        <v>1.6120200642833</v>
      </c>
      <c r="E1578">
        <v>0</v>
      </c>
      <c r="F1578">
        <v>0</v>
      </c>
      <c r="G1578">
        <v>54</v>
      </c>
      <c r="H1578" t="s">
        <v>12</v>
      </c>
      <c r="I1578" t="s">
        <v>963</v>
      </c>
      <c r="J1578" t="s">
        <v>259</v>
      </c>
      <c r="K1578">
        <f t="shared" si="93"/>
        <v>0</v>
      </c>
    </row>
    <row r="1579" spans="1:11" x14ac:dyDescent="0.35">
      <c r="A1579" t="s">
        <v>50</v>
      </c>
      <c r="B1579" s="5" t="s">
        <v>29</v>
      </c>
      <c r="C1579">
        <v>6.4637863639999997</v>
      </c>
      <c r="D1579">
        <v>0.119699747</v>
      </c>
      <c r="E1579">
        <v>0</v>
      </c>
      <c r="F1579">
        <v>0</v>
      </c>
      <c r="G1579">
        <v>54</v>
      </c>
      <c r="H1579" t="s">
        <v>12</v>
      </c>
      <c r="I1579" t="s">
        <v>13</v>
      </c>
      <c r="J1579" t="s">
        <v>259</v>
      </c>
      <c r="K1579">
        <f t="shared" si="93"/>
        <v>0</v>
      </c>
    </row>
    <row r="1580" spans="1:11" x14ac:dyDescent="0.35">
      <c r="A1580" t="s">
        <v>50</v>
      </c>
      <c r="B1580" s="5" t="s">
        <v>11</v>
      </c>
      <c r="C1580">
        <v>11.349060769999999</v>
      </c>
      <c r="D1580">
        <v>0.21016779199999999</v>
      </c>
      <c r="E1580">
        <v>0</v>
      </c>
      <c r="F1580">
        <v>0</v>
      </c>
      <c r="G1580">
        <v>54</v>
      </c>
      <c r="H1580" t="s">
        <v>12</v>
      </c>
      <c r="I1580" t="s">
        <v>16</v>
      </c>
      <c r="J1580" t="s">
        <v>259</v>
      </c>
      <c r="K1580">
        <f t="shared" si="93"/>
        <v>0</v>
      </c>
    </row>
    <row r="1581" spans="1:11" x14ac:dyDescent="0.35">
      <c r="A1581" t="s">
        <v>50</v>
      </c>
      <c r="B1581" s="5" t="s">
        <v>11</v>
      </c>
      <c r="C1581">
        <v>0.94686770399999998</v>
      </c>
      <c r="D1581">
        <v>1.7534587000000001E-2</v>
      </c>
      <c r="E1581">
        <v>0</v>
      </c>
      <c r="F1581">
        <v>0</v>
      </c>
      <c r="G1581">
        <v>54</v>
      </c>
      <c r="H1581" t="s">
        <v>12</v>
      </c>
      <c r="I1581" t="s">
        <v>18</v>
      </c>
      <c r="J1581" t="s">
        <v>259</v>
      </c>
      <c r="K1581">
        <f t="shared" si="93"/>
        <v>0</v>
      </c>
    </row>
    <row r="1582" spans="1:11" x14ac:dyDescent="0.35">
      <c r="A1582" t="s">
        <v>50</v>
      </c>
      <c r="B1582" s="5" t="s">
        <v>29</v>
      </c>
      <c r="C1582">
        <v>86.851732254028306</v>
      </c>
      <c r="D1582">
        <v>1.5509237902505</v>
      </c>
      <c r="E1582">
        <v>0</v>
      </c>
      <c r="F1582">
        <v>0</v>
      </c>
      <c r="G1582">
        <v>56</v>
      </c>
      <c r="H1582" t="s">
        <v>12</v>
      </c>
      <c r="I1582" t="s">
        <v>963</v>
      </c>
      <c r="J1582" t="s">
        <v>260</v>
      </c>
      <c r="K1582">
        <f t="shared" si="93"/>
        <v>0</v>
      </c>
    </row>
    <row r="1583" spans="1:11" x14ac:dyDescent="0.35">
      <c r="A1583" t="s">
        <v>50</v>
      </c>
      <c r="B1583" s="5" t="s">
        <v>29</v>
      </c>
      <c r="C1583">
        <v>7.1385443210000004</v>
      </c>
      <c r="D1583">
        <v>0.127474006</v>
      </c>
      <c r="E1583">
        <v>0</v>
      </c>
      <c r="F1583">
        <v>0</v>
      </c>
      <c r="G1583">
        <v>56</v>
      </c>
      <c r="H1583" t="s">
        <v>12</v>
      </c>
      <c r="I1583" t="s">
        <v>13</v>
      </c>
      <c r="J1583" t="s">
        <v>260</v>
      </c>
      <c r="K1583">
        <f t="shared" si="93"/>
        <v>0</v>
      </c>
    </row>
    <row r="1584" spans="1:11" x14ac:dyDescent="0.35">
      <c r="A1584" t="s">
        <v>50</v>
      </c>
      <c r="B1584" s="5" t="s">
        <v>11</v>
      </c>
      <c r="C1584">
        <v>11.93234181</v>
      </c>
      <c r="D1584">
        <v>0.21307753199999999</v>
      </c>
      <c r="E1584">
        <v>0</v>
      </c>
      <c r="F1584">
        <v>0</v>
      </c>
      <c r="G1584">
        <v>56</v>
      </c>
      <c r="H1584" t="s">
        <v>12</v>
      </c>
      <c r="I1584" t="s">
        <v>16</v>
      </c>
      <c r="J1584" t="s">
        <v>260</v>
      </c>
      <c r="K1584">
        <f t="shared" si="93"/>
        <v>0</v>
      </c>
    </row>
    <row r="1585" spans="1:11" x14ac:dyDescent="0.35">
      <c r="A1585" t="s">
        <v>50</v>
      </c>
      <c r="B1585" s="5" t="s">
        <v>29</v>
      </c>
      <c r="C1585">
        <v>0.84782314299999995</v>
      </c>
      <c r="D1585">
        <v>1.5139699E-2</v>
      </c>
      <c r="E1585">
        <v>0</v>
      </c>
      <c r="F1585">
        <v>0</v>
      </c>
      <c r="G1585">
        <v>56</v>
      </c>
      <c r="H1585" t="s">
        <v>12</v>
      </c>
      <c r="I1585" t="s">
        <v>18</v>
      </c>
      <c r="J1585" t="s">
        <v>260</v>
      </c>
      <c r="K1585">
        <f t="shared" si="93"/>
        <v>0</v>
      </c>
    </row>
    <row r="1586" spans="1:11" x14ac:dyDescent="0.35">
      <c r="A1586" t="s">
        <v>19</v>
      </c>
      <c r="B1586" s="5" t="s">
        <v>29</v>
      </c>
      <c r="C1586">
        <v>194.75624394416801</v>
      </c>
      <c r="D1586">
        <v>1.5833840971070501</v>
      </c>
      <c r="E1586">
        <v>0</v>
      </c>
      <c r="F1586">
        <v>0</v>
      </c>
      <c r="G1586">
        <v>123</v>
      </c>
      <c r="H1586" t="s">
        <v>12</v>
      </c>
      <c r="I1586" t="s">
        <v>963</v>
      </c>
      <c r="J1586" t="s">
        <v>261</v>
      </c>
      <c r="K1586">
        <f t="shared" si="93"/>
        <v>0</v>
      </c>
    </row>
    <row r="1587" spans="1:11" x14ac:dyDescent="0.35">
      <c r="A1587" t="s">
        <v>19</v>
      </c>
      <c r="B1587" s="5" t="s">
        <v>11</v>
      </c>
      <c r="C1587">
        <v>15.951420069999999</v>
      </c>
      <c r="D1587">
        <v>0.12968634200000001</v>
      </c>
      <c r="E1587">
        <v>0</v>
      </c>
      <c r="F1587">
        <v>0</v>
      </c>
      <c r="G1587">
        <v>123</v>
      </c>
      <c r="H1587" t="s">
        <v>12</v>
      </c>
      <c r="I1587" t="s">
        <v>13</v>
      </c>
      <c r="J1587" t="s">
        <v>261</v>
      </c>
      <c r="K1587">
        <f t="shared" si="93"/>
        <v>0</v>
      </c>
    </row>
    <row r="1588" spans="1:11" x14ac:dyDescent="0.35">
      <c r="A1588" t="s">
        <v>19</v>
      </c>
      <c r="B1588" s="5" t="s">
        <v>11</v>
      </c>
      <c r="C1588">
        <v>21.90879035</v>
      </c>
      <c r="D1588">
        <v>0.17812024700000001</v>
      </c>
      <c r="E1588">
        <v>0</v>
      </c>
      <c r="F1588">
        <v>0</v>
      </c>
      <c r="G1588">
        <v>123</v>
      </c>
      <c r="H1588" t="s">
        <v>12</v>
      </c>
      <c r="I1588" t="s">
        <v>16</v>
      </c>
      <c r="J1588" t="s">
        <v>261</v>
      </c>
      <c r="K1588">
        <f t="shared" si="93"/>
        <v>0</v>
      </c>
    </row>
    <row r="1589" spans="1:11" x14ac:dyDescent="0.35">
      <c r="A1589" t="s">
        <v>19</v>
      </c>
      <c r="B1589" s="5" t="s">
        <v>11</v>
      </c>
      <c r="C1589">
        <v>1.6166124340000001</v>
      </c>
      <c r="D1589">
        <v>1.3143191E-2</v>
      </c>
      <c r="E1589">
        <v>0</v>
      </c>
      <c r="F1589">
        <v>0</v>
      </c>
      <c r="G1589">
        <v>123</v>
      </c>
      <c r="H1589" t="s">
        <v>12</v>
      </c>
      <c r="I1589" t="s">
        <v>18</v>
      </c>
      <c r="J1589" t="s">
        <v>261</v>
      </c>
      <c r="K1589">
        <f t="shared" si="93"/>
        <v>0</v>
      </c>
    </row>
    <row r="1590" spans="1:11" x14ac:dyDescent="0.35">
      <c r="A1590" t="s">
        <v>19</v>
      </c>
      <c r="B1590" s="5" t="s">
        <v>29</v>
      </c>
      <c r="C1590">
        <v>132.044010877609</v>
      </c>
      <c r="D1590">
        <v>1.5719525104477201</v>
      </c>
      <c r="E1590">
        <v>0</v>
      </c>
      <c r="F1590">
        <v>0</v>
      </c>
      <c r="G1590">
        <v>84</v>
      </c>
      <c r="H1590" t="s">
        <v>12</v>
      </c>
      <c r="I1590" t="s">
        <v>963</v>
      </c>
      <c r="J1590" t="s">
        <v>262</v>
      </c>
      <c r="K1590">
        <f t="shared" si="93"/>
        <v>0</v>
      </c>
    </row>
    <row r="1591" spans="1:11" x14ac:dyDescent="0.35">
      <c r="A1591" t="s">
        <v>19</v>
      </c>
      <c r="B1591" s="5" t="s">
        <v>11</v>
      </c>
      <c r="C1591">
        <v>8.7074861529999996</v>
      </c>
      <c r="D1591">
        <v>0.103660549</v>
      </c>
      <c r="E1591">
        <v>0</v>
      </c>
      <c r="F1591">
        <v>0</v>
      </c>
      <c r="G1591">
        <v>84</v>
      </c>
      <c r="H1591" t="s">
        <v>12</v>
      </c>
      <c r="I1591" t="s">
        <v>13</v>
      </c>
      <c r="J1591" t="s">
        <v>262</v>
      </c>
      <c r="K1591">
        <f t="shared" si="93"/>
        <v>0</v>
      </c>
    </row>
    <row r="1592" spans="1:11" x14ac:dyDescent="0.35">
      <c r="A1592" t="s">
        <v>19</v>
      </c>
      <c r="B1592" s="5" t="s">
        <v>11</v>
      </c>
      <c r="C1592">
        <v>17.579777239999999</v>
      </c>
      <c r="D1592">
        <v>0.20928306199999999</v>
      </c>
      <c r="E1592">
        <v>0</v>
      </c>
      <c r="F1592">
        <v>0</v>
      </c>
      <c r="G1592">
        <v>84</v>
      </c>
      <c r="H1592" t="s">
        <v>12</v>
      </c>
      <c r="I1592" t="s">
        <v>16</v>
      </c>
      <c r="J1592" t="s">
        <v>262</v>
      </c>
      <c r="K1592">
        <f t="shared" si="93"/>
        <v>0</v>
      </c>
    </row>
    <row r="1593" spans="1:11" x14ac:dyDescent="0.35">
      <c r="A1593" t="s">
        <v>19</v>
      </c>
      <c r="B1593" s="5" t="s">
        <v>11</v>
      </c>
      <c r="C1593">
        <v>1.5718665119999999</v>
      </c>
      <c r="D1593">
        <v>1.8712697E-2</v>
      </c>
      <c r="E1593">
        <v>0</v>
      </c>
      <c r="F1593">
        <v>0</v>
      </c>
      <c r="G1593">
        <v>84</v>
      </c>
      <c r="H1593" t="s">
        <v>12</v>
      </c>
      <c r="I1593" t="s">
        <v>18</v>
      </c>
      <c r="J1593" t="s">
        <v>262</v>
      </c>
      <c r="K1593">
        <f t="shared" si="93"/>
        <v>0</v>
      </c>
    </row>
    <row r="1594" spans="1:11" x14ac:dyDescent="0.35">
      <c r="A1594" t="s">
        <v>50</v>
      </c>
      <c r="B1594" s="5" t="s">
        <v>29</v>
      </c>
      <c r="C1594">
        <v>409.810229778289</v>
      </c>
      <c r="D1594">
        <v>1.59459233376766</v>
      </c>
      <c r="E1594">
        <v>0</v>
      </c>
      <c r="F1594">
        <v>0</v>
      </c>
      <c r="G1594">
        <v>257</v>
      </c>
      <c r="H1594" t="s">
        <v>12</v>
      </c>
      <c r="I1594" t="s">
        <v>963</v>
      </c>
      <c r="J1594" t="s">
        <v>263</v>
      </c>
      <c r="K1594">
        <f t="shared" si="93"/>
        <v>0</v>
      </c>
    </row>
    <row r="1595" spans="1:11" x14ac:dyDescent="0.35">
      <c r="A1595" t="s">
        <v>50</v>
      </c>
      <c r="B1595" s="5" t="s">
        <v>29</v>
      </c>
      <c r="C1595">
        <v>31.524820800000001</v>
      </c>
      <c r="D1595">
        <v>0.122664672</v>
      </c>
      <c r="E1595">
        <v>0</v>
      </c>
      <c r="F1595">
        <v>0</v>
      </c>
      <c r="G1595">
        <v>257</v>
      </c>
      <c r="H1595" t="s">
        <v>12</v>
      </c>
      <c r="I1595" t="s">
        <v>13</v>
      </c>
      <c r="J1595" t="s">
        <v>263</v>
      </c>
      <c r="K1595">
        <f t="shared" si="93"/>
        <v>0</v>
      </c>
    </row>
    <row r="1596" spans="1:11" x14ac:dyDescent="0.35">
      <c r="A1596" t="s">
        <v>50</v>
      </c>
      <c r="B1596" s="5" t="s">
        <v>11</v>
      </c>
      <c r="C1596">
        <v>55.147837639999999</v>
      </c>
      <c r="D1596">
        <v>0.21458302600000001</v>
      </c>
      <c r="E1596">
        <v>0</v>
      </c>
      <c r="F1596">
        <v>0</v>
      </c>
      <c r="G1596">
        <v>257</v>
      </c>
      <c r="H1596" t="s">
        <v>12</v>
      </c>
      <c r="I1596" t="s">
        <v>16</v>
      </c>
      <c r="J1596" t="s">
        <v>263</v>
      </c>
      <c r="K1596">
        <f t="shared" si="93"/>
        <v>0</v>
      </c>
    </row>
    <row r="1597" spans="1:11" x14ac:dyDescent="0.35">
      <c r="A1597" t="s">
        <v>50</v>
      </c>
      <c r="B1597" s="5" t="s">
        <v>29</v>
      </c>
      <c r="C1597">
        <v>3.6816983219999999</v>
      </c>
      <c r="D1597">
        <v>1.4325674E-2</v>
      </c>
      <c r="E1597">
        <v>0</v>
      </c>
      <c r="F1597">
        <v>0</v>
      </c>
      <c r="G1597">
        <v>257</v>
      </c>
      <c r="H1597" t="s">
        <v>12</v>
      </c>
      <c r="I1597" t="s">
        <v>18</v>
      </c>
      <c r="J1597" t="s">
        <v>263</v>
      </c>
      <c r="K1597">
        <f t="shared" si="93"/>
        <v>0</v>
      </c>
    </row>
    <row r="1598" spans="1:11" x14ac:dyDescent="0.35">
      <c r="A1598" t="s">
        <v>50</v>
      </c>
      <c r="B1598" s="5" t="s">
        <v>29</v>
      </c>
      <c r="C1598">
        <v>123.849901914596</v>
      </c>
      <c r="D1598">
        <v>1.54812377393245</v>
      </c>
      <c r="E1598">
        <v>0</v>
      </c>
      <c r="F1598">
        <v>0</v>
      </c>
      <c r="G1598">
        <v>80</v>
      </c>
      <c r="H1598" t="s">
        <v>12</v>
      </c>
      <c r="I1598" t="s">
        <v>963</v>
      </c>
      <c r="J1598" t="s">
        <v>264</v>
      </c>
      <c r="K1598">
        <f t="shared" si="93"/>
        <v>0</v>
      </c>
    </row>
    <row r="1599" spans="1:11" x14ac:dyDescent="0.35">
      <c r="A1599" t="s">
        <v>50</v>
      </c>
      <c r="B1599" s="5" t="s">
        <v>29</v>
      </c>
      <c r="C1599">
        <v>9.3696629999999992</v>
      </c>
      <c r="D1599">
        <v>0.117120788</v>
      </c>
      <c r="E1599">
        <v>0</v>
      </c>
      <c r="F1599">
        <v>0</v>
      </c>
      <c r="G1599">
        <v>80</v>
      </c>
      <c r="H1599" t="s">
        <v>12</v>
      </c>
      <c r="I1599" t="s">
        <v>13</v>
      </c>
      <c r="J1599" t="s">
        <v>264</v>
      </c>
      <c r="K1599">
        <f t="shared" si="93"/>
        <v>0</v>
      </c>
    </row>
    <row r="1600" spans="1:11" x14ac:dyDescent="0.35">
      <c r="A1600" t="s">
        <v>50</v>
      </c>
      <c r="B1600" s="5" t="s">
        <v>11</v>
      </c>
      <c r="C1600">
        <v>16.204128740000002</v>
      </c>
      <c r="D1600">
        <v>0.20255160899999999</v>
      </c>
      <c r="E1600">
        <v>0</v>
      </c>
      <c r="F1600">
        <v>0</v>
      </c>
      <c r="G1600">
        <v>80</v>
      </c>
      <c r="H1600" t="s">
        <v>12</v>
      </c>
      <c r="I1600" t="s">
        <v>16</v>
      </c>
      <c r="J1600" t="s">
        <v>264</v>
      </c>
      <c r="K1600">
        <f t="shared" si="93"/>
        <v>0</v>
      </c>
    </row>
    <row r="1601" spans="1:11" x14ac:dyDescent="0.35">
      <c r="A1601" t="s">
        <v>50</v>
      </c>
      <c r="B1601" s="5" t="s">
        <v>29</v>
      </c>
      <c r="C1601">
        <v>1.5028672219999999</v>
      </c>
      <c r="D1601">
        <v>1.8785840000000002E-2</v>
      </c>
      <c r="E1601">
        <v>0</v>
      </c>
      <c r="F1601">
        <v>0</v>
      </c>
      <c r="G1601">
        <v>80</v>
      </c>
      <c r="H1601" t="s">
        <v>12</v>
      </c>
      <c r="I1601" t="s">
        <v>18</v>
      </c>
      <c r="J1601" t="s">
        <v>264</v>
      </c>
      <c r="K1601">
        <f t="shared" si="93"/>
        <v>0</v>
      </c>
    </row>
    <row r="1602" spans="1:11" x14ac:dyDescent="0.35">
      <c r="A1602" t="s">
        <v>50</v>
      </c>
      <c r="B1602" s="5" t="s">
        <v>29</v>
      </c>
      <c r="C1602">
        <v>106.92989373207</v>
      </c>
      <c r="D1602">
        <v>1.57249843723633</v>
      </c>
      <c r="E1602">
        <v>0</v>
      </c>
      <c r="F1602">
        <v>0</v>
      </c>
      <c r="G1602">
        <v>68</v>
      </c>
      <c r="H1602" t="s">
        <v>12</v>
      </c>
      <c r="I1602" t="s">
        <v>963</v>
      </c>
      <c r="J1602" t="s">
        <v>265</v>
      </c>
      <c r="K1602">
        <f t="shared" si="93"/>
        <v>0</v>
      </c>
    </row>
    <row r="1603" spans="1:11" x14ac:dyDescent="0.35">
      <c r="A1603" t="s">
        <v>50</v>
      </c>
      <c r="B1603" s="5" t="s">
        <v>29</v>
      </c>
      <c r="C1603">
        <v>8.8270409109999992</v>
      </c>
      <c r="D1603">
        <v>0.12980942500000001</v>
      </c>
      <c r="E1603">
        <v>0</v>
      </c>
      <c r="F1603">
        <v>0</v>
      </c>
      <c r="G1603">
        <v>68</v>
      </c>
      <c r="H1603" t="s">
        <v>12</v>
      </c>
      <c r="I1603" t="s">
        <v>13</v>
      </c>
      <c r="J1603" t="s">
        <v>265</v>
      </c>
      <c r="K1603">
        <f t="shared" ref="K1603:K1666" si="94">IF(ISNUMBER(SEARCH(A1603, B1603)), 1, 0)</f>
        <v>0</v>
      </c>
    </row>
    <row r="1604" spans="1:11" x14ac:dyDescent="0.35">
      <c r="A1604" t="s">
        <v>50</v>
      </c>
      <c r="B1604" s="5" t="s">
        <v>11</v>
      </c>
      <c r="C1604">
        <v>15.767278429999999</v>
      </c>
      <c r="D1604">
        <v>0.23187174199999999</v>
      </c>
      <c r="E1604">
        <v>0</v>
      </c>
      <c r="F1604">
        <v>0</v>
      </c>
      <c r="G1604">
        <v>68</v>
      </c>
      <c r="H1604" t="s">
        <v>12</v>
      </c>
      <c r="I1604" t="s">
        <v>16</v>
      </c>
      <c r="J1604" t="s">
        <v>265</v>
      </c>
      <c r="K1604">
        <f t="shared" si="94"/>
        <v>0</v>
      </c>
    </row>
    <row r="1605" spans="1:11" x14ac:dyDescent="0.35">
      <c r="A1605" t="s">
        <v>50</v>
      </c>
      <c r="B1605" s="5" t="s">
        <v>11</v>
      </c>
      <c r="C1605">
        <v>1.3908472059999999</v>
      </c>
      <c r="D1605">
        <v>2.0453635000000001E-2</v>
      </c>
      <c r="E1605">
        <v>0</v>
      </c>
      <c r="F1605">
        <v>0</v>
      </c>
      <c r="G1605">
        <v>68</v>
      </c>
      <c r="H1605" t="s">
        <v>12</v>
      </c>
      <c r="I1605" t="s">
        <v>18</v>
      </c>
      <c r="J1605" t="s">
        <v>265</v>
      </c>
      <c r="K1605">
        <f t="shared" si="94"/>
        <v>0</v>
      </c>
    </row>
    <row r="1606" spans="1:11" x14ac:dyDescent="0.35">
      <c r="A1606" t="s">
        <v>50</v>
      </c>
      <c r="B1606" s="5" t="s">
        <v>29</v>
      </c>
      <c r="C1606">
        <v>206.45902633666901</v>
      </c>
      <c r="D1606">
        <v>1.57602310180664</v>
      </c>
      <c r="E1606">
        <v>0</v>
      </c>
      <c r="F1606">
        <v>0</v>
      </c>
      <c r="G1606">
        <v>131</v>
      </c>
      <c r="H1606" t="s">
        <v>12</v>
      </c>
      <c r="I1606" t="s">
        <v>963</v>
      </c>
      <c r="J1606" t="s">
        <v>266</v>
      </c>
      <c r="K1606">
        <f t="shared" si="94"/>
        <v>0</v>
      </c>
    </row>
    <row r="1607" spans="1:11" x14ac:dyDescent="0.35">
      <c r="A1607" t="s">
        <v>50</v>
      </c>
      <c r="B1607" s="5" t="s">
        <v>11</v>
      </c>
      <c r="C1607">
        <v>17.01140547</v>
      </c>
      <c r="D1607">
        <v>0.129858057</v>
      </c>
      <c r="E1607">
        <v>0</v>
      </c>
      <c r="F1607">
        <v>0</v>
      </c>
      <c r="G1607">
        <v>131</v>
      </c>
      <c r="H1607" t="s">
        <v>12</v>
      </c>
      <c r="I1607" t="s">
        <v>13</v>
      </c>
      <c r="J1607" t="s">
        <v>266</v>
      </c>
      <c r="K1607">
        <f t="shared" si="94"/>
        <v>0</v>
      </c>
    </row>
    <row r="1608" spans="1:11" x14ac:dyDescent="0.35">
      <c r="A1608" t="s">
        <v>50</v>
      </c>
      <c r="B1608" s="5" t="s">
        <v>11</v>
      </c>
      <c r="C1608">
        <v>26.87857747</v>
      </c>
      <c r="D1608">
        <v>0.20517998100000001</v>
      </c>
      <c r="E1608">
        <v>0</v>
      </c>
      <c r="F1608">
        <v>0</v>
      </c>
      <c r="G1608">
        <v>131</v>
      </c>
      <c r="H1608" t="s">
        <v>12</v>
      </c>
      <c r="I1608" t="s">
        <v>16</v>
      </c>
      <c r="J1608" t="s">
        <v>266</v>
      </c>
      <c r="K1608">
        <f t="shared" si="94"/>
        <v>0</v>
      </c>
    </row>
    <row r="1609" spans="1:11" x14ac:dyDescent="0.35">
      <c r="A1609" t="s">
        <v>50</v>
      </c>
      <c r="B1609" s="5" t="s">
        <v>11</v>
      </c>
      <c r="C1609">
        <v>2.233316898</v>
      </c>
      <c r="D1609">
        <v>1.7048220999999999E-2</v>
      </c>
      <c r="E1609">
        <v>0</v>
      </c>
      <c r="F1609">
        <v>0</v>
      </c>
      <c r="G1609">
        <v>131</v>
      </c>
      <c r="H1609" t="s">
        <v>12</v>
      </c>
      <c r="I1609" t="s">
        <v>18</v>
      </c>
      <c r="J1609" t="s">
        <v>266</v>
      </c>
      <c r="K1609">
        <f t="shared" si="94"/>
        <v>0</v>
      </c>
    </row>
    <row r="1610" spans="1:11" x14ac:dyDescent="0.35">
      <c r="A1610" t="s">
        <v>50</v>
      </c>
      <c r="B1610" s="5" t="s">
        <v>29</v>
      </c>
      <c r="C1610">
        <v>132.83509182929899</v>
      </c>
      <c r="D1610">
        <v>1.5268401359689601</v>
      </c>
      <c r="E1610">
        <v>0</v>
      </c>
      <c r="F1610">
        <v>0</v>
      </c>
      <c r="G1610">
        <v>87</v>
      </c>
      <c r="H1610" t="s">
        <v>12</v>
      </c>
      <c r="I1610" t="s">
        <v>963</v>
      </c>
      <c r="J1610" t="s">
        <v>267</v>
      </c>
      <c r="K1610">
        <f t="shared" si="94"/>
        <v>0</v>
      </c>
    </row>
    <row r="1611" spans="1:11" x14ac:dyDescent="0.35">
      <c r="A1611" t="s">
        <v>50</v>
      </c>
      <c r="B1611" s="5" t="s">
        <v>29</v>
      </c>
      <c r="C1611">
        <v>11.26715302</v>
      </c>
      <c r="D1611">
        <v>0.12950750599999999</v>
      </c>
      <c r="E1611">
        <v>0</v>
      </c>
      <c r="F1611">
        <v>0</v>
      </c>
      <c r="G1611">
        <v>87</v>
      </c>
      <c r="H1611" t="s">
        <v>12</v>
      </c>
      <c r="I1611" t="s">
        <v>13</v>
      </c>
      <c r="J1611" t="s">
        <v>267</v>
      </c>
      <c r="K1611">
        <f t="shared" si="94"/>
        <v>0</v>
      </c>
    </row>
    <row r="1612" spans="1:11" x14ac:dyDescent="0.35">
      <c r="A1612" t="s">
        <v>50</v>
      </c>
      <c r="B1612" s="5" t="s">
        <v>11</v>
      </c>
      <c r="C1612">
        <v>19.105108019999999</v>
      </c>
      <c r="D1612">
        <v>0.21959894299999999</v>
      </c>
      <c r="E1612">
        <v>0</v>
      </c>
      <c r="F1612">
        <v>0</v>
      </c>
      <c r="G1612">
        <v>87</v>
      </c>
      <c r="H1612" t="s">
        <v>12</v>
      </c>
      <c r="I1612" t="s">
        <v>16</v>
      </c>
      <c r="J1612" t="s">
        <v>267</v>
      </c>
      <c r="K1612">
        <f t="shared" si="94"/>
        <v>0</v>
      </c>
    </row>
    <row r="1613" spans="1:11" x14ac:dyDescent="0.35">
      <c r="A1613" t="s">
        <v>50</v>
      </c>
      <c r="B1613" s="5" t="s">
        <v>11</v>
      </c>
      <c r="C1613">
        <v>1.766084671</v>
      </c>
      <c r="D1613">
        <v>2.0299824000000001E-2</v>
      </c>
      <c r="E1613">
        <v>0</v>
      </c>
      <c r="F1613">
        <v>0</v>
      </c>
      <c r="G1613">
        <v>87</v>
      </c>
      <c r="H1613" t="s">
        <v>12</v>
      </c>
      <c r="I1613" t="s">
        <v>18</v>
      </c>
      <c r="J1613" t="s">
        <v>267</v>
      </c>
      <c r="K1613">
        <f t="shared" si="94"/>
        <v>0</v>
      </c>
    </row>
    <row r="1614" spans="1:11" x14ac:dyDescent="0.35">
      <c r="A1614" t="s">
        <v>50</v>
      </c>
      <c r="B1614" s="5" t="s">
        <v>29</v>
      </c>
      <c r="C1614">
        <v>280.29140543937598</v>
      </c>
      <c r="D1614">
        <v>1.5925648036328199</v>
      </c>
      <c r="E1614">
        <v>0</v>
      </c>
      <c r="F1614">
        <v>0</v>
      </c>
      <c r="G1614">
        <v>176</v>
      </c>
      <c r="H1614" t="s">
        <v>12</v>
      </c>
      <c r="I1614" t="s">
        <v>963</v>
      </c>
      <c r="J1614" t="s">
        <v>268</v>
      </c>
      <c r="K1614">
        <f t="shared" si="94"/>
        <v>0</v>
      </c>
    </row>
    <row r="1615" spans="1:11" x14ac:dyDescent="0.35">
      <c r="A1615" t="s">
        <v>50</v>
      </c>
      <c r="B1615" s="5" t="s">
        <v>40</v>
      </c>
      <c r="C1615">
        <v>22.15923858</v>
      </c>
      <c r="D1615">
        <v>0.125904765</v>
      </c>
      <c r="E1615">
        <v>0</v>
      </c>
      <c r="F1615">
        <v>0</v>
      </c>
      <c r="G1615">
        <v>176</v>
      </c>
      <c r="H1615" t="s">
        <v>12</v>
      </c>
      <c r="I1615" t="s">
        <v>13</v>
      </c>
      <c r="J1615" t="s">
        <v>268</v>
      </c>
      <c r="K1615">
        <f t="shared" si="94"/>
        <v>0</v>
      </c>
    </row>
    <row r="1616" spans="1:11" x14ac:dyDescent="0.35">
      <c r="A1616" t="s">
        <v>50</v>
      </c>
      <c r="B1616" s="5" t="s">
        <v>11</v>
      </c>
      <c r="C1616">
        <v>34.959083800000002</v>
      </c>
      <c r="D1616">
        <v>0.198631158</v>
      </c>
      <c r="E1616">
        <v>0</v>
      </c>
      <c r="F1616">
        <v>0</v>
      </c>
      <c r="G1616">
        <v>176</v>
      </c>
      <c r="H1616" t="s">
        <v>12</v>
      </c>
      <c r="I1616" t="s">
        <v>16</v>
      </c>
      <c r="J1616" t="s">
        <v>268</v>
      </c>
      <c r="K1616">
        <f t="shared" si="94"/>
        <v>0</v>
      </c>
    </row>
    <row r="1617" spans="1:11" x14ac:dyDescent="0.35">
      <c r="A1617" t="s">
        <v>50</v>
      </c>
      <c r="B1617" s="5" t="s">
        <v>11</v>
      </c>
      <c r="C1617">
        <v>2.7299907210000001</v>
      </c>
      <c r="D1617">
        <v>1.5511311E-2</v>
      </c>
      <c r="E1617">
        <v>0</v>
      </c>
      <c r="F1617">
        <v>0</v>
      </c>
      <c r="G1617">
        <v>176</v>
      </c>
      <c r="H1617" t="s">
        <v>12</v>
      </c>
      <c r="I1617" t="s">
        <v>18</v>
      </c>
      <c r="J1617" t="s">
        <v>268</v>
      </c>
      <c r="K1617">
        <f t="shared" si="94"/>
        <v>0</v>
      </c>
    </row>
    <row r="1618" spans="1:11" x14ac:dyDescent="0.35">
      <c r="A1618" t="s">
        <v>50</v>
      </c>
      <c r="B1618" s="5" t="s">
        <v>29</v>
      </c>
      <c r="C1618">
        <v>110.154552936553</v>
      </c>
      <c r="D1618">
        <v>1.80581234322219</v>
      </c>
      <c r="E1618">
        <v>0</v>
      </c>
      <c r="F1618">
        <v>0</v>
      </c>
      <c r="G1618">
        <v>61</v>
      </c>
      <c r="H1618" t="s">
        <v>12</v>
      </c>
      <c r="I1618" t="s">
        <v>963</v>
      </c>
      <c r="J1618" t="s">
        <v>269</v>
      </c>
      <c r="K1618">
        <f t="shared" si="94"/>
        <v>0</v>
      </c>
    </row>
    <row r="1619" spans="1:11" x14ac:dyDescent="0.35">
      <c r="A1619" t="s">
        <v>50</v>
      </c>
      <c r="B1619" s="5" t="s">
        <v>29</v>
      </c>
      <c r="C1619">
        <v>7.8418276310000001</v>
      </c>
      <c r="D1619">
        <v>0.12855455099999999</v>
      </c>
      <c r="E1619">
        <v>0</v>
      </c>
      <c r="F1619">
        <v>0</v>
      </c>
      <c r="G1619">
        <v>61</v>
      </c>
      <c r="H1619" t="s">
        <v>12</v>
      </c>
      <c r="I1619" t="s">
        <v>13</v>
      </c>
      <c r="J1619" t="s">
        <v>269</v>
      </c>
      <c r="K1619">
        <f t="shared" si="94"/>
        <v>0</v>
      </c>
    </row>
    <row r="1620" spans="1:11" x14ac:dyDescent="0.35">
      <c r="A1620" t="s">
        <v>50</v>
      </c>
      <c r="B1620" s="5" t="s">
        <v>11</v>
      </c>
      <c r="C1620">
        <v>12.685635810000001</v>
      </c>
      <c r="D1620">
        <v>0.20796124299999999</v>
      </c>
      <c r="E1620">
        <v>0</v>
      </c>
      <c r="F1620">
        <v>0</v>
      </c>
      <c r="G1620">
        <v>61</v>
      </c>
      <c r="H1620" t="s">
        <v>12</v>
      </c>
      <c r="I1620" t="s">
        <v>16</v>
      </c>
      <c r="J1620" t="s">
        <v>269</v>
      </c>
      <c r="K1620">
        <f t="shared" si="94"/>
        <v>0</v>
      </c>
    </row>
    <row r="1621" spans="1:11" x14ac:dyDescent="0.35">
      <c r="A1621" t="s">
        <v>50</v>
      </c>
      <c r="B1621" s="5" t="s">
        <v>29</v>
      </c>
      <c r="C1621">
        <v>0.92564106000000002</v>
      </c>
      <c r="D1621">
        <v>1.5174444E-2</v>
      </c>
      <c r="E1621">
        <v>0</v>
      </c>
      <c r="F1621">
        <v>0</v>
      </c>
      <c r="G1621">
        <v>61</v>
      </c>
      <c r="H1621" t="s">
        <v>12</v>
      </c>
      <c r="I1621" t="s">
        <v>18</v>
      </c>
      <c r="J1621" t="s">
        <v>269</v>
      </c>
      <c r="K1621">
        <f t="shared" si="94"/>
        <v>0</v>
      </c>
    </row>
    <row r="1622" spans="1:11" x14ac:dyDescent="0.35">
      <c r="A1622" t="s">
        <v>50</v>
      </c>
      <c r="B1622" s="5" t="s">
        <v>29</v>
      </c>
      <c r="C1622">
        <v>118.961342573165</v>
      </c>
      <c r="D1622">
        <v>1.58615123430887</v>
      </c>
      <c r="E1622">
        <v>20</v>
      </c>
      <c r="F1622">
        <v>0</v>
      </c>
      <c r="G1622">
        <v>75</v>
      </c>
      <c r="H1622" t="s">
        <v>12</v>
      </c>
      <c r="I1622" t="s">
        <v>963</v>
      </c>
      <c r="J1622" t="s">
        <v>270</v>
      </c>
      <c r="K1622">
        <f t="shared" si="94"/>
        <v>0</v>
      </c>
    </row>
    <row r="1623" spans="1:11" x14ac:dyDescent="0.35">
      <c r="A1623" t="s">
        <v>50</v>
      </c>
      <c r="B1623" s="5" t="s">
        <v>29</v>
      </c>
      <c r="C1623">
        <v>9.7242755889999994</v>
      </c>
      <c r="D1623">
        <v>0.12965700799999999</v>
      </c>
      <c r="E1623">
        <v>0</v>
      </c>
      <c r="F1623">
        <v>0</v>
      </c>
      <c r="G1623">
        <v>75</v>
      </c>
      <c r="H1623" t="s">
        <v>12</v>
      </c>
      <c r="I1623" t="s">
        <v>13</v>
      </c>
      <c r="J1623" t="s">
        <v>270</v>
      </c>
      <c r="K1623">
        <f t="shared" si="94"/>
        <v>0</v>
      </c>
    </row>
    <row r="1624" spans="1:11" x14ac:dyDescent="0.35">
      <c r="A1624" t="s">
        <v>50</v>
      </c>
      <c r="B1624" s="5" t="s">
        <v>11</v>
      </c>
      <c r="C1624">
        <v>15.91097379</v>
      </c>
      <c r="D1624">
        <v>0.212146317</v>
      </c>
      <c r="E1624">
        <v>0</v>
      </c>
      <c r="F1624">
        <v>0</v>
      </c>
      <c r="G1624">
        <v>75</v>
      </c>
      <c r="H1624" t="s">
        <v>12</v>
      </c>
      <c r="I1624" t="s">
        <v>16</v>
      </c>
      <c r="J1624" t="s">
        <v>270</v>
      </c>
      <c r="K1624">
        <f t="shared" si="94"/>
        <v>0</v>
      </c>
    </row>
    <row r="1625" spans="1:11" x14ac:dyDescent="0.35">
      <c r="A1625" t="s">
        <v>50</v>
      </c>
      <c r="B1625" s="5" t="s">
        <v>11</v>
      </c>
      <c r="C1625">
        <v>1.126467466</v>
      </c>
      <c r="D1625">
        <v>1.5019566E-2</v>
      </c>
      <c r="E1625">
        <v>0</v>
      </c>
      <c r="F1625">
        <v>0</v>
      </c>
      <c r="G1625">
        <v>75</v>
      </c>
      <c r="H1625" t="s">
        <v>12</v>
      </c>
      <c r="I1625" t="s">
        <v>18</v>
      </c>
      <c r="J1625" t="s">
        <v>270</v>
      </c>
      <c r="K1625">
        <f t="shared" si="94"/>
        <v>0</v>
      </c>
    </row>
    <row r="1626" spans="1:11" x14ac:dyDescent="0.35">
      <c r="A1626" t="s">
        <v>50</v>
      </c>
      <c r="B1626" s="5" t="s">
        <v>29</v>
      </c>
      <c r="C1626">
        <v>148.54882574081401</v>
      </c>
      <c r="D1626">
        <v>1.5972992015141301</v>
      </c>
      <c r="E1626">
        <v>16.6666666666666</v>
      </c>
      <c r="F1626">
        <v>0</v>
      </c>
      <c r="G1626">
        <v>93</v>
      </c>
      <c r="H1626" t="s">
        <v>12</v>
      </c>
      <c r="I1626" t="s">
        <v>963</v>
      </c>
      <c r="J1626" t="s">
        <v>271</v>
      </c>
      <c r="K1626">
        <f t="shared" si="94"/>
        <v>0</v>
      </c>
    </row>
    <row r="1627" spans="1:11" x14ac:dyDescent="0.35">
      <c r="A1627" t="s">
        <v>50</v>
      </c>
      <c r="B1627" s="5" t="s">
        <v>11</v>
      </c>
      <c r="C1627">
        <v>10.515531299999999</v>
      </c>
      <c r="D1627">
        <v>0.11307022899999999</v>
      </c>
      <c r="E1627">
        <v>0</v>
      </c>
      <c r="F1627">
        <v>0</v>
      </c>
      <c r="G1627">
        <v>93</v>
      </c>
      <c r="H1627" t="s">
        <v>12</v>
      </c>
      <c r="I1627" t="s">
        <v>13</v>
      </c>
      <c r="J1627" t="s">
        <v>271</v>
      </c>
      <c r="K1627">
        <f t="shared" si="94"/>
        <v>0</v>
      </c>
    </row>
    <row r="1628" spans="1:11" x14ac:dyDescent="0.35">
      <c r="A1628" t="s">
        <v>50</v>
      </c>
      <c r="B1628" s="5" t="s">
        <v>11</v>
      </c>
      <c r="C1628">
        <v>20.306997299999999</v>
      </c>
      <c r="D1628">
        <v>0.21835481000000001</v>
      </c>
      <c r="E1628">
        <v>0</v>
      </c>
      <c r="F1628">
        <v>0</v>
      </c>
      <c r="G1628">
        <v>93</v>
      </c>
      <c r="H1628" t="s">
        <v>12</v>
      </c>
      <c r="I1628" t="s">
        <v>16</v>
      </c>
      <c r="J1628" t="s">
        <v>271</v>
      </c>
      <c r="K1628">
        <f t="shared" si="94"/>
        <v>0</v>
      </c>
    </row>
    <row r="1629" spans="1:11" x14ac:dyDescent="0.35">
      <c r="A1629" t="s">
        <v>50</v>
      </c>
      <c r="B1629" s="5" t="s">
        <v>11</v>
      </c>
      <c r="C1629">
        <v>1.746012688</v>
      </c>
      <c r="D1629">
        <v>1.8774329999999999E-2</v>
      </c>
      <c r="E1629">
        <v>0</v>
      </c>
      <c r="F1629">
        <v>0</v>
      </c>
      <c r="G1629">
        <v>93</v>
      </c>
      <c r="H1629" t="s">
        <v>12</v>
      </c>
      <c r="I1629" t="s">
        <v>18</v>
      </c>
      <c r="J1629" t="s">
        <v>271</v>
      </c>
      <c r="K1629">
        <f t="shared" si="94"/>
        <v>0</v>
      </c>
    </row>
    <row r="1630" spans="1:11" x14ac:dyDescent="0.35">
      <c r="A1630" t="s">
        <v>29</v>
      </c>
      <c r="B1630" s="5" t="s">
        <v>29</v>
      </c>
      <c r="C1630">
        <v>68.349103450775104</v>
      </c>
      <c r="D1630">
        <v>1.5895140337389499</v>
      </c>
      <c r="E1630">
        <v>66.6666666666666</v>
      </c>
      <c r="F1630">
        <v>1</v>
      </c>
      <c r="G1630">
        <v>43</v>
      </c>
      <c r="H1630" t="s">
        <v>12</v>
      </c>
      <c r="I1630" t="s">
        <v>963</v>
      </c>
      <c r="J1630" t="s">
        <v>272</v>
      </c>
      <c r="K1630">
        <f t="shared" si="94"/>
        <v>1</v>
      </c>
    </row>
    <row r="1631" spans="1:11" x14ac:dyDescent="0.35">
      <c r="A1631" t="s">
        <v>29</v>
      </c>
      <c r="B1631" s="5" t="s">
        <v>11</v>
      </c>
      <c r="C1631">
        <v>5.5102605819999999</v>
      </c>
      <c r="D1631">
        <v>0.128145595</v>
      </c>
      <c r="E1631">
        <v>0</v>
      </c>
      <c r="F1631">
        <v>0</v>
      </c>
      <c r="G1631">
        <v>43</v>
      </c>
      <c r="H1631" t="s">
        <v>12</v>
      </c>
      <c r="I1631" t="s">
        <v>13</v>
      </c>
      <c r="J1631" t="s">
        <v>272</v>
      </c>
      <c r="K1631">
        <f t="shared" si="94"/>
        <v>0</v>
      </c>
    </row>
    <row r="1632" spans="1:11" x14ac:dyDescent="0.35">
      <c r="A1632" t="s">
        <v>29</v>
      </c>
      <c r="B1632" s="5" t="s">
        <v>11</v>
      </c>
      <c r="C1632">
        <v>9.6218001839999996</v>
      </c>
      <c r="D1632">
        <v>0.22376279499999999</v>
      </c>
      <c r="E1632">
        <v>0</v>
      </c>
      <c r="F1632">
        <v>0</v>
      </c>
      <c r="G1632">
        <v>43</v>
      </c>
      <c r="H1632" t="s">
        <v>12</v>
      </c>
      <c r="I1632" t="s">
        <v>16</v>
      </c>
      <c r="J1632" t="s">
        <v>272</v>
      </c>
      <c r="K1632">
        <f t="shared" si="94"/>
        <v>0</v>
      </c>
    </row>
    <row r="1633" spans="1:11" x14ac:dyDescent="0.35">
      <c r="A1633" t="s">
        <v>29</v>
      </c>
      <c r="B1633" s="5" t="s">
        <v>11</v>
      </c>
      <c r="C1633">
        <v>0.94287872299999997</v>
      </c>
      <c r="D1633">
        <v>2.1927412E-2</v>
      </c>
      <c r="E1633">
        <v>0</v>
      </c>
      <c r="F1633">
        <v>0</v>
      </c>
      <c r="G1633">
        <v>43</v>
      </c>
      <c r="H1633" t="s">
        <v>12</v>
      </c>
      <c r="I1633" t="s">
        <v>18</v>
      </c>
      <c r="J1633" t="s">
        <v>272</v>
      </c>
      <c r="K1633">
        <f t="shared" si="94"/>
        <v>0</v>
      </c>
    </row>
    <row r="1634" spans="1:11" x14ac:dyDescent="0.35">
      <c r="A1634" t="s">
        <v>29</v>
      </c>
      <c r="B1634" s="5" t="s">
        <v>29</v>
      </c>
      <c r="C1634">
        <v>170.238909721374</v>
      </c>
      <c r="D1634">
        <v>1.53368387136373</v>
      </c>
      <c r="E1634">
        <v>85.714285714285694</v>
      </c>
      <c r="F1634">
        <v>1</v>
      </c>
      <c r="G1634">
        <v>111</v>
      </c>
      <c r="H1634" t="s">
        <v>12</v>
      </c>
      <c r="I1634" t="s">
        <v>963</v>
      </c>
      <c r="J1634" t="s">
        <v>273</v>
      </c>
      <c r="K1634">
        <f t="shared" si="94"/>
        <v>1</v>
      </c>
    </row>
    <row r="1635" spans="1:11" x14ac:dyDescent="0.35">
      <c r="A1635" t="s">
        <v>29</v>
      </c>
      <c r="B1635" s="5" t="s">
        <v>29</v>
      </c>
      <c r="C1635">
        <v>14.55166125</v>
      </c>
      <c r="D1635">
        <v>0.13109604699999999</v>
      </c>
      <c r="E1635">
        <v>100</v>
      </c>
      <c r="F1635">
        <v>1</v>
      </c>
      <c r="G1635">
        <v>111</v>
      </c>
      <c r="H1635" t="s">
        <v>12</v>
      </c>
      <c r="I1635" t="s">
        <v>13</v>
      </c>
      <c r="J1635" t="s">
        <v>273</v>
      </c>
      <c r="K1635">
        <f t="shared" si="94"/>
        <v>1</v>
      </c>
    </row>
    <row r="1636" spans="1:11" x14ac:dyDescent="0.35">
      <c r="A1636" t="s">
        <v>29</v>
      </c>
      <c r="B1636" s="5" t="s">
        <v>11</v>
      </c>
      <c r="C1636">
        <v>21.46041632</v>
      </c>
      <c r="D1636">
        <v>0.19333708399999999</v>
      </c>
      <c r="E1636">
        <v>0</v>
      </c>
      <c r="F1636">
        <v>0</v>
      </c>
      <c r="G1636">
        <v>111</v>
      </c>
      <c r="H1636" t="s">
        <v>12</v>
      </c>
      <c r="I1636" t="s">
        <v>16</v>
      </c>
      <c r="J1636" t="s">
        <v>273</v>
      </c>
      <c r="K1636">
        <f t="shared" si="94"/>
        <v>0</v>
      </c>
    </row>
    <row r="1637" spans="1:11" x14ac:dyDescent="0.35">
      <c r="A1637" t="s">
        <v>29</v>
      </c>
      <c r="B1637" s="5" t="s">
        <v>29</v>
      </c>
      <c r="C1637">
        <v>1.630522013</v>
      </c>
      <c r="D1637">
        <v>1.4689387999999999E-2</v>
      </c>
      <c r="E1637">
        <v>100</v>
      </c>
      <c r="F1637">
        <v>1</v>
      </c>
      <c r="G1637">
        <v>111</v>
      </c>
      <c r="H1637" t="s">
        <v>12</v>
      </c>
      <c r="I1637" t="s">
        <v>18</v>
      </c>
      <c r="J1637" t="s">
        <v>273</v>
      </c>
      <c r="K1637">
        <f t="shared" si="94"/>
        <v>1</v>
      </c>
    </row>
    <row r="1638" spans="1:11" x14ac:dyDescent="0.35">
      <c r="A1638" t="s">
        <v>29</v>
      </c>
      <c r="B1638" s="5" t="s">
        <v>29</v>
      </c>
      <c r="C1638">
        <v>126.10550045967101</v>
      </c>
      <c r="D1638">
        <v>1.61673718538039</v>
      </c>
      <c r="E1638">
        <v>80</v>
      </c>
      <c r="F1638">
        <v>1</v>
      </c>
      <c r="G1638">
        <v>78</v>
      </c>
      <c r="H1638" t="s">
        <v>12</v>
      </c>
      <c r="I1638" t="s">
        <v>963</v>
      </c>
      <c r="J1638" t="s">
        <v>274</v>
      </c>
      <c r="K1638">
        <f t="shared" si="94"/>
        <v>1</v>
      </c>
    </row>
    <row r="1639" spans="1:11" x14ac:dyDescent="0.35">
      <c r="A1639" t="s">
        <v>29</v>
      </c>
      <c r="B1639" s="5" t="s">
        <v>11</v>
      </c>
      <c r="C1639">
        <v>9.0353634360000008</v>
      </c>
      <c r="D1639">
        <v>0.115837993</v>
      </c>
      <c r="E1639">
        <v>0</v>
      </c>
      <c r="F1639">
        <v>0</v>
      </c>
      <c r="G1639">
        <v>78</v>
      </c>
      <c r="H1639" t="s">
        <v>12</v>
      </c>
      <c r="I1639" t="s">
        <v>13</v>
      </c>
      <c r="J1639" t="s">
        <v>274</v>
      </c>
      <c r="K1639">
        <f t="shared" si="94"/>
        <v>0</v>
      </c>
    </row>
    <row r="1640" spans="1:11" x14ac:dyDescent="0.35">
      <c r="A1640" t="s">
        <v>29</v>
      </c>
      <c r="B1640" s="5" t="s">
        <v>11</v>
      </c>
      <c r="C1640">
        <v>17.46206784</v>
      </c>
      <c r="D1640">
        <v>0.223872665</v>
      </c>
      <c r="E1640">
        <v>0</v>
      </c>
      <c r="F1640">
        <v>0</v>
      </c>
      <c r="G1640">
        <v>78</v>
      </c>
      <c r="H1640" t="s">
        <v>12</v>
      </c>
      <c r="I1640" t="s">
        <v>16</v>
      </c>
      <c r="J1640" t="s">
        <v>274</v>
      </c>
      <c r="K1640">
        <f t="shared" si="94"/>
        <v>0</v>
      </c>
    </row>
    <row r="1641" spans="1:11" x14ac:dyDescent="0.35">
      <c r="A1641" t="s">
        <v>29</v>
      </c>
      <c r="B1641" s="5" t="s">
        <v>11</v>
      </c>
      <c r="C1641">
        <v>1.528357744</v>
      </c>
      <c r="D1641">
        <v>1.959433E-2</v>
      </c>
      <c r="E1641">
        <v>0</v>
      </c>
      <c r="F1641">
        <v>0</v>
      </c>
      <c r="G1641">
        <v>78</v>
      </c>
      <c r="H1641" t="s">
        <v>12</v>
      </c>
      <c r="I1641" t="s">
        <v>18</v>
      </c>
      <c r="J1641" t="s">
        <v>274</v>
      </c>
      <c r="K1641">
        <f t="shared" si="94"/>
        <v>0</v>
      </c>
    </row>
    <row r="1642" spans="1:11" x14ac:dyDescent="0.35">
      <c r="A1642" t="s">
        <v>19</v>
      </c>
      <c r="B1642" s="5" t="s">
        <v>29</v>
      </c>
      <c r="C1642">
        <v>149.18633437156601</v>
      </c>
      <c r="D1642">
        <v>1.7147854525467401</v>
      </c>
      <c r="E1642">
        <v>0</v>
      </c>
      <c r="F1642">
        <v>0</v>
      </c>
      <c r="G1642">
        <v>87</v>
      </c>
      <c r="H1642" t="s">
        <v>12</v>
      </c>
      <c r="I1642" t="s">
        <v>963</v>
      </c>
      <c r="J1642" t="s">
        <v>275</v>
      </c>
      <c r="K1642">
        <f t="shared" si="94"/>
        <v>0</v>
      </c>
    </row>
    <row r="1643" spans="1:11" x14ac:dyDescent="0.35">
      <c r="A1643" t="s">
        <v>19</v>
      </c>
      <c r="B1643" s="5" t="s">
        <v>29</v>
      </c>
      <c r="C1643">
        <v>11.30710363</v>
      </c>
      <c r="D1643">
        <v>0.12996670799999999</v>
      </c>
      <c r="E1643">
        <v>0</v>
      </c>
      <c r="F1643">
        <v>0</v>
      </c>
      <c r="G1643">
        <v>87</v>
      </c>
      <c r="H1643" t="s">
        <v>12</v>
      </c>
      <c r="I1643" t="s">
        <v>13</v>
      </c>
      <c r="J1643" t="s">
        <v>275</v>
      </c>
      <c r="K1643">
        <f t="shared" si="94"/>
        <v>0</v>
      </c>
    </row>
    <row r="1644" spans="1:11" x14ac:dyDescent="0.35">
      <c r="A1644" t="s">
        <v>19</v>
      </c>
      <c r="B1644" s="5" t="s">
        <v>11</v>
      </c>
      <c r="C1644">
        <v>19.175438639999999</v>
      </c>
      <c r="D1644">
        <v>0.22040734100000001</v>
      </c>
      <c r="E1644">
        <v>0</v>
      </c>
      <c r="F1644">
        <v>0</v>
      </c>
      <c r="G1644">
        <v>87</v>
      </c>
      <c r="H1644" t="s">
        <v>12</v>
      </c>
      <c r="I1644" t="s">
        <v>16</v>
      </c>
      <c r="J1644" t="s">
        <v>275</v>
      </c>
      <c r="K1644">
        <f t="shared" si="94"/>
        <v>0</v>
      </c>
    </row>
    <row r="1645" spans="1:11" x14ac:dyDescent="0.35">
      <c r="A1645" t="s">
        <v>19</v>
      </c>
      <c r="B1645" s="5" t="s">
        <v>29</v>
      </c>
      <c r="C1645">
        <v>1.702268839</v>
      </c>
      <c r="D1645">
        <v>1.9566308000000001E-2</v>
      </c>
      <c r="E1645">
        <v>0</v>
      </c>
      <c r="F1645">
        <v>0</v>
      </c>
      <c r="G1645">
        <v>87</v>
      </c>
      <c r="H1645" t="s">
        <v>12</v>
      </c>
      <c r="I1645" t="s">
        <v>18</v>
      </c>
      <c r="J1645" t="s">
        <v>275</v>
      </c>
      <c r="K1645">
        <f t="shared" si="94"/>
        <v>0</v>
      </c>
    </row>
    <row r="1646" spans="1:11" x14ac:dyDescent="0.35">
      <c r="A1646" t="s">
        <v>50</v>
      </c>
      <c r="B1646" s="5" t="s">
        <v>29</v>
      </c>
      <c r="C1646">
        <v>245.69303321838299</v>
      </c>
      <c r="D1646">
        <v>1.6164015343314699</v>
      </c>
      <c r="E1646">
        <v>0</v>
      </c>
      <c r="F1646">
        <v>0</v>
      </c>
      <c r="G1646">
        <v>152</v>
      </c>
      <c r="H1646" t="s">
        <v>12</v>
      </c>
      <c r="I1646" t="s">
        <v>963</v>
      </c>
      <c r="J1646" t="s">
        <v>276</v>
      </c>
      <c r="K1646">
        <f t="shared" si="94"/>
        <v>0</v>
      </c>
    </row>
    <row r="1647" spans="1:11" x14ac:dyDescent="0.35">
      <c r="A1647" t="s">
        <v>50</v>
      </c>
      <c r="B1647" s="5" t="s">
        <v>29</v>
      </c>
      <c r="C1647">
        <v>17.858382939999998</v>
      </c>
      <c r="D1647">
        <v>0.117489361</v>
      </c>
      <c r="E1647">
        <v>0</v>
      </c>
      <c r="F1647">
        <v>0</v>
      </c>
      <c r="G1647">
        <v>152</v>
      </c>
      <c r="H1647" t="s">
        <v>12</v>
      </c>
      <c r="I1647" t="s">
        <v>13</v>
      </c>
      <c r="J1647" t="s">
        <v>276</v>
      </c>
      <c r="K1647">
        <f t="shared" si="94"/>
        <v>0</v>
      </c>
    </row>
    <row r="1648" spans="1:11" x14ac:dyDescent="0.35">
      <c r="A1648" t="s">
        <v>50</v>
      </c>
      <c r="B1648" s="5" t="s">
        <v>11</v>
      </c>
      <c r="C1648">
        <v>31.483694079999999</v>
      </c>
      <c r="D1648">
        <v>0.20712956599999999</v>
      </c>
      <c r="E1648">
        <v>0</v>
      </c>
      <c r="F1648">
        <v>0</v>
      </c>
      <c r="G1648">
        <v>152</v>
      </c>
      <c r="H1648" t="s">
        <v>12</v>
      </c>
      <c r="I1648" t="s">
        <v>16</v>
      </c>
      <c r="J1648" t="s">
        <v>276</v>
      </c>
      <c r="K1648">
        <f t="shared" si="94"/>
        <v>0</v>
      </c>
    </row>
    <row r="1649" spans="1:11" x14ac:dyDescent="0.35">
      <c r="A1649" t="s">
        <v>50</v>
      </c>
      <c r="B1649" s="5" t="s">
        <v>11</v>
      </c>
      <c r="C1649">
        <v>2.5370972159999998</v>
      </c>
      <c r="D1649">
        <v>1.6691429000000001E-2</v>
      </c>
      <c r="E1649">
        <v>0</v>
      </c>
      <c r="F1649">
        <v>0</v>
      </c>
      <c r="G1649">
        <v>152</v>
      </c>
      <c r="H1649" t="s">
        <v>12</v>
      </c>
      <c r="I1649" t="s">
        <v>18</v>
      </c>
      <c r="J1649" t="s">
        <v>276</v>
      </c>
      <c r="K1649">
        <f t="shared" si="94"/>
        <v>0</v>
      </c>
    </row>
    <row r="1650" spans="1:11" x14ac:dyDescent="0.35">
      <c r="A1650" t="s">
        <v>50</v>
      </c>
      <c r="B1650" s="5" t="s">
        <v>29</v>
      </c>
      <c r="C1650">
        <v>214.84904861450099</v>
      </c>
      <c r="D1650">
        <v>1.80545419003783</v>
      </c>
      <c r="E1650">
        <v>0</v>
      </c>
      <c r="F1650">
        <v>0</v>
      </c>
      <c r="G1650">
        <v>119</v>
      </c>
      <c r="H1650" t="s">
        <v>12</v>
      </c>
      <c r="I1650" t="s">
        <v>963</v>
      </c>
      <c r="J1650" t="s">
        <v>277</v>
      </c>
      <c r="K1650">
        <f t="shared" si="94"/>
        <v>0</v>
      </c>
    </row>
    <row r="1651" spans="1:11" x14ac:dyDescent="0.35">
      <c r="A1651" t="s">
        <v>50</v>
      </c>
      <c r="B1651" s="5" t="s">
        <v>11</v>
      </c>
      <c r="C1651">
        <v>15.318222049999999</v>
      </c>
      <c r="D1651">
        <v>0.12872455499999999</v>
      </c>
      <c r="E1651">
        <v>0</v>
      </c>
      <c r="F1651">
        <v>0</v>
      </c>
      <c r="G1651">
        <v>119</v>
      </c>
      <c r="H1651" t="s">
        <v>12</v>
      </c>
      <c r="I1651" t="s">
        <v>13</v>
      </c>
      <c r="J1651" t="s">
        <v>277</v>
      </c>
      <c r="K1651">
        <f t="shared" si="94"/>
        <v>0</v>
      </c>
    </row>
    <row r="1652" spans="1:11" x14ac:dyDescent="0.35">
      <c r="A1652" t="s">
        <v>50</v>
      </c>
      <c r="B1652" s="5" t="s">
        <v>11</v>
      </c>
      <c r="C1652">
        <v>23.96375561</v>
      </c>
      <c r="D1652">
        <v>0.201376098</v>
      </c>
      <c r="E1652">
        <v>0</v>
      </c>
      <c r="F1652">
        <v>0</v>
      </c>
      <c r="G1652">
        <v>119</v>
      </c>
      <c r="H1652" t="s">
        <v>12</v>
      </c>
      <c r="I1652" t="s">
        <v>16</v>
      </c>
      <c r="J1652" t="s">
        <v>277</v>
      </c>
      <c r="K1652">
        <f t="shared" si="94"/>
        <v>0</v>
      </c>
    </row>
    <row r="1653" spans="1:11" x14ac:dyDescent="0.35">
      <c r="A1653" t="s">
        <v>50</v>
      </c>
      <c r="B1653" s="5" t="s">
        <v>11</v>
      </c>
      <c r="C1653">
        <v>1.66771245</v>
      </c>
      <c r="D1653">
        <v>1.401439E-2</v>
      </c>
      <c r="E1653">
        <v>0</v>
      </c>
      <c r="F1653">
        <v>0</v>
      </c>
      <c r="G1653">
        <v>119</v>
      </c>
      <c r="H1653" t="s">
        <v>12</v>
      </c>
      <c r="I1653" t="s">
        <v>18</v>
      </c>
      <c r="J1653" t="s">
        <v>277</v>
      </c>
      <c r="K1653">
        <f t="shared" si="94"/>
        <v>0</v>
      </c>
    </row>
    <row r="1654" spans="1:11" x14ac:dyDescent="0.35">
      <c r="A1654" t="s">
        <v>50</v>
      </c>
      <c r="B1654" s="5" t="s">
        <v>29</v>
      </c>
      <c r="C1654">
        <v>425.14418220520002</v>
      </c>
      <c r="D1654">
        <v>1.5982863992676699</v>
      </c>
      <c r="E1654">
        <v>0</v>
      </c>
      <c r="F1654">
        <v>0</v>
      </c>
      <c r="G1654">
        <v>266</v>
      </c>
      <c r="H1654" t="s">
        <v>12</v>
      </c>
      <c r="I1654" t="s">
        <v>963</v>
      </c>
      <c r="J1654" t="s">
        <v>278</v>
      </c>
      <c r="K1654">
        <f t="shared" si="94"/>
        <v>0</v>
      </c>
    </row>
    <row r="1655" spans="1:11" x14ac:dyDescent="0.35">
      <c r="A1655" t="s">
        <v>50</v>
      </c>
      <c r="B1655" s="5" t="s">
        <v>11</v>
      </c>
      <c r="C1655">
        <v>32.615381960000001</v>
      </c>
      <c r="D1655">
        <v>0.122614218</v>
      </c>
      <c r="E1655">
        <v>0</v>
      </c>
      <c r="F1655">
        <v>0</v>
      </c>
      <c r="G1655">
        <v>266</v>
      </c>
      <c r="H1655" t="s">
        <v>12</v>
      </c>
      <c r="I1655" t="s">
        <v>13</v>
      </c>
      <c r="J1655" t="s">
        <v>278</v>
      </c>
      <c r="K1655">
        <f t="shared" si="94"/>
        <v>0</v>
      </c>
    </row>
    <row r="1656" spans="1:11" x14ac:dyDescent="0.35">
      <c r="A1656" t="s">
        <v>50</v>
      </c>
      <c r="B1656" s="5" t="s">
        <v>11</v>
      </c>
      <c r="C1656">
        <v>54.511725660000003</v>
      </c>
      <c r="D1656">
        <v>0.20493129900000001</v>
      </c>
      <c r="E1656">
        <v>0</v>
      </c>
      <c r="F1656">
        <v>0</v>
      </c>
      <c r="G1656">
        <v>266</v>
      </c>
      <c r="H1656" t="s">
        <v>12</v>
      </c>
      <c r="I1656" t="s">
        <v>16</v>
      </c>
      <c r="J1656" t="s">
        <v>278</v>
      </c>
      <c r="K1656">
        <f t="shared" si="94"/>
        <v>0</v>
      </c>
    </row>
    <row r="1657" spans="1:11" x14ac:dyDescent="0.35">
      <c r="A1657" t="s">
        <v>50</v>
      </c>
      <c r="B1657" s="5" t="s">
        <v>11</v>
      </c>
      <c r="C1657">
        <v>3.953518152</v>
      </c>
      <c r="D1657">
        <v>1.486285E-2</v>
      </c>
      <c r="E1657">
        <v>0</v>
      </c>
      <c r="F1657">
        <v>0</v>
      </c>
      <c r="G1657">
        <v>266</v>
      </c>
      <c r="H1657" t="s">
        <v>12</v>
      </c>
      <c r="I1657" t="s">
        <v>18</v>
      </c>
      <c r="J1657" t="s">
        <v>278</v>
      </c>
      <c r="K1657">
        <f t="shared" si="94"/>
        <v>0</v>
      </c>
    </row>
    <row r="1658" spans="1:11" x14ac:dyDescent="0.35">
      <c r="A1658" t="s">
        <v>50</v>
      </c>
      <c r="B1658" s="5" t="s">
        <v>29</v>
      </c>
      <c r="C1658">
        <v>479.17937684059098</v>
      </c>
      <c r="D1658">
        <v>1.54076970045206</v>
      </c>
      <c r="E1658">
        <v>0</v>
      </c>
      <c r="F1658">
        <v>0</v>
      </c>
      <c r="G1658">
        <v>311</v>
      </c>
      <c r="H1658" t="s">
        <v>12</v>
      </c>
      <c r="I1658" t="s">
        <v>963</v>
      </c>
      <c r="J1658" t="s">
        <v>279</v>
      </c>
      <c r="K1658">
        <f t="shared" si="94"/>
        <v>0</v>
      </c>
    </row>
    <row r="1659" spans="1:11" x14ac:dyDescent="0.35">
      <c r="A1659" t="s">
        <v>50</v>
      </c>
      <c r="B1659" s="5" t="s">
        <v>11</v>
      </c>
      <c r="C1659">
        <v>39.861032960000003</v>
      </c>
      <c r="D1659">
        <v>0.12817052400000001</v>
      </c>
      <c r="E1659">
        <v>0</v>
      </c>
      <c r="F1659">
        <v>0</v>
      </c>
      <c r="G1659">
        <v>311</v>
      </c>
      <c r="H1659" t="s">
        <v>12</v>
      </c>
      <c r="I1659" t="s">
        <v>13</v>
      </c>
      <c r="J1659" t="s">
        <v>279</v>
      </c>
      <c r="K1659">
        <f t="shared" si="94"/>
        <v>0</v>
      </c>
    </row>
    <row r="1660" spans="1:11" x14ac:dyDescent="0.35">
      <c r="A1660" t="s">
        <v>50</v>
      </c>
      <c r="B1660" s="5" t="s">
        <v>11</v>
      </c>
      <c r="C1660">
        <v>63.021661279999996</v>
      </c>
      <c r="D1660">
        <v>0.20264199799999999</v>
      </c>
      <c r="E1660">
        <v>0</v>
      </c>
      <c r="F1660">
        <v>0</v>
      </c>
      <c r="G1660">
        <v>311</v>
      </c>
      <c r="H1660" t="s">
        <v>12</v>
      </c>
      <c r="I1660" t="s">
        <v>16</v>
      </c>
      <c r="J1660" t="s">
        <v>279</v>
      </c>
      <c r="K1660">
        <f t="shared" si="94"/>
        <v>0</v>
      </c>
    </row>
    <row r="1661" spans="1:11" x14ac:dyDescent="0.35">
      <c r="A1661" t="s">
        <v>50</v>
      </c>
      <c r="B1661" s="5" t="s">
        <v>11</v>
      </c>
      <c r="C1661">
        <v>4.7408864499999996</v>
      </c>
      <c r="D1661">
        <v>1.5244008E-2</v>
      </c>
      <c r="E1661">
        <v>0</v>
      </c>
      <c r="F1661">
        <v>0</v>
      </c>
      <c r="G1661">
        <v>311</v>
      </c>
      <c r="H1661" t="s">
        <v>12</v>
      </c>
      <c r="I1661" t="s">
        <v>18</v>
      </c>
      <c r="J1661" t="s">
        <v>279</v>
      </c>
      <c r="K1661">
        <f t="shared" si="94"/>
        <v>0</v>
      </c>
    </row>
    <row r="1662" spans="1:11" x14ac:dyDescent="0.35">
      <c r="A1662" t="s">
        <v>50</v>
      </c>
      <c r="B1662" s="5" t="s">
        <v>29</v>
      </c>
      <c r="C1662">
        <v>257.78621459007201</v>
      </c>
      <c r="D1662">
        <v>1.5815105189575001</v>
      </c>
      <c r="E1662">
        <v>0</v>
      </c>
      <c r="F1662">
        <v>0</v>
      </c>
      <c r="G1662">
        <v>163</v>
      </c>
      <c r="H1662" t="s">
        <v>12</v>
      </c>
      <c r="I1662" t="s">
        <v>963</v>
      </c>
      <c r="J1662" t="s">
        <v>280</v>
      </c>
      <c r="K1662">
        <f t="shared" si="94"/>
        <v>0</v>
      </c>
    </row>
    <row r="1663" spans="1:11" x14ac:dyDescent="0.35">
      <c r="A1663" t="s">
        <v>50</v>
      </c>
      <c r="B1663" s="5" t="s">
        <v>29</v>
      </c>
      <c r="C1663">
        <v>20.994761230000002</v>
      </c>
      <c r="D1663">
        <v>0.128802216</v>
      </c>
      <c r="E1663">
        <v>0</v>
      </c>
      <c r="F1663">
        <v>0</v>
      </c>
      <c r="G1663">
        <v>163</v>
      </c>
      <c r="H1663" t="s">
        <v>12</v>
      </c>
      <c r="I1663" t="s">
        <v>13</v>
      </c>
      <c r="J1663" t="s">
        <v>280</v>
      </c>
      <c r="K1663">
        <f t="shared" si="94"/>
        <v>0</v>
      </c>
    </row>
    <row r="1664" spans="1:11" x14ac:dyDescent="0.35">
      <c r="A1664" t="s">
        <v>50</v>
      </c>
      <c r="B1664" s="5" t="s">
        <v>11</v>
      </c>
      <c r="C1664">
        <v>33.411251069999999</v>
      </c>
      <c r="D1664">
        <v>0.20497699999999999</v>
      </c>
      <c r="E1664">
        <v>0</v>
      </c>
      <c r="F1664">
        <v>0</v>
      </c>
      <c r="G1664">
        <v>163</v>
      </c>
      <c r="H1664" t="s">
        <v>12</v>
      </c>
      <c r="I1664" t="s">
        <v>16</v>
      </c>
      <c r="J1664" t="s">
        <v>280</v>
      </c>
      <c r="K1664">
        <f t="shared" si="94"/>
        <v>0</v>
      </c>
    </row>
    <row r="1665" spans="1:11" x14ac:dyDescent="0.35">
      <c r="A1665" t="s">
        <v>50</v>
      </c>
      <c r="B1665" s="5" t="s">
        <v>11</v>
      </c>
      <c r="C1665">
        <v>2.8216245170000001</v>
      </c>
      <c r="D1665">
        <v>1.7310579999999999E-2</v>
      </c>
      <c r="E1665">
        <v>0</v>
      </c>
      <c r="F1665">
        <v>0</v>
      </c>
      <c r="G1665">
        <v>163</v>
      </c>
      <c r="H1665" t="s">
        <v>12</v>
      </c>
      <c r="I1665" t="s">
        <v>18</v>
      </c>
      <c r="J1665" t="s">
        <v>280</v>
      </c>
      <c r="K1665">
        <f t="shared" si="94"/>
        <v>0</v>
      </c>
    </row>
    <row r="1666" spans="1:11" x14ac:dyDescent="0.35">
      <c r="A1666" t="s">
        <v>50</v>
      </c>
      <c r="B1666" s="5" t="s">
        <v>29</v>
      </c>
      <c r="C1666">
        <v>99.250131607055593</v>
      </c>
      <c r="D1666">
        <v>1.6541688601175899</v>
      </c>
      <c r="E1666">
        <v>25</v>
      </c>
      <c r="F1666">
        <v>0</v>
      </c>
      <c r="G1666">
        <v>60</v>
      </c>
      <c r="H1666" t="s">
        <v>12</v>
      </c>
      <c r="I1666" t="s">
        <v>963</v>
      </c>
      <c r="J1666" t="s">
        <v>281</v>
      </c>
      <c r="K1666">
        <f t="shared" si="94"/>
        <v>0</v>
      </c>
    </row>
    <row r="1667" spans="1:11" x14ac:dyDescent="0.35">
      <c r="A1667" t="s">
        <v>50</v>
      </c>
      <c r="B1667" s="5" t="s">
        <v>11</v>
      </c>
      <c r="C1667">
        <v>7.693172455</v>
      </c>
      <c r="D1667">
        <v>0.12821954099999999</v>
      </c>
      <c r="E1667">
        <v>0</v>
      </c>
      <c r="F1667">
        <v>0</v>
      </c>
      <c r="G1667">
        <v>60</v>
      </c>
      <c r="H1667" t="s">
        <v>12</v>
      </c>
      <c r="I1667" t="s">
        <v>13</v>
      </c>
      <c r="J1667" t="s">
        <v>281</v>
      </c>
      <c r="K1667">
        <f t="shared" ref="K1667:K1730" si="95">IF(ISNUMBER(SEARCH(A1667, B1667)), 1, 0)</f>
        <v>0</v>
      </c>
    </row>
    <row r="1668" spans="1:11" x14ac:dyDescent="0.35">
      <c r="A1668" t="s">
        <v>50</v>
      </c>
      <c r="B1668" s="5" t="s">
        <v>11</v>
      </c>
      <c r="C1668">
        <v>12.61520958</v>
      </c>
      <c r="D1668">
        <v>0.21025349300000001</v>
      </c>
      <c r="E1668">
        <v>0</v>
      </c>
      <c r="F1668">
        <v>0</v>
      </c>
      <c r="G1668">
        <v>60</v>
      </c>
      <c r="H1668" t="s">
        <v>12</v>
      </c>
      <c r="I1668" t="s">
        <v>16</v>
      </c>
      <c r="J1668" t="s">
        <v>281</v>
      </c>
      <c r="K1668">
        <f t="shared" si="95"/>
        <v>0</v>
      </c>
    </row>
    <row r="1669" spans="1:11" x14ac:dyDescent="0.35">
      <c r="A1669" t="s">
        <v>50</v>
      </c>
      <c r="B1669" s="5" t="s">
        <v>11</v>
      </c>
      <c r="C1669">
        <v>0.93783402400000004</v>
      </c>
      <c r="D1669">
        <v>1.5630567000000001E-2</v>
      </c>
      <c r="E1669">
        <v>0</v>
      </c>
      <c r="F1669">
        <v>0</v>
      </c>
      <c r="G1669">
        <v>60</v>
      </c>
      <c r="H1669" t="s">
        <v>12</v>
      </c>
      <c r="I1669" t="s">
        <v>18</v>
      </c>
      <c r="J1669" t="s">
        <v>281</v>
      </c>
      <c r="K1669">
        <f t="shared" si="95"/>
        <v>0</v>
      </c>
    </row>
    <row r="1670" spans="1:11" x14ac:dyDescent="0.35">
      <c r="A1670" t="s">
        <v>50</v>
      </c>
      <c r="B1670" s="5" t="s">
        <v>29</v>
      </c>
      <c r="C1670">
        <v>869.85426926612797</v>
      </c>
      <c r="D1670">
        <v>1.5701340600471601</v>
      </c>
      <c r="E1670">
        <v>2.8571428571428501</v>
      </c>
      <c r="F1670">
        <v>0</v>
      </c>
      <c r="G1670">
        <v>554</v>
      </c>
      <c r="H1670" t="s">
        <v>12</v>
      </c>
      <c r="I1670" t="s">
        <v>963</v>
      </c>
      <c r="J1670" t="s">
        <v>282</v>
      </c>
      <c r="K1670">
        <f t="shared" si="95"/>
        <v>0</v>
      </c>
    </row>
    <row r="1671" spans="1:11" x14ac:dyDescent="0.35">
      <c r="A1671" t="s">
        <v>50</v>
      </c>
      <c r="B1671" s="5" t="s">
        <v>29</v>
      </c>
      <c r="C1671">
        <v>69.630287890000005</v>
      </c>
      <c r="D1671">
        <v>0.12568644000000001</v>
      </c>
      <c r="E1671">
        <v>0</v>
      </c>
      <c r="F1671">
        <v>0</v>
      </c>
      <c r="G1671">
        <v>554</v>
      </c>
      <c r="H1671" t="s">
        <v>12</v>
      </c>
      <c r="I1671" t="s">
        <v>13</v>
      </c>
      <c r="J1671" t="s">
        <v>282</v>
      </c>
      <c r="K1671">
        <f t="shared" si="95"/>
        <v>0</v>
      </c>
    </row>
    <row r="1672" spans="1:11" x14ac:dyDescent="0.35">
      <c r="A1672" t="s">
        <v>50</v>
      </c>
      <c r="B1672" s="5" t="s">
        <v>11</v>
      </c>
      <c r="C1672">
        <v>109.2532136</v>
      </c>
      <c r="D1672">
        <v>0.19720796700000001</v>
      </c>
      <c r="E1672">
        <v>0</v>
      </c>
      <c r="F1672">
        <v>0</v>
      </c>
      <c r="G1672">
        <v>554</v>
      </c>
      <c r="H1672" t="s">
        <v>12</v>
      </c>
      <c r="I1672" t="s">
        <v>16</v>
      </c>
      <c r="J1672" t="s">
        <v>282</v>
      </c>
      <c r="K1672">
        <f t="shared" si="95"/>
        <v>0</v>
      </c>
    </row>
    <row r="1673" spans="1:11" x14ac:dyDescent="0.35">
      <c r="A1673" t="s">
        <v>50</v>
      </c>
      <c r="B1673" s="5" t="s">
        <v>11</v>
      </c>
      <c r="C1673">
        <v>7.4669809340000004</v>
      </c>
      <c r="D1673">
        <v>1.3478304999999999E-2</v>
      </c>
      <c r="E1673">
        <v>0</v>
      </c>
      <c r="F1673">
        <v>0</v>
      </c>
      <c r="G1673">
        <v>554</v>
      </c>
      <c r="H1673" t="s">
        <v>12</v>
      </c>
      <c r="I1673" t="s">
        <v>18</v>
      </c>
      <c r="J1673" t="s">
        <v>282</v>
      </c>
      <c r="K1673">
        <f t="shared" si="95"/>
        <v>0</v>
      </c>
    </row>
    <row r="1674" spans="1:11" x14ac:dyDescent="0.35">
      <c r="A1674" t="s">
        <v>40</v>
      </c>
      <c r="B1674" s="5" t="s">
        <v>29</v>
      </c>
      <c r="C1674">
        <v>423.81280827522198</v>
      </c>
      <c r="D1674">
        <v>4.5571269707013196</v>
      </c>
      <c r="E1674">
        <v>0</v>
      </c>
      <c r="F1674">
        <v>0</v>
      </c>
      <c r="G1674">
        <v>93</v>
      </c>
      <c r="H1674" t="s">
        <v>38</v>
      </c>
      <c r="I1674" t="s">
        <v>963</v>
      </c>
      <c r="J1674" t="s">
        <v>686</v>
      </c>
      <c r="K1674">
        <f t="shared" si="95"/>
        <v>0</v>
      </c>
    </row>
    <row r="1675" spans="1:11" x14ac:dyDescent="0.35">
      <c r="A1675" t="s">
        <v>40</v>
      </c>
      <c r="B1675" s="5" t="s">
        <v>29</v>
      </c>
      <c r="C1675">
        <v>11.945136310000001</v>
      </c>
      <c r="D1675">
        <v>0.128442326</v>
      </c>
      <c r="E1675">
        <v>0</v>
      </c>
      <c r="F1675">
        <v>0</v>
      </c>
      <c r="G1675">
        <v>93</v>
      </c>
      <c r="H1675" t="s">
        <v>38</v>
      </c>
      <c r="I1675" t="s">
        <v>13</v>
      </c>
      <c r="J1675" t="s">
        <v>686</v>
      </c>
      <c r="K1675">
        <f t="shared" si="95"/>
        <v>0</v>
      </c>
    </row>
    <row r="1676" spans="1:11" x14ac:dyDescent="0.35">
      <c r="A1676" t="s">
        <v>40</v>
      </c>
      <c r="B1676" s="5" t="s">
        <v>11</v>
      </c>
      <c r="C1676">
        <v>20.326336619999999</v>
      </c>
      <c r="D1676">
        <v>0.218562759</v>
      </c>
      <c r="E1676">
        <v>0</v>
      </c>
      <c r="F1676">
        <v>0</v>
      </c>
      <c r="G1676">
        <v>93</v>
      </c>
      <c r="H1676" t="s">
        <v>38</v>
      </c>
      <c r="I1676" t="s">
        <v>16</v>
      </c>
      <c r="J1676" t="s">
        <v>686</v>
      </c>
      <c r="K1676">
        <f t="shared" si="95"/>
        <v>0</v>
      </c>
    </row>
    <row r="1677" spans="1:11" x14ac:dyDescent="0.35">
      <c r="A1677" t="s">
        <v>40</v>
      </c>
      <c r="B1677" s="5" t="s">
        <v>29</v>
      </c>
      <c r="C1677">
        <v>1.7173235419999999</v>
      </c>
      <c r="D1677">
        <v>1.8465845000000002E-2</v>
      </c>
      <c r="E1677">
        <v>0</v>
      </c>
      <c r="F1677">
        <v>0</v>
      </c>
      <c r="G1677">
        <v>93</v>
      </c>
      <c r="H1677" t="s">
        <v>38</v>
      </c>
      <c r="I1677" t="s">
        <v>18</v>
      </c>
      <c r="J1677" t="s">
        <v>686</v>
      </c>
      <c r="K1677">
        <f t="shared" si="95"/>
        <v>0</v>
      </c>
    </row>
    <row r="1678" spans="1:11" x14ac:dyDescent="0.35">
      <c r="A1678" t="s">
        <v>40</v>
      </c>
      <c r="B1678" s="5" t="s">
        <v>29</v>
      </c>
      <c r="C1678">
        <v>335.12509536743102</v>
      </c>
      <c r="D1678">
        <v>4.5287175049652904</v>
      </c>
      <c r="E1678">
        <v>0</v>
      </c>
      <c r="F1678">
        <v>0</v>
      </c>
      <c r="G1678">
        <v>74</v>
      </c>
      <c r="H1678" t="s">
        <v>38</v>
      </c>
      <c r="I1678" t="s">
        <v>963</v>
      </c>
      <c r="J1678" t="s">
        <v>687</v>
      </c>
      <c r="K1678">
        <f t="shared" si="95"/>
        <v>0</v>
      </c>
    </row>
    <row r="1679" spans="1:11" x14ac:dyDescent="0.35">
      <c r="A1679" t="s">
        <v>40</v>
      </c>
      <c r="B1679" s="5" t="s">
        <v>11</v>
      </c>
      <c r="C1679">
        <v>8.8644602300000006</v>
      </c>
      <c r="D1679">
        <v>0.11979000300000001</v>
      </c>
      <c r="E1679">
        <v>0</v>
      </c>
      <c r="F1679">
        <v>0</v>
      </c>
      <c r="G1679">
        <v>74</v>
      </c>
      <c r="H1679" t="s">
        <v>38</v>
      </c>
      <c r="I1679" t="s">
        <v>13</v>
      </c>
      <c r="J1679" t="s">
        <v>687</v>
      </c>
      <c r="K1679">
        <f t="shared" si="95"/>
        <v>0</v>
      </c>
    </row>
    <row r="1680" spans="1:11" x14ac:dyDescent="0.35">
      <c r="A1680" t="s">
        <v>40</v>
      </c>
      <c r="B1680" s="5" t="s">
        <v>11</v>
      </c>
      <c r="C1680">
        <v>15.12284899</v>
      </c>
      <c r="D1680">
        <v>0.204362824</v>
      </c>
      <c r="E1680">
        <v>0</v>
      </c>
      <c r="F1680">
        <v>0</v>
      </c>
      <c r="G1680">
        <v>74</v>
      </c>
      <c r="H1680" t="s">
        <v>38</v>
      </c>
      <c r="I1680" t="s">
        <v>16</v>
      </c>
      <c r="J1680" t="s">
        <v>687</v>
      </c>
      <c r="K1680">
        <f t="shared" si="95"/>
        <v>0</v>
      </c>
    </row>
    <row r="1681" spans="1:11" x14ac:dyDescent="0.35">
      <c r="A1681" t="s">
        <v>40</v>
      </c>
      <c r="B1681" s="5" t="s">
        <v>132</v>
      </c>
      <c r="C1681">
        <v>1.3016722199999999</v>
      </c>
      <c r="D1681">
        <v>1.7590165000000001E-2</v>
      </c>
      <c r="E1681">
        <v>0</v>
      </c>
      <c r="F1681">
        <v>0</v>
      </c>
      <c r="G1681">
        <v>74</v>
      </c>
      <c r="H1681" t="s">
        <v>38</v>
      </c>
      <c r="I1681" t="s">
        <v>18</v>
      </c>
      <c r="J1681" t="s">
        <v>687</v>
      </c>
      <c r="K1681">
        <f t="shared" si="95"/>
        <v>0</v>
      </c>
    </row>
    <row r="1682" spans="1:11" x14ac:dyDescent="0.35">
      <c r="A1682" t="s">
        <v>40</v>
      </c>
      <c r="B1682" s="5" t="s">
        <v>29</v>
      </c>
      <c r="C1682">
        <v>420.73266434669398</v>
      </c>
      <c r="D1682">
        <v>4.4758794079435598</v>
      </c>
      <c r="E1682">
        <v>0</v>
      </c>
      <c r="F1682">
        <v>0</v>
      </c>
      <c r="G1682">
        <v>94</v>
      </c>
      <c r="H1682" t="s">
        <v>38</v>
      </c>
      <c r="I1682" t="s">
        <v>963</v>
      </c>
      <c r="J1682" t="s">
        <v>688</v>
      </c>
      <c r="K1682">
        <f t="shared" si="95"/>
        <v>0</v>
      </c>
    </row>
    <row r="1683" spans="1:11" x14ac:dyDescent="0.35">
      <c r="A1683" t="s">
        <v>40</v>
      </c>
      <c r="B1683" s="5" t="s">
        <v>29</v>
      </c>
      <c r="C1683">
        <v>12.45477176</v>
      </c>
      <c r="D1683">
        <v>0.13249757200000001</v>
      </c>
      <c r="E1683">
        <v>0</v>
      </c>
      <c r="F1683">
        <v>0</v>
      </c>
      <c r="G1683">
        <v>94</v>
      </c>
      <c r="H1683" t="s">
        <v>38</v>
      </c>
      <c r="I1683" t="s">
        <v>13</v>
      </c>
      <c r="J1683" t="s">
        <v>688</v>
      </c>
      <c r="K1683">
        <f t="shared" si="95"/>
        <v>0</v>
      </c>
    </row>
    <row r="1684" spans="1:11" x14ac:dyDescent="0.35">
      <c r="A1684" t="s">
        <v>40</v>
      </c>
      <c r="B1684" s="5" t="s">
        <v>11</v>
      </c>
      <c r="C1684">
        <v>20.15967393</v>
      </c>
      <c r="D1684">
        <v>0.214464616</v>
      </c>
      <c r="E1684">
        <v>0</v>
      </c>
      <c r="F1684">
        <v>0</v>
      </c>
      <c r="G1684">
        <v>94</v>
      </c>
      <c r="H1684" t="s">
        <v>38</v>
      </c>
      <c r="I1684" t="s">
        <v>16</v>
      </c>
      <c r="J1684" t="s">
        <v>688</v>
      </c>
      <c r="K1684">
        <f t="shared" si="95"/>
        <v>0</v>
      </c>
    </row>
    <row r="1685" spans="1:11" x14ac:dyDescent="0.35">
      <c r="A1685" t="s">
        <v>40</v>
      </c>
      <c r="B1685" s="5" t="s">
        <v>11</v>
      </c>
      <c r="C1685">
        <v>1.858395338</v>
      </c>
      <c r="D1685">
        <v>1.9770163E-2</v>
      </c>
      <c r="E1685">
        <v>0</v>
      </c>
      <c r="F1685">
        <v>0</v>
      </c>
      <c r="G1685">
        <v>94</v>
      </c>
      <c r="H1685" t="s">
        <v>38</v>
      </c>
      <c r="I1685" t="s">
        <v>18</v>
      </c>
      <c r="J1685" t="s">
        <v>688</v>
      </c>
      <c r="K1685">
        <f t="shared" si="95"/>
        <v>0</v>
      </c>
    </row>
    <row r="1686" spans="1:11" x14ac:dyDescent="0.35">
      <c r="A1686" t="s">
        <v>29</v>
      </c>
      <c r="B1686" s="5" t="s">
        <v>29</v>
      </c>
      <c r="C1686">
        <v>347.25114011764498</v>
      </c>
      <c r="D1686">
        <v>4.6300152015686002</v>
      </c>
      <c r="E1686">
        <v>80</v>
      </c>
      <c r="F1686">
        <v>1</v>
      </c>
      <c r="G1686">
        <v>75</v>
      </c>
      <c r="H1686" t="s">
        <v>38</v>
      </c>
      <c r="I1686" t="s">
        <v>963</v>
      </c>
      <c r="J1686" t="s">
        <v>689</v>
      </c>
      <c r="K1686">
        <f t="shared" si="95"/>
        <v>1</v>
      </c>
    </row>
    <row r="1687" spans="1:11" x14ac:dyDescent="0.35">
      <c r="A1687" t="s">
        <v>29</v>
      </c>
      <c r="B1687" s="5" t="s">
        <v>50</v>
      </c>
      <c r="C1687">
        <v>9.5976202490000002</v>
      </c>
      <c r="D1687">
        <v>0.12796827</v>
      </c>
      <c r="E1687">
        <v>50</v>
      </c>
      <c r="F1687">
        <v>0</v>
      </c>
      <c r="G1687">
        <v>75</v>
      </c>
      <c r="H1687" t="s">
        <v>38</v>
      </c>
      <c r="I1687" t="s">
        <v>13</v>
      </c>
      <c r="J1687" t="s">
        <v>689</v>
      </c>
      <c r="K1687">
        <f t="shared" si="95"/>
        <v>0</v>
      </c>
    </row>
    <row r="1688" spans="1:11" x14ac:dyDescent="0.35">
      <c r="A1688" t="s">
        <v>29</v>
      </c>
      <c r="B1688" s="5" t="s">
        <v>11</v>
      </c>
      <c r="C1688">
        <v>16.136223319999999</v>
      </c>
      <c r="D1688">
        <v>0.215149644</v>
      </c>
      <c r="E1688">
        <v>0</v>
      </c>
      <c r="F1688">
        <v>0</v>
      </c>
      <c r="G1688">
        <v>75</v>
      </c>
      <c r="H1688" t="s">
        <v>38</v>
      </c>
      <c r="I1688" t="s">
        <v>16</v>
      </c>
      <c r="J1688" t="s">
        <v>689</v>
      </c>
      <c r="K1688">
        <f t="shared" si="95"/>
        <v>0</v>
      </c>
    </row>
    <row r="1689" spans="1:11" x14ac:dyDescent="0.35">
      <c r="A1689" t="s">
        <v>29</v>
      </c>
      <c r="B1689" s="5" t="s">
        <v>29</v>
      </c>
      <c r="C1689">
        <v>1.102165222</v>
      </c>
      <c r="D1689">
        <v>1.4695536E-2</v>
      </c>
      <c r="E1689">
        <v>50</v>
      </c>
      <c r="F1689">
        <v>1</v>
      </c>
      <c r="G1689">
        <v>75</v>
      </c>
      <c r="H1689" t="s">
        <v>38</v>
      </c>
      <c r="I1689" t="s">
        <v>18</v>
      </c>
      <c r="J1689" t="s">
        <v>689</v>
      </c>
      <c r="K1689">
        <f t="shared" si="95"/>
        <v>1</v>
      </c>
    </row>
    <row r="1690" spans="1:11" x14ac:dyDescent="0.35">
      <c r="A1690" t="s">
        <v>19</v>
      </c>
      <c r="B1690" s="5" t="s">
        <v>29</v>
      </c>
      <c r="C1690">
        <v>195.83549571037199</v>
      </c>
      <c r="D1690">
        <v>4.6627498978660196</v>
      </c>
      <c r="E1690">
        <v>0</v>
      </c>
      <c r="F1690">
        <v>0</v>
      </c>
      <c r="G1690">
        <v>42</v>
      </c>
      <c r="H1690" t="s">
        <v>38</v>
      </c>
      <c r="I1690" t="s">
        <v>963</v>
      </c>
      <c r="J1690" t="s">
        <v>690</v>
      </c>
      <c r="K1690">
        <f t="shared" si="95"/>
        <v>0</v>
      </c>
    </row>
    <row r="1691" spans="1:11" x14ac:dyDescent="0.35">
      <c r="A1691" t="s">
        <v>19</v>
      </c>
      <c r="B1691" s="5" t="s">
        <v>29</v>
      </c>
      <c r="C1691">
        <v>4.9561641219999997</v>
      </c>
      <c r="D1691">
        <v>0.118003908</v>
      </c>
      <c r="E1691">
        <v>0</v>
      </c>
      <c r="F1691">
        <v>0</v>
      </c>
      <c r="G1691">
        <v>42</v>
      </c>
      <c r="H1691" t="s">
        <v>38</v>
      </c>
      <c r="I1691" t="s">
        <v>13</v>
      </c>
      <c r="J1691" t="s">
        <v>690</v>
      </c>
      <c r="K1691">
        <f t="shared" si="95"/>
        <v>0</v>
      </c>
    </row>
    <row r="1692" spans="1:11" x14ac:dyDescent="0.35">
      <c r="A1692" t="s">
        <v>19</v>
      </c>
      <c r="B1692" s="5" t="s">
        <v>11</v>
      </c>
      <c r="C1692">
        <v>8.0450263020000001</v>
      </c>
      <c r="D1692">
        <v>0.19154824500000001</v>
      </c>
      <c r="E1692">
        <v>0</v>
      </c>
      <c r="F1692">
        <v>0</v>
      </c>
      <c r="G1692">
        <v>42</v>
      </c>
      <c r="H1692" t="s">
        <v>38</v>
      </c>
      <c r="I1692" t="s">
        <v>16</v>
      </c>
      <c r="J1692" t="s">
        <v>690</v>
      </c>
      <c r="K1692">
        <f t="shared" si="95"/>
        <v>0</v>
      </c>
    </row>
    <row r="1693" spans="1:11" x14ac:dyDescent="0.35">
      <c r="A1693" t="s">
        <v>19</v>
      </c>
      <c r="B1693" s="5" t="s">
        <v>132</v>
      </c>
      <c r="C1693">
        <v>0.90123462700000001</v>
      </c>
      <c r="D1693">
        <v>2.1457967000000001E-2</v>
      </c>
      <c r="E1693">
        <v>0</v>
      </c>
      <c r="F1693">
        <v>0</v>
      </c>
      <c r="G1693">
        <v>42</v>
      </c>
      <c r="H1693" t="s">
        <v>38</v>
      </c>
      <c r="I1693" t="s">
        <v>18</v>
      </c>
      <c r="J1693" t="s">
        <v>690</v>
      </c>
      <c r="K1693">
        <f t="shared" si="95"/>
        <v>0</v>
      </c>
    </row>
    <row r="1694" spans="1:11" x14ac:dyDescent="0.35">
      <c r="A1694" t="s">
        <v>40</v>
      </c>
      <c r="B1694" s="5" t="s">
        <v>29</v>
      </c>
      <c r="C1694">
        <v>417.30624222755398</v>
      </c>
      <c r="D1694">
        <v>4.3926972866058298</v>
      </c>
      <c r="E1694">
        <v>0</v>
      </c>
      <c r="F1694">
        <v>0</v>
      </c>
      <c r="G1694">
        <v>95</v>
      </c>
      <c r="H1694" t="s">
        <v>38</v>
      </c>
      <c r="I1694" t="s">
        <v>963</v>
      </c>
      <c r="J1694" t="s">
        <v>692</v>
      </c>
      <c r="K1694">
        <f t="shared" si="95"/>
        <v>0</v>
      </c>
    </row>
    <row r="1695" spans="1:11" x14ac:dyDescent="0.35">
      <c r="A1695" t="s">
        <v>40</v>
      </c>
      <c r="B1695" s="5" t="s">
        <v>40</v>
      </c>
      <c r="C1695">
        <v>12.40567708</v>
      </c>
      <c r="D1695">
        <v>0.130586075</v>
      </c>
      <c r="E1695">
        <v>50</v>
      </c>
      <c r="F1695">
        <v>1</v>
      </c>
      <c r="G1695">
        <v>95</v>
      </c>
      <c r="H1695" t="s">
        <v>38</v>
      </c>
      <c r="I1695" t="s">
        <v>13</v>
      </c>
      <c r="J1695" t="s">
        <v>692</v>
      </c>
      <c r="K1695">
        <f t="shared" si="95"/>
        <v>1</v>
      </c>
    </row>
    <row r="1696" spans="1:11" x14ac:dyDescent="0.35">
      <c r="A1696" t="s">
        <v>40</v>
      </c>
      <c r="B1696" s="5" t="s">
        <v>11</v>
      </c>
      <c r="C1696">
        <v>20.310704950000002</v>
      </c>
      <c r="D1696">
        <v>0.21379689399999999</v>
      </c>
      <c r="E1696">
        <v>0</v>
      </c>
      <c r="F1696">
        <v>0</v>
      </c>
      <c r="G1696">
        <v>95</v>
      </c>
      <c r="H1696" t="s">
        <v>38</v>
      </c>
      <c r="I1696" t="s">
        <v>16</v>
      </c>
      <c r="J1696" t="s">
        <v>692</v>
      </c>
      <c r="K1696">
        <f t="shared" si="95"/>
        <v>0</v>
      </c>
    </row>
    <row r="1697" spans="1:11" x14ac:dyDescent="0.35">
      <c r="A1697" t="s">
        <v>40</v>
      </c>
      <c r="B1697" s="5" t="s">
        <v>132</v>
      </c>
      <c r="C1697">
        <v>1.778871536</v>
      </c>
      <c r="D1697">
        <v>1.8724964E-2</v>
      </c>
      <c r="E1697">
        <v>0</v>
      </c>
      <c r="F1697">
        <v>0</v>
      </c>
      <c r="G1697">
        <v>95</v>
      </c>
      <c r="H1697" t="s">
        <v>38</v>
      </c>
      <c r="I1697" t="s">
        <v>18</v>
      </c>
      <c r="J1697" t="s">
        <v>692</v>
      </c>
      <c r="K1697">
        <f t="shared" si="95"/>
        <v>0</v>
      </c>
    </row>
    <row r="1698" spans="1:11" x14ac:dyDescent="0.35">
      <c r="A1698" t="s">
        <v>40</v>
      </c>
      <c r="B1698" s="5" t="s">
        <v>29</v>
      </c>
      <c r="C1698">
        <v>1192.8213849067599</v>
      </c>
      <c r="D1698">
        <v>4.5182628216165401</v>
      </c>
      <c r="E1698">
        <v>0</v>
      </c>
      <c r="F1698">
        <v>0</v>
      </c>
      <c r="G1698">
        <v>264</v>
      </c>
      <c r="H1698" t="s">
        <v>38</v>
      </c>
      <c r="I1698" t="s">
        <v>963</v>
      </c>
      <c r="J1698" t="s">
        <v>693</v>
      </c>
      <c r="K1698">
        <f t="shared" si="95"/>
        <v>0</v>
      </c>
    </row>
    <row r="1699" spans="1:11" x14ac:dyDescent="0.35">
      <c r="A1699" t="s">
        <v>40</v>
      </c>
      <c r="B1699" s="5" t="s">
        <v>29</v>
      </c>
      <c r="C1699">
        <v>32.598085400000002</v>
      </c>
      <c r="D1699">
        <v>0.123477596</v>
      </c>
      <c r="E1699">
        <v>20</v>
      </c>
      <c r="F1699">
        <v>0</v>
      </c>
      <c r="G1699">
        <v>264</v>
      </c>
      <c r="H1699" t="s">
        <v>38</v>
      </c>
      <c r="I1699" t="s">
        <v>13</v>
      </c>
      <c r="J1699" t="s">
        <v>693</v>
      </c>
      <c r="K1699">
        <f t="shared" si="95"/>
        <v>0</v>
      </c>
    </row>
    <row r="1700" spans="1:11" x14ac:dyDescent="0.35">
      <c r="A1700" t="s">
        <v>40</v>
      </c>
      <c r="B1700" s="5" t="s">
        <v>11</v>
      </c>
      <c r="C1700">
        <v>54.867142919999999</v>
      </c>
      <c r="D1700">
        <v>0.207830087</v>
      </c>
      <c r="E1700">
        <v>0</v>
      </c>
      <c r="F1700">
        <v>0</v>
      </c>
      <c r="G1700">
        <v>264</v>
      </c>
      <c r="H1700" t="s">
        <v>38</v>
      </c>
      <c r="I1700" t="s">
        <v>16</v>
      </c>
      <c r="J1700" t="s">
        <v>693</v>
      </c>
      <c r="K1700">
        <f t="shared" si="95"/>
        <v>0</v>
      </c>
    </row>
    <row r="1701" spans="1:11" x14ac:dyDescent="0.35">
      <c r="A1701" t="s">
        <v>40</v>
      </c>
      <c r="B1701" s="5" t="s">
        <v>29</v>
      </c>
      <c r="C1701">
        <v>3.9677731989999998</v>
      </c>
      <c r="D1701">
        <v>1.5029443999999999E-2</v>
      </c>
      <c r="E1701">
        <v>0</v>
      </c>
      <c r="F1701">
        <v>0</v>
      </c>
      <c r="G1701">
        <v>264</v>
      </c>
      <c r="H1701" t="s">
        <v>38</v>
      </c>
      <c r="I1701" t="s">
        <v>18</v>
      </c>
      <c r="J1701" t="s">
        <v>693</v>
      </c>
      <c r="K1701">
        <f t="shared" si="95"/>
        <v>0</v>
      </c>
    </row>
    <row r="1702" spans="1:11" x14ac:dyDescent="0.35">
      <c r="A1702" t="s">
        <v>40</v>
      </c>
      <c r="B1702" s="5" t="s">
        <v>29</v>
      </c>
      <c r="C1702">
        <v>265.06139540672302</v>
      </c>
      <c r="D1702">
        <v>4.4925660238427598</v>
      </c>
      <c r="E1702">
        <v>0</v>
      </c>
      <c r="F1702">
        <v>0</v>
      </c>
      <c r="G1702">
        <v>59</v>
      </c>
      <c r="H1702" t="s">
        <v>38</v>
      </c>
      <c r="I1702" t="s">
        <v>963</v>
      </c>
      <c r="J1702" t="s">
        <v>694</v>
      </c>
      <c r="K1702">
        <f t="shared" si="95"/>
        <v>0</v>
      </c>
    </row>
    <row r="1703" spans="1:11" x14ac:dyDescent="0.35">
      <c r="A1703" t="s">
        <v>40</v>
      </c>
      <c r="B1703" s="5" t="s">
        <v>11</v>
      </c>
      <c r="C1703">
        <v>7.4944837089999998</v>
      </c>
      <c r="D1703">
        <v>0.127025148</v>
      </c>
      <c r="E1703">
        <v>0</v>
      </c>
      <c r="F1703">
        <v>0</v>
      </c>
      <c r="G1703">
        <v>59</v>
      </c>
      <c r="H1703" t="s">
        <v>38</v>
      </c>
      <c r="I1703" t="s">
        <v>13</v>
      </c>
      <c r="J1703" t="s">
        <v>694</v>
      </c>
      <c r="K1703">
        <f t="shared" si="95"/>
        <v>0</v>
      </c>
    </row>
    <row r="1704" spans="1:11" x14ac:dyDescent="0.35">
      <c r="A1704" t="s">
        <v>40</v>
      </c>
      <c r="B1704" s="5" t="s">
        <v>11</v>
      </c>
      <c r="C1704">
        <v>10.474954840000001</v>
      </c>
      <c r="D1704">
        <v>0.17754160799999999</v>
      </c>
      <c r="E1704">
        <v>0</v>
      </c>
      <c r="F1704">
        <v>0</v>
      </c>
      <c r="G1704">
        <v>59</v>
      </c>
      <c r="H1704" t="s">
        <v>38</v>
      </c>
      <c r="I1704" t="s">
        <v>16</v>
      </c>
      <c r="J1704" t="s">
        <v>694</v>
      </c>
      <c r="K1704">
        <f t="shared" si="95"/>
        <v>0</v>
      </c>
    </row>
    <row r="1705" spans="1:11" x14ac:dyDescent="0.35">
      <c r="A1705" t="s">
        <v>40</v>
      </c>
      <c r="B1705" s="5" t="s">
        <v>29</v>
      </c>
      <c r="C1705">
        <v>0.80474495899999998</v>
      </c>
      <c r="D1705">
        <v>1.3639745E-2</v>
      </c>
      <c r="E1705">
        <v>0</v>
      </c>
      <c r="F1705">
        <v>0</v>
      </c>
      <c r="G1705">
        <v>59</v>
      </c>
      <c r="H1705" t="s">
        <v>38</v>
      </c>
      <c r="I1705" t="s">
        <v>18</v>
      </c>
      <c r="J1705" t="s">
        <v>694</v>
      </c>
      <c r="K1705">
        <f t="shared" si="95"/>
        <v>0</v>
      </c>
    </row>
    <row r="1706" spans="1:11" x14ac:dyDescent="0.35">
      <c r="A1706" t="s">
        <v>40</v>
      </c>
      <c r="B1706" s="5" t="s">
        <v>29</v>
      </c>
      <c r="C1706">
        <v>181.85636806488</v>
      </c>
      <c r="D1706">
        <v>5.3487167077905902</v>
      </c>
      <c r="E1706">
        <v>0</v>
      </c>
      <c r="F1706">
        <v>0</v>
      </c>
      <c r="G1706">
        <v>34</v>
      </c>
      <c r="H1706" t="s">
        <v>38</v>
      </c>
      <c r="I1706" t="s">
        <v>963</v>
      </c>
      <c r="J1706" t="s">
        <v>695</v>
      </c>
      <c r="K1706">
        <f t="shared" si="95"/>
        <v>0</v>
      </c>
    </row>
    <row r="1707" spans="1:11" x14ac:dyDescent="0.35">
      <c r="A1707" t="s">
        <v>40</v>
      </c>
      <c r="B1707" s="6" t="s">
        <v>40</v>
      </c>
      <c r="C1707">
        <v>3.7340292929999999</v>
      </c>
      <c r="D1707">
        <v>0.10982439099999999</v>
      </c>
      <c r="E1707">
        <v>100</v>
      </c>
      <c r="F1707">
        <v>1</v>
      </c>
      <c r="G1707">
        <v>34</v>
      </c>
      <c r="H1707" t="s">
        <v>38</v>
      </c>
      <c r="I1707" t="s">
        <v>13</v>
      </c>
      <c r="J1707" t="s">
        <v>695</v>
      </c>
      <c r="K1707">
        <f t="shared" si="95"/>
        <v>1</v>
      </c>
    </row>
    <row r="1708" spans="1:11" x14ac:dyDescent="0.35">
      <c r="A1708" t="s">
        <v>40</v>
      </c>
      <c r="B1708" s="5" t="s">
        <v>11</v>
      </c>
      <c r="C1708">
        <v>7.0041241650000003</v>
      </c>
      <c r="D1708">
        <v>0.20600365200000001</v>
      </c>
      <c r="E1708">
        <v>0</v>
      </c>
      <c r="F1708">
        <v>0</v>
      </c>
      <c r="G1708">
        <v>34</v>
      </c>
      <c r="H1708" t="s">
        <v>38</v>
      </c>
      <c r="I1708" t="s">
        <v>16</v>
      </c>
      <c r="J1708" t="s">
        <v>695</v>
      </c>
      <c r="K1708">
        <f t="shared" si="95"/>
        <v>0</v>
      </c>
    </row>
    <row r="1709" spans="1:11" x14ac:dyDescent="0.35">
      <c r="A1709" t="s">
        <v>40</v>
      </c>
      <c r="B1709" s="5" t="s">
        <v>132</v>
      </c>
      <c r="C1709">
        <v>0.838650703</v>
      </c>
      <c r="D1709">
        <v>2.4666197000000001E-2</v>
      </c>
      <c r="E1709">
        <v>0</v>
      </c>
      <c r="F1709">
        <v>0</v>
      </c>
      <c r="G1709">
        <v>34</v>
      </c>
      <c r="H1709" t="s">
        <v>38</v>
      </c>
      <c r="I1709" t="s">
        <v>18</v>
      </c>
      <c r="J1709" t="s">
        <v>695</v>
      </c>
      <c r="K1709">
        <f t="shared" si="95"/>
        <v>0</v>
      </c>
    </row>
    <row r="1710" spans="1:11" x14ac:dyDescent="0.35">
      <c r="A1710" t="s">
        <v>40</v>
      </c>
      <c r="B1710" s="5" t="s">
        <v>29</v>
      </c>
      <c r="C1710">
        <v>717.04119658470097</v>
      </c>
      <c r="D1710">
        <v>4.4536720284764</v>
      </c>
      <c r="E1710">
        <v>0</v>
      </c>
      <c r="F1710">
        <v>0</v>
      </c>
      <c r="G1710">
        <v>161</v>
      </c>
      <c r="H1710" t="s">
        <v>38</v>
      </c>
      <c r="I1710" t="s">
        <v>963</v>
      </c>
      <c r="J1710" t="s">
        <v>696</v>
      </c>
      <c r="K1710">
        <f t="shared" si="95"/>
        <v>0</v>
      </c>
    </row>
    <row r="1711" spans="1:11" x14ac:dyDescent="0.35">
      <c r="A1711" t="s">
        <v>40</v>
      </c>
      <c r="B1711" s="5" t="s">
        <v>29</v>
      </c>
      <c r="C1711">
        <v>20.177206989999998</v>
      </c>
      <c r="D1711">
        <v>0.12532426699999999</v>
      </c>
      <c r="E1711">
        <v>0</v>
      </c>
      <c r="F1711">
        <v>0</v>
      </c>
      <c r="G1711">
        <v>161</v>
      </c>
      <c r="H1711" t="s">
        <v>38</v>
      </c>
      <c r="I1711" t="s">
        <v>13</v>
      </c>
      <c r="J1711" t="s">
        <v>696</v>
      </c>
      <c r="K1711">
        <f t="shared" si="95"/>
        <v>0</v>
      </c>
    </row>
    <row r="1712" spans="1:11" x14ac:dyDescent="0.35">
      <c r="A1712" t="s">
        <v>40</v>
      </c>
      <c r="B1712" s="5" t="s">
        <v>11</v>
      </c>
      <c r="C1712">
        <v>34.523229360000002</v>
      </c>
      <c r="D1712">
        <v>0.21442999600000001</v>
      </c>
      <c r="E1712">
        <v>0</v>
      </c>
      <c r="F1712">
        <v>0</v>
      </c>
      <c r="G1712">
        <v>161</v>
      </c>
      <c r="H1712" t="s">
        <v>38</v>
      </c>
      <c r="I1712" t="s">
        <v>16</v>
      </c>
      <c r="J1712" t="s">
        <v>696</v>
      </c>
      <c r="K1712">
        <f t="shared" si="95"/>
        <v>0</v>
      </c>
    </row>
    <row r="1713" spans="1:11" x14ac:dyDescent="0.35">
      <c r="A1713" t="s">
        <v>40</v>
      </c>
      <c r="B1713" s="5" t="s">
        <v>132</v>
      </c>
      <c r="C1713">
        <v>2.6521105770000002</v>
      </c>
      <c r="D1713">
        <v>1.6472737000000001E-2</v>
      </c>
      <c r="E1713">
        <v>0</v>
      </c>
      <c r="F1713">
        <v>0</v>
      </c>
      <c r="G1713">
        <v>161</v>
      </c>
      <c r="H1713" t="s">
        <v>38</v>
      </c>
      <c r="I1713" t="s">
        <v>18</v>
      </c>
      <c r="J1713" t="s">
        <v>696</v>
      </c>
      <c r="K1713">
        <f t="shared" si="95"/>
        <v>0</v>
      </c>
    </row>
    <row r="1714" spans="1:11" x14ac:dyDescent="0.35">
      <c r="A1714" t="s">
        <v>29</v>
      </c>
      <c r="B1714" s="5" t="s">
        <v>29</v>
      </c>
      <c r="C1714">
        <v>335.503231287002</v>
      </c>
      <c r="D1714">
        <v>5.0075109147313803</v>
      </c>
      <c r="E1714">
        <v>80</v>
      </c>
      <c r="F1714">
        <v>1</v>
      </c>
      <c r="G1714">
        <v>67</v>
      </c>
      <c r="H1714" t="s">
        <v>38</v>
      </c>
      <c r="I1714" t="s">
        <v>963</v>
      </c>
      <c r="J1714" t="s">
        <v>697</v>
      </c>
      <c r="K1714">
        <f t="shared" si="95"/>
        <v>1</v>
      </c>
    </row>
    <row r="1715" spans="1:11" x14ac:dyDescent="0.35">
      <c r="A1715" t="s">
        <v>29</v>
      </c>
      <c r="B1715" s="5" t="s">
        <v>29</v>
      </c>
      <c r="C1715">
        <v>8.0482606889999992</v>
      </c>
      <c r="D1715">
        <v>0.12012329400000001</v>
      </c>
      <c r="E1715">
        <v>50</v>
      </c>
      <c r="F1715">
        <v>1</v>
      </c>
      <c r="G1715">
        <v>67</v>
      </c>
      <c r="H1715" t="s">
        <v>38</v>
      </c>
      <c r="I1715" t="s">
        <v>13</v>
      </c>
      <c r="J1715" t="s">
        <v>697</v>
      </c>
      <c r="K1715">
        <f t="shared" si="95"/>
        <v>1</v>
      </c>
    </row>
    <row r="1716" spans="1:11" x14ac:dyDescent="0.35">
      <c r="A1716" t="s">
        <v>29</v>
      </c>
      <c r="B1716" s="5" t="s">
        <v>11</v>
      </c>
      <c r="C1716">
        <v>14.15820622</v>
      </c>
      <c r="D1716">
        <v>0.21131651100000001</v>
      </c>
      <c r="E1716">
        <v>0</v>
      </c>
      <c r="F1716">
        <v>0</v>
      </c>
      <c r="G1716">
        <v>67</v>
      </c>
      <c r="H1716" t="s">
        <v>38</v>
      </c>
      <c r="I1716" t="s">
        <v>16</v>
      </c>
      <c r="J1716" t="s">
        <v>697</v>
      </c>
      <c r="K1716">
        <f t="shared" si="95"/>
        <v>0</v>
      </c>
    </row>
    <row r="1717" spans="1:11" x14ac:dyDescent="0.35">
      <c r="A1717" t="s">
        <v>29</v>
      </c>
      <c r="B1717" s="5" t="s">
        <v>11</v>
      </c>
      <c r="C1717">
        <v>1.2754709719999999</v>
      </c>
      <c r="D1717">
        <v>1.9036879999999999E-2</v>
      </c>
      <c r="E1717">
        <v>0</v>
      </c>
      <c r="F1717">
        <v>0</v>
      </c>
      <c r="G1717">
        <v>67</v>
      </c>
      <c r="H1717" t="s">
        <v>38</v>
      </c>
      <c r="I1717" t="s">
        <v>18</v>
      </c>
      <c r="J1717" t="s">
        <v>697</v>
      </c>
      <c r="K1717">
        <f t="shared" si="95"/>
        <v>0</v>
      </c>
    </row>
    <row r="1718" spans="1:11" x14ac:dyDescent="0.35">
      <c r="A1718" t="s">
        <v>40</v>
      </c>
      <c r="B1718" s="5" t="s">
        <v>29</v>
      </c>
      <c r="C1718">
        <v>625.35009908676102</v>
      </c>
      <c r="D1718">
        <v>4.5981624932850096</v>
      </c>
      <c r="E1718">
        <v>0</v>
      </c>
      <c r="F1718">
        <v>0</v>
      </c>
      <c r="G1718">
        <v>136</v>
      </c>
      <c r="H1718" t="s">
        <v>38</v>
      </c>
      <c r="I1718" t="s">
        <v>963</v>
      </c>
      <c r="J1718" t="s">
        <v>698</v>
      </c>
      <c r="K1718">
        <f t="shared" si="95"/>
        <v>0</v>
      </c>
    </row>
    <row r="1719" spans="1:11" x14ac:dyDescent="0.35">
      <c r="A1719" t="s">
        <v>40</v>
      </c>
      <c r="B1719" s="5" t="s">
        <v>29</v>
      </c>
      <c r="C1719">
        <v>17.53037453</v>
      </c>
      <c r="D1719">
        <v>0.128899813</v>
      </c>
      <c r="E1719">
        <v>0</v>
      </c>
      <c r="F1719">
        <v>0</v>
      </c>
      <c r="G1719">
        <v>136</v>
      </c>
      <c r="H1719" t="s">
        <v>38</v>
      </c>
      <c r="I1719" t="s">
        <v>13</v>
      </c>
      <c r="J1719" t="s">
        <v>698</v>
      </c>
      <c r="K1719">
        <f t="shared" si="95"/>
        <v>0</v>
      </c>
    </row>
    <row r="1720" spans="1:11" x14ac:dyDescent="0.35">
      <c r="A1720" t="s">
        <v>40</v>
      </c>
      <c r="B1720" s="5" t="s">
        <v>11</v>
      </c>
      <c r="C1720">
        <v>30.48506188</v>
      </c>
      <c r="D1720">
        <v>0.22415486700000001</v>
      </c>
      <c r="E1720">
        <v>0</v>
      </c>
      <c r="F1720">
        <v>0</v>
      </c>
      <c r="G1720">
        <v>136</v>
      </c>
      <c r="H1720" t="s">
        <v>38</v>
      </c>
      <c r="I1720" t="s">
        <v>16</v>
      </c>
      <c r="J1720" t="s">
        <v>698</v>
      </c>
      <c r="K1720">
        <f t="shared" si="95"/>
        <v>0</v>
      </c>
    </row>
    <row r="1721" spans="1:11" x14ac:dyDescent="0.35">
      <c r="A1721" t="s">
        <v>40</v>
      </c>
      <c r="B1721" s="5" t="s">
        <v>29</v>
      </c>
      <c r="C1721">
        <v>2.0903587340000001</v>
      </c>
      <c r="D1721">
        <v>1.5370284999999999E-2</v>
      </c>
      <c r="E1721">
        <v>0</v>
      </c>
      <c r="F1721">
        <v>0</v>
      </c>
      <c r="G1721">
        <v>136</v>
      </c>
      <c r="H1721" t="s">
        <v>38</v>
      </c>
      <c r="I1721" t="s">
        <v>18</v>
      </c>
      <c r="J1721" t="s">
        <v>698</v>
      </c>
      <c r="K1721">
        <f t="shared" si="95"/>
        <v>0</v>
      </c>
    </row>
    <row r="1722" spans="1:11" x14ac:dyDescent="0.35">
      <c r="A1722" t="s">
        <v>40</v>
      </c>
      <c r="B1722" s="5" t="s">
        <v>29</v>
      </c>
      <c r="C1722">
        <v>472.64660072326598</v>
      </c>
      <c r="D1722">
        <v>4.8229244971761798</v>
      </c>
      <c r="E1722">
        <v>0</v>
      </c>
      <c r="F1722">
        <v>0</v>
      </c>
      <c r="G1722">
        <v>98</v>
      </c>
      <c r="H1722" t="s">
        <v>38</v>
      </c>
      <c r="I1722" t="s">
        <v>963</v>
      </c>
      <c r="J1722" t="s">
        <v>699</v>
      </c>
      <c r="K1722">
        <f t="shared" si="95"/>
        <v>0</v>
      </c>
    </row>
    <row r="1723" spans="1:11" x14ac:dyDescent="0.35">
      <c r="A1723" t="s">
        <v>40</v>
      </c>
      <c r="B1723" s="5" t="s">
        <v>29</v>
      </c>
      <c r="C1723">
        <v>11.750322819999999</v>
      </c>
      <c r="D1723">
        <v>0.119901253</v>
      </c>
      <c r="E1723">
        <v>0</v>
      </c>
      <c r="F1723">
        <v>0</v>
      </c>
      <c r="G1723">
        <v>98</v>
      </c>
      <c r="H1723" t="s">
        <v>38</v>
      </c>
      <c r="I1723" t="s">
        <v>13</v>
      </c>
      <c r="J1723" t="s">
        <v>699</v>
      </c>
      <c r="K1723">
        <f t="shared" si="95"/>
        <v>0</v>
      </c>
    </row>
    <row r="1724" spans="1:11" x14ac:dyDescent="0.35">
      <c r="A1724" t="s">
        <v>40</v>
      </c>
      <c r="B1724" s="5" t="s">
        <v>11</v>
      </c>
      <c r="C1724">
        <v>19.443045380000001</v>
      </c>
      <c r="D1724">
        <v>0.19839842199999999</v>
      </c>
      <c r="E1724">
        <v>0</v>
      </c>
      <c r="F1724">
        <v>0</v>
      </c>
      <c r="G1724">
        <v>98</v>
      </c>
      <c r="H1724" t="s">
        <v>38</v>
      </c>
      <c r="I1724" t="s">
        <v>16</v>
      </c>
      <c r="J1724" t="s">
        <v>699</v>
      </c>
      <c r="K1724">
        <f t="shared" si="95"/>
        <v>0</v>
      </c>
    </row>
    <row r="1725" spans="1:11" x14ac:dyDescent="0.35">
      <c r="A1725" t="s">
        <v>40</v>
      </c>
      <c r="B1725" s="5" t="s">
        <v>132</v>
      </c>
      <c r="C1725">
        <v>1.7825949190000001</v>
      </c>
      <c r="D1725">
        <v>1.8189744000000001E-2</v>
      </c>
      <c r="E1725">
        <v>0</v>
      </c>
      <c r="F1725">
        <v>0</v>
      </c>
      <c r="G1725">
        <v>98</v>
      </c>
      <c r="H1725" t="s">
        <v>38</v>
      </c>
      <c r="I1725" t="s">
        <v>18</v>
      </c>
      <c r="J1725" t="s">
        <v>699</v>
      </c>
      <c r="K1725">
        <f t="shared" si="95"/>
        <v>0</v>
      </c>
    </row>
    <row r="1726" spans="1:11" x14ac:dyDescent="0.35">
      <c r="A1726" t="s">
        <v>40</v>
      </c>
      <c r="B1726" s="5" t="s">
        <v>29</v>
      </c>
      <c r="C1726">
        <v>441.26920580863901</v>
      </c>
      <c r="D1726">
        <v>4.5491670701921603</v>
      </c>
      <c r="E1726">
        <v>0</v>
      </c>
      <c r="F1726">
        <v>0</v>
      </c>
      <c r="G1726">
        <v>97</v>
      </c>
      <c r="H1726" t="s">
        <v>38</v>
      </c>
      <c r="I1726" t="s">
        <v>963</v>
      </c>
      <c r="J1726" t="s">
        <v>700</v>
      </c>
      <c r="K1726">
        <f t="shared" si="95"/>
        <v>0</v>
      </c>
    </row>
    <row r="1727" spans="1:11" x14ac:dyDescent="0.35">
      <c r="A1727" t="s">
        <v>40</v>
      </c>
      <c r="B1727" s="5" t="s">
        <v>40</v>
      </c>
      <c r="C1727">
        <v>12.462492940000001</v>
      </c>
      <c r="D1727">
        <v>0.12847930900000001</v>
      </c>
      <c r="E1727">
        <v>50</v>
      </c>
      <c r="F1727">
        <v>1</v>
      </c>
      <c r="G1727">
        <v>97</v>
      </c>
      <c r="H1727" t="s">
        <v>38</v>
      </c>
      <c r="I1727" t="s">
        <v>13</v>
      </c>
      <c r="J1727" t="s">
        <v>700</v>
      </c>
      <c r="K1727">
        <f t="shared" si="95"/>
        <v>1</v>
      </c>
    </row>
    <row r="1728" spans="1:11" x14ac:dyDescent="0.35">
      <c r="A1728" t="s">
        <v>40</v>
      </c>
      <c r="B1728" s="5" t="s">
        <v>11</v>
      </c>
      <c r="C1728">
        <v>21.169124360000001</v>
      </c>
      <c r="D1728">
        <v>0.218238396</v>
      </c>
      <c r="E1728">
        <v>0</v>
      </c>
      <c r="F1728">
        <v>0</v>
      </c>
      <c r="G1728">
        <v>97</v>
      </c>
      <c r="H1728" t="s">
        <v>38</v>
      </c>
      <c r="I1728" t="s">
        <v>16</v>
      </c>
      <c r="J1728" t="s">
        <v>700</v>
      </c>
      <c r="K1728">
        <f t="shared" si="95"/>
        <v>0</v>
      </c>
    </row>
    <row r="1729" spans="1:11" x14ac:dyDescent="0.35">
      <c r="A1729" t="s">
        <v>40</v>
      </c>
      <c r="B1729" s="5" t="s">
        <v>88</v>
      </c>
      <c r="C1729">
        <v>1.677463293</v>
      </c>
      <c r="D1729">
        <v>1.7293435999999999E-2</v>
      </c>
      <c r="E1729">
        <v>0</v>
      </c>
      <c r="F1729">
        <v>0</v>
      </c>
      <c r="G1729">
        <v>97</v>
      </c>
      <c r="H1729" t="s">
        <v>38</v>
      </c>
      <c r="I1729" t="s">
        <v>18</v>
      </c>
      <c r="J1729" t="s">
        <v>700</v>
      </c>
      <c r="K1729">
        <f t="shared" si="95"/>
        <v>0</v>
      </c>
    </row>
    <row r="1730" spans="1:11" x14ac:dyDescent="0.35">
      <c r="A1730" t="s">
        <v>19</v>
      </c>
      <c r="B1730" s="5" t="s">
        <v>29</v>
      </c>
      <c r="C1730">
        <v>187.925759077072</v>
      </c>
      <c r="D1730">
        <v>5.22015997436311</v>
      </c>
      <c r="E1730">
        <v>0</v>
      </c>
      <c r="F1730">
        <v>0</v>
      </c>
      <c r="G1730">
        <v>36</v>
      </c>
      <c r="H1730" t="s">
        <v>38</v>
      </c>
      <c r="I1730" t="s">
        <v>963</v>
      </c>
      <c r="J1730" t="s">
        <v>702</v>
      </c>
      <c r="K1730">
        <f t="shared" si="95"/>
        <v>0</v>
      </c>
    </row>
    <row r="1731" spans="1:11" x14ac:dyDescent="0.35">
      <c r="A1731" t="s">
        <v>19</v>
      </c>
      <c r="B1731" s="5" t="s">
        <v>29</v>
      </c>
      <c r="C1731">
        <v>4.732486486</v>
      </c>
      <c r="D1731">
        <v>0.13145795800000001</v>
      </c>
      <c r="E1731">
        <v>0</v>
      </c>
      <c r="F1731">
        <v>0</v>
      </c>
      <c r="G1731">
        <v>36</v>
      </c>
      <c r="H1731" t="s">
        <v>38</v>
      </c>
      <c r="I1731" t="s">
        <v>13</v>
      </c>
      <c r="J1731" t="s">
        <v>702</v>
      </c>
      <c r="K1731">
        <f t="shared" ref="K1731:K1794" si="96">IF(ISNUMBER(SEARCH(A1731, B1731)), 1, 0)</f>
        <v>0</v>
      </c>
    </row>
    <row r="1732" spans="1:11" x14ac:dyDescent="0.35">
      <c r="A1732" t="s">
        <v>19</v>
      </c>
      <c r="B1732" s="5" t="s">
        <v>11</v>
      </c>
      <c r="C1732">
        <v>8.4257969859999999</v>
      </c>
      <c r="D1732">
        <v>0.234049916</v>
      </c>
      <c r="E1732">
        <v>0</v>
      </c>
      <c r="F1732">
        <v>0</v>
      </c>
      <c r="G1732">
        <v>36</v>
      </c>
      <c r="H1732" t="s">
        <v>38</v>
      </c>
      <c r="I1732" t="s">
        <v>16</v>
      </c>
      <c r="J1732" t="s">
        <v>702</v>
      </c>
      <c r="K1732">
        <f t="shared" si="96"/>
        <v>0</v>
      </c>
    </row>
    <row r="1733" spans="1:11" x14ac:dyDescent="0.35">
      <c r="A1733" t="s">
        <v>19</v>
      </c>
      <c r="B1733" s="5" t="s">
        <v>132</v>
      </c>
      <c r="C1733">
        <v>0.91749739600000002</v>
      </c>
      <c r="D1733">
        <v>2.5486038999999999E-2</v>
      </c>
      <c r="E1733">
        <v>0</v>
      </c>
      <c r="F1733">
        <v>0</v>
      </c>
      <c r="G1733">
        <v>36</v>
      </c>
      <c r="H1733" t="s">
        <v>38</v>
      </c>
      <c r="I1733" t="s">
        <v>18</v>
      </c>
      <c r="J1733" t="s">
        <v>702</v>
      </c>
      <c r="K1733">
        <f t="shared" si="96"/>
        <v>0</v>
      </c>
    </row>
    <row r="1734" spans="1:11" x14ac:dyDescent="0.35">
      <c r="A1734" t="s">
        <v>40</v>
      </c>
      <c r="B1734" s="5" t="s">
        <v>29</v>
      </c>
      <c r="C1734">
        <v>269.80070257186799</v>
      </c>
      <c r="D1734">
        <v>4.7333456591555896</v>
      </c>
      <c r="E1734">
        <v>0</v>
      </c>
      <c r="F1734">
        <v>0</v>
      </c>
      <c r="G1734">
        <v>57</v>
      </c>
      <c r="H1734" t="s">
        <v>38</v>
      </c>
      <c r="I1734" t="s">
        <v>963</v>
      </c>
      <c r="J1734" t="s">
        <v>703</v>
      </c>
      <c r="K1734">
        <f t="shared" si="96"/>
        <v>0</v>
      </c>
    </row>
    <row r="1735" spans="1:11" x14ac:dyDescent="0.35">
      <c r="A1735" t="s">
        <v>40</v>
      </c>
      <c r="B1735" s="5" t="s">
        <v>29</v>
      </c>
      <c r="C1735">
        <v>6.8146975039999997</v>
      </c>
      <c r="D1735">
        <v>0.119556097</v>
      </c>
      <c r="E1735">
        <v>0</v>
      </c>
      <c r="F1735">
        <v>0</v>
      </c>
      <c r="G1735">
        <v>57</v>
      </c>
      <c r="H1735" t="s">
        <v>38</v>
      </c>
      <c r="I1735" t="s">
        <v>13</v>
      </c>
      <c r="J1735" t="s">
        <v>703</v>
      </c>
      <c r="K1735">
        <f t="shared" si="96"/>
        <v>0</v>
      </c>
    </row>
    <row r="1736" spans="1:11" x14ac:dyDescent="0.35">
      <c r="A1736" t="s">
        <v>40</v>
      </c>
      <c r="B1736" s="5" t="s">
        <v>11</v>
      </c>
      <c r="C1736">
        <v>10.75788116</v>
      </c>
      <c r="D1736">
        <v>0.188734757</v>
      </c>
      <c r="E1736">
        <v>0</v>
      </c>
      <c r="F1736">
        <v>0</v>
      </c>
      <c r="G1736">
        <v>57</v>
      </c>
      <c r="H1736" t="s">
        <v>38</v>
      </c>
      <c r="I1736" t="s">
        <v>16</v>
      </c>
      <c r="J1736" t="s">
        <v>703</v>
      </c>
      <c r="K1736">
        <f t="shared" si="96"/>
        <v>0</v>
      </c>
    </row>
    <row r="1737" spans="1:11" x14ac:dyDescent="0.35">
      <c r="A1737" t="s">
        <v>40</v>
      </c>
      <c r="B1737" s="5" t="s">
        <v>132</v>
      </c>
      <c r="C1737">
        <v>0.83199858699999996</v>
      </c>
      <c r="D1737">
        <v>1.4596466000000001E-2</v>
      </c>
      <c r="E1737">
        <v>0</v>
      </c>
      <c r="F1737">
        <v>0</v>
      </c>
      <c r="G1737">
        <v>57</v>
      </c>
      <c r="H1737" t="s">
        <v>38</v>
      </c>
      <c r="I1737" t="s">
        <v>18</v>
      </c>
      <c r="J1737" t="s">
        <v>703</v>
      </c>
      <c r="K1737">
        <f t="shared" si="96"/>
        <v>0</v>
      </c>
    </row>
    <row r="1738" spans="1:11" x14ac:dyDescent="0.35">
      <c r="A1738" t="s">
        <v>40</v>
      </c>
      <c r="B1738" s="5" t="s">
        <v>29</v>
      </c>
      <c r="C1738">
        <v>289.62701034545898</v>
      </c>
      <c r="D1738">
        <v>4.5254220366477904</v>
      </c>
      <c r="E1738">
        <v>0</v>
      </c>
      <c r="F1738">
        <v>0</v>
      </c>
      <c r="G1738">
        <v>64</v>
      </c>
      <c r="H1738" t="s">
        <v>38</v>
      </c>
      <c r="I1738" t="s">
        <v>963</v>
      </c>
      <c r="J1738" t="s">
        <v>704</v>
      </c>
      <c r="K1738">
        <f t="shared" si="96"/>
        <v>0</v>
      </c>
    </row>
    <row r="1739" spans="1:11" x14ac:dyDescent="0.35">
      <c r="A1739" t="s">
        <v>40</v>
      </c>
      <c r="B1739" s="5" t="s">
        <v>88</v>
      </c>
      <c r="C1739">
        <v>7.6904077529999997</v>
      </c>
      <c r="D1739">
        <v>0.120162621</v>
      </c>
      <c r="E1739">
        <v>0</v>
      </c>
      <c r="F1739">
        <v>0</v>
      </c>
      <c r="G1739">
        <v>64</v>
      </c>
      <c r="H1739" t="s">
        <v>38</v>
      </c>
      <c r="I1739" t="s">
        <v>13</v>
      </c>
      <c r="J1739" t="s">
        <v>704</v>
      </c>
      <c r="K1739">
        <f t="shared" si="96"/>
        <v>0</v>
      </c>
    </row>
    <row r="1740" spans="1:11" x14ac:dyDescent="0.35">
      <c r="A1740" t="s">
        <v>40</v>
      </c>
      <c r="B1740" s="5" t="s">
        <v>11</v>
      </c>
      <c r="C1740">
        <v>13.40804505</v>
      </c>
      <c r="D1740">
        <v>0.20950070400000001</v>
      </c>
      <c r="E1740">
        <v>0</v>
      </c>
      <c r="F1740">
        <v>0</v>
      </c>
      <c r="G1740">
        <v>64</v>
      </c>
      <c r="H1740" t="s">
        <v>38</v>
      </c>
      <c r="I1740" t="s">
        <v>16</v>
      </c>
      <c r="J1740" t="s">
        <v>704</v>
      </c>
      <c r="K1740">
        <f t="shared" si="96"/>
        <v>0</v>
      </c>
    </row>
    <row r="1741" spans="1:11" x14ac:dyDescent="0.35">
      <c r="A1741" t="s">
        <v>40</v>
      </c>
      <c r="B1741" s="5" t="s">
        <v>132</v>
      </c>
      <c r="C1741">
        <v>0.90121579200000002</v>
      </c>
      <c r="D1741">
        <v>1.4081497E-2</v>
      </c>
      <c r="E1741">
        <v>0</v>
      </c>
      <c r="F1741">
        <v>0</v>
      </c>
      <c r="G1741">
        <v>64</v>
      </c>
      <c r="H1741" t="s">
        <v>38</v>
      </c>
      <c r="I1741" t="s">
        <v>18</v>
      </c>
      <c r="J1741" t="s">
        <v>704</v>
      </c>
      <c r="K1741">
        <f t="shared" si="96"/>
        <v>0</v>
      </c>
    </row>
    <row r="1742" spans="1:11" x14ac:dyDescent="0.35">
      <c r="A1742" t="s">
        <v>40</v>
      </c>
      <c r="B1742" s="5" t="s">
        <v>29</v>
      </c>
      <c r="C1742">
        <v>400.534284353256</v>
      </c>
      <c r="D1742">
        <v>4.8257142693163404</v>
      </c>
      <c r="E1742">
        <v>0</v>
      </c>
      <c r="F1742">
        <v>0</v>
      </c>
      <c r="G1742">
        <v>83</v>
      </c>
      <c r="H1742" t="s">
        <v>38</v>
      </c>
      <c r="I1742" t="s">
        <v>963</v>
      </c>
      <c r="J1742" t="s">
        <v>705</v>
      </c>
      <c r="K1742">
        <f t="shared" si="96"/>
        <v>0</v>
      </c>
    </row>
    <row r="1743" spans="1:11" x14ac:dyDescent="0.35">
      <c r="A1743" t="s">
        <v>40</v>
      </c>
      <c r="B1743" s="5" t="s">
        <v>29</v>
      </c>
      <c r="C1743">
        <v>10.68477845</v>
      </c>
      <c r="D1743">
        <v>0.12873227100000001</v>
      </c>
      <c r="E1743">
        <v>0</v>
      </c>
      <c r="F1743">
        <v>0</v>
      </c>
      <c r="G1743">
        <v>83</v>
      </c>
      <c r="H1743" t="s">
        <v>38</v>
      </c>
      <c r="I1743" t="s">
        <v>13</v>
      </c>
      <c r="J1743" t="s">
        <v>705</v>
      </c>
      <c r="K1743">
        <f t="shared" si="96"/>
        <v>0</v>
      </c>
    </row>
    <row r="1744" spans="1:11" x14ac:dyDescent="0.35">
      <c r="A1744" t="s">
        <v>40</v>
      </c>
      <c r="B1744" s="5" t="s">
        <v>11</v>
      </c>
      <c r="C1744">
        <v>18.706007960000001</v>
      </c>
      <c r="D1744">
        <v>0.22537359000000001</v>
      </c>
      <c r="E1744">
        <v>0</v>
      </c>
      <c r="F1744">
        <v>0</v>
      </c>
      <c r="G1744">
        <v>83</v>
      </c>
      <c r="H1744" t="s">
        <v>38</v>
      </c>
      <c r="I1744" t="s">
        <v>16</v>
      </c>
      <c r="J1744" t="s">
        <v>705</v>
      </c>
      <c r="K1744">
        <f t="shared" si="96"/>
        <v>0</v>
      </c>
    </row>
    <row r="1745" spans="1:11" x14ac:dyDescent="0.35">
      <c r="A1745" t="s">
        <v>40</v>
      </c>
      <c r="B1745" s="5" t="s">
        <v>132</v>
      </c>
      <c r="C1745">
        <v>1.6117210390000001</v>
      </c>
      <c r="D1745">
        <v>1.9418326E-2</v>
      </c>
      <c r="E1745">
        <v>0</v>
      </c>
      <c r="F1745">
        <v>0</v>
      </c>
      <c r="G1745">
        <v>83</v>
      </c>
      <c r="H1745" t="s">
        <v>38</v>
      </c>
      <c r="I1745" t="s">
        <v>18</v>
      </c>
      <c r="J1745" t="s">
        <v>705</v>
      </c>
      <c r="K1745">
        <f t="shared" si="96"/>
        <v>0</v>
      </c>
    </row>
    <row r="1746" spans="1:11" x14ac:dyDescent="0.35">
      <c r="A1746" t="s">
        <v>40</v>
      </c>
      <c r="B1746" s="5" t="s">
        <v>29</v>
      </c>
      <c r="C1746">
        <v>780.93665313720703</v>
      </c>
      <c r="D1746">
        <v>4.5668810124982802</v>
      </c>
      <c r="E1746">
        <v>0</v>
      </c>
      <c r="F1746">
        <v>0</v>
      </c>
      <c r="G1746">
        <v>171</v>
      </c>
      <c r="H1746" t="s">
        <v>38</v>
      </c>
      <c r="I1746" t="s">
        <v>963</v>
      </c>
      <c r="J1746" t="s">
        <v>706</v>
      </c>
      <c r="K1746">
        <f t="shared" si="96"/>
        <v>0</v>
      </c>
    </row>
    <row r="1747" spans="1:11" x14ac:dyDescent="0.35">
      <c r="A1747" t="s">
        <v>40</v>
      </c>
      <c r="B1747" s="5" t="s">
        <v>88</v>
      </c>
      <c r="C1747">
        <v>20.187999009999999</v>
      </c>
      <c r="D1747">
        <v>0.118058474</v>
      </c>
      <c r="E1747">
        <v>33.333333330000002</v>
      </c>
      <c r="F1747">
        <v>0</v>
      </c>
      <c r="G1747">
        <v>171</v>
      </c>
      <c r="H1747" t="s">
        <v>38</v>
      </c>
      <c r="I1747" t="s">
        <v>13</v>
      </c>
      <c r="J1747" t="s">
        <v>706</v>
      </c>
      <c r="K1747">
        <f t="shared" si="96"/>
        <v>0</v>
      </c>
    </row>
    <row r="1748" spans="1:11" x14ac:dyDescent="0.35">
      <c r="A1748" t="s">
        <v>40</v>
      </c>
      <c r="B1748" s="5" t="s">
        <v>11</v>
      </c>
      <c r="C1748">
        <v>34.198295350000002</v>
      </c>
      <c r="D1748">
        <v>0.19999003100000001</v>
      </c>
      <c r="E1748">
        <v>0</v>
      </c>
      <c r="F1748">
        <v>0</v>
      </c>
      <c r="G1748">
        <v>171</v>
      </c>
      <c r="H1748" t="s">
        <v>38</v>
      </c>
      <c r="I1748" t="s">
        <v>16</v>
      </c>
      <c r="J1748" t="s">
        <v>706</v>
      </c>
      <c r="K1748">
        <f t="shared" si="96"/>
        <v>0</v>
      </c>
    </row>
    <row r="1749" spans="1:11" x14ac:dyDescent="0.35">
      <c r="A1749" t="s">
        <v>40</v>
      </c>
      <c r="B1749" s="5" t="s">
        <v>29</v>
      </c>
      <c r="C1749">
        <v>2.6358385090000001</v>
      </c>
      <c r="D1749">
        <v>1.5414260000000001E-2</v>
      </c>
      <c r="E1749">
        <v>0</v>
      </c>
      <c r="F1749">
        <v>0</v>
      </c>
      <c r="G1749">
        <v>171</v>
      </c>
      <c r="H1749" t="s">
        <v>38</v>
      </c>
      <c r="I1749" t="s">
        <v>18</v>
      </c>
      <c r="J1749" t="s">
        <v>706</v>
      </c>
      <c r="K1749">
        <f t="shared" si="96"/>
        <v>0</v>
      </c>
    </row>
    <row r="1750" spans="1:11" x14ac:dyDescent="0.35">
      <c r="A1750" t="s">
        <v>40</v>
      </c>
      <c r="B1750" s="5" t="s">
        <v>29</v>
      </c>
      <c r="C1750">
        <v>407.26017546653702</v>
      </c>
      <c r="D1750">
        <v>4.6279565393924704</v>
      </c>
      <c r="E1750">
        <v>0</v>
      </c>
      <c r="F1750">
        <v>0</v>
      </c>
      <c r="G1750">
        <v>88</v>
      </c>
      <c r="H1750" t="s">
        <v>38</v>
      </c>
      <c r="I1750" t="s">
        <v>963</v>
      </c>
      <c r="J1750" t="s">
        <v>707</v>
      </c>
      <c r="K1750">
        <f t="shared" si="96"/>
        <v>0</v>
      </c>
    </row>
    <row r="1751" spans="1:11" x14ac:dyDescent="0.35">
      <c r="A1751" t="s">
        <v>40</v>
      </c>
      <c r="B1751" s="5" t="s">
        <v>11</v>
      </c>
      <c r="C1751">
        <v>11.406854149999999</v>
      </c>
      <c r="D1751">
        <v>0.129623343</v>
      </c>
      <c r="E1751">
        <v>0</v>
      </c>
      <c r="F1751">
        <v>0</v>
      </c>
      <c r="G1751">
        <v>88</v>
      </c>
      <c r="H1751" t="s">
        <v>38</v>
      </c>
      <c r="I1751" t="s">
        <v>13</v>
      </c>
      <c r="J1751" t="s">
        <v>707</v>
      </c>
      <c r="K1751">
        <f t="shared" si="96"/>
        <v>0</v>
      </c>
    </row>
    <row r="1752" spans="1:11" x14ac:dyDescent="0.35">
      <c r="A1752" t="s">
        <v>40</v>
      </c>
      <c r="B1752" s="5" t="s">
        <v>11</v>
      </c>
      <c r="C1752">
        <v>19.624376300000002</v>
      </c>
      <c r="D1752">
        <v>0.223004276</v>
      </c>
      <c r="E1752">
        <v>0</v>
      </c>
      <c r="F1752">
        <v>0</v>
      </c>
      <c r="G1752">
        <v>88</v>
      </c>
      <c r="H1752" t="s">
        <v>38</v>
      </c>
      <c r="I1752" t="s">
        <v>16</v>
      </c>
      <c r="J1752" t="s">
        <v>707</v>
      </c>
      <c r="K1752">
        <f t="shared" si="96"/>
        <v>0</v>
      </c>
    </row>
    <row r="1753" spans="1:11" x14ac:dyDescent="0.35">
      <c r="A1753" t="s">
        <v>40</v>
      </c>
      <c r="B1753" s="5" t="s">
        <v>11</v>
      </c>
      <c r="C1753">
        <v>1.6794483659999999</v>
      </c>
      <c r="D1753">
        <v>1.9084640999999999E-2</v>
      </c>
      <c r="E1753">
        <v>0</v>
      </c>
      <c r="F1753">
        <v>0</v>
      </c>
      <c r="G1753">
        <v>88</v>
      </c>
      <c r="H1753" t="s">
        <v>38</v>
      </c>
      <c r="I1753" t="s">
        <v>18</v>
      </c>
      <c r="J1753" t="s">
        <v>707</v>
      </c>
      <c r="K1753">
        <f t="shared" si="96"/>
        <v>0</v>
      </c>
    </row>
    <row r="1754" spans="1:11" x14ac:dyDescent="0.35">
      <c r="A1754" t="s">
        <v>50</v>
      </c>
      <c r="B1754" s="5" t="s">
        <v>29</v>
      </c>
      <c r="C1754">
        <v>490.350101232528</v>
      </c>
      <c r="D1754">
        <v>4.4986247819498004</v>
      </c>
      <c r="E1754">
        <v>14.285714285714199</v>
      </c>
      <c r="F1754">
        <v>0</v>
      </c>
      <c r="G1754">
        <v>109</v>
      </c>
      <c r="H1754" t="s">
        <v>38</v>
      </c>
      <c r="I1754" t="s">
        <v>963</v>
      </c>
      <c r="J1754" t="s">
        <v>708</v>
      </c>
      <c r="K1754">
        <f t="shared" si="96"/>
        <v>0</v>
      </c>
    </row>
    <row r="1755" spans="1:11" x14ac:dyDescent="0.35">
      <c r="A1755" t="s">
        <v>50</v>
      </c>
      <c r="B1755" s="5" t="s">
        <v>40</v>
      </c>
      <c r="C1755">
        <v>12.488151070000001</v>
      </c>
      <c r="D1755">
        <v>0.114570193</v>
      </c>
      <c r="E1755">
        <v>0</v>
      </c>
      <c r="F1755">
        <v>0</v>
      </c>
      <c r="G1755">
        <v>109</v>
      </c>
      <c r="H1755" t="s">
        <v>38</v>
      </c>
      <c r="I1755" t="s">
        <v>13</v>
      </c>
      <c r="J1755" t="s">
        <v>708</v>
      </c>
      <c r="K1755">
        <f t="shared" si="96"/>
        <v>0</v>
      </c>
    </row>
    <row r="1756" spans="1:11" x14ac:dyDescent="0.35">
      <c r="A1756" t="s">
        <v>50</v>
      </c>
      <c r="B1756" s="5" t="s">
        <v>11</v>
      </c>
      <c r="C1756">
        <v>19.364988090000001</v>
      </c>
      <c r="D1756">
        <v>0.177660441</v>
      </c>
      <c r="E1756">
        <v>0</v>
      </c>
      <c r="F1756">
        <v>0</v>
      </c>
      <c r="G1756">
        <v>109</v>
      </c>
      <c r="H1756" t="s">
        <v>38</v>
      </c>
      <c r="I1756" t="s">
        <v>16</v>
      </c>
      <c r="J1756" t="s">
        <v>708</v>
      </c>
      <c r="K1756">
        <f t="shared" si="96"/>
        <v>0</v>
      </c>
    </row>
    <row r="1757" spans="1:11" x14ac:dyDescent="0.35">
      <c r="A1757" t="s">
        <v>50</v>
      </c>
      <c r="B1757" s="5" t="s">
        <v>88</v>
      </c>
      <c r="C1757">
        <v>1.72567749</v>
      </c>
      <c r="D1757">
        <v>1.5831904000000001E-2</v>
      </c>
      <c r="E1757">
        <v>0</v>
      </c>
      <c r="F1757">
        <v>0</v>
      </c>
      <c r="G1757">
        <v>109</v>
      </c>
      <c r="H1757" t="s">
        <v>38</v>
      </c>
      <c r="I1757" t="s">
        <v>18</v>
      </c>
      <c r="J1757" t="s">
        <v>708</v>
      </c>
      <c r="K1757">
        <f t="shared" si="96"/>
        <v>0</v>
      </c>
    </row>
    <row r="1758" spans="1:11" x14ac:dyDescent="0.35">
      <c r="A1758" t="s">
        <v>19</v>
      </c>
      <c r="B1758" s="5" t="s">
        <v>29</v>
      </c>
      <c r="C1758">
        <v>710.02666902542103</v>
      </c>
      <c r="D1758">
        <v>4.4376666814088797</v>
      </c>
      <c r="E1758">
        <v>0</v>
      </c>
      <c r="F1758">
        <v>0</v>
      </c>
      <c r="G1758">
        <v>160</v>
      </c>
      <c r="H1758" t="s">
        <v>38</v>
      </c>
      <c r="I1758" t="s">
        <v>963</v>
      </c>
      <c r="J1758" t="s">
        <v>709</v>
      </c>
      <c r="K1758">
        <f t="shared" si="96"/>
        <v>0</v>
      </c>
    </row>
    <row r="1759" spans="1:11" x14ac:dyDescent="0.35">
      <c r="A1759" t="s">
        <v>19</v>
      </c>
      <c r="B1759" s="5" t="s">
        <v>40</v>
      </c>
      <c r="C1759">
        <v>20.510191679999998</v>
      </c>
      <c r="D1759">
        <v>0.12818869799999999</v>
      </c>
      <c r="E1759">
        <v>0</v>
      </c>
      <c r="F1759">
        <v>0</v>
      </c>
      <c r="G1759">
        <v>160</v>
      </c>
      <c r="H1759" t="s">
        <v>38</v>
      </c>
      <c r="I1759" t="s">
        <v>13</v>
      </c>
      <c r="J1759" t="s">
        <v>709</v>
      </c>
      <c r="K1759">
        <f t="shared" si="96"/>
        <v>0</v>
      </c>
    </row>
    <row r="1760" spans="1:11" x14ac:dyDescent="0.35">
      <c r="A1760" t="s">
        <v>19</v>
      </c>
      <c r="B1760" s="5" t="s">
        <v>11</v>
      </c>
      <c r="C1760">
        <v>34.126751419999998</v>
      </c>
      <c r="D1760">
        <v>0.21329219599999999</v>
      </c>
      <c r="E1760">
        <v>0</v>
      </c>
      <c r="F1760">
        <v>0</v>
      </c>
      <c r="G1760">
        <v>160</v>
      </c>
      <c r="H1760" t="s">
        <v>38</v>
      </c>
      <c r="I1760" t="s">
        <v>16</v>
      </c>
      <c r="J1760" t="s">
        <v>709</v>
      </c>
      <c r="K1760">
        <f t="shared" si="96"/>
        <v>0</v>
      </c>
    </row>
    <row r="1761" spans="1:11" x14ac:dyDescent="0.35">
      <c r="A1761" t="s">
        <v>19</v>
      </c>
      <c r="B1761" s="5" t="s">
        <v>88</v>
      </c>
      <c r="C1761">
        <v>2.401852608</v>
      </c>
      <c r="D1761">
        <v>1.5011579000000001E-2</v>
      </c>
      <c r="E1761">
        <v>0</v>
      </c>
      <c r="F1761">
        <v>0</v>
      </c>
      <c r="G1761">
        <v>160</v>
      </c>
      <c r="H1761" t="s">
        <v>38</v>
      </c>
      <c r="I1761" t="s">
        <v>18</v>
      </c>
      <c r="J1761" t="s">
        <v>709</v>
      </c>
      <c r="K1761">
        <f t="shared" si="96"/>
        <v>0</v>
      </c>
    </row>
    <row r="1762" spans="1:11" x14ac:dyDescent="0.35">
      <c r="A1762" t="s">
        <v>40</v>
      </c>
      <c r="B1762" s="5" t="s">
        <v>29</v>
      </c>
      <c r="C1762">
        <v>196.99492788314799</v>
      </c>
      <c r="D1762">
        <v>4.6903554257892397</v>
      </c>
      <c r="E1762">
        <v>0</v>
      </c>
      <c r="F1762">
        <v>0</v>
      </c>
      <c r="G1762">
        <v>42</v>
      </c>
      <c r="H1762" t="s">
        <v>38</v>
      </c>
      <c r="I1762" t="s">
        <v>963</v>
      </c>
      <c r="J1762" t="s">
        <v>710</v>
      </c>
      <c r="K1762">
        <f t="shared" si="96"/>
        <v>0</v>
      </c>
    </row>
    <row r="1763" spans="1:11" x14ac:dyDescent="0.35">
      <c r="A1763" t="s">
        <v>40</v>
      </c>
      <c r="B1763" s="5" t="s">
        <v>29</v>
      </c>
      <c r="C1763">
        <v>4.8717632289999999</v>
      </c>
      <c r="D1763">
        <v>0.115994363</v>
      </c>
      <c r="E1763">
        <v>0</v>
      </c>
      <c r="F1763">
        <v>0</v>
      </c>
      <c r="G1763">
        <v>42</v>
      </c>
      <c r="H1763" t="s">
        <v>38</v>
      </c>
      <c r="I1763" t="s">
        <v>13</v>
      </c>
      <c r="J1763" t="s">
        <v>710</v>
      </c>
      <c r="K1763">
        <f t="shared" si="96"/>
        <v>0</v>
      </c>
    </row>
    <row r="1764" spans="1:11" x14ac:dyDescent="0.35">
      <c r="A1764" t="s">
        <v>40</v>
      </c>
      <c r="B1764" s="5" t="s">
        <v>11</v>
      </c>
      <c r="C1764">
        <v>8.3415508270000007</v>
      </c>
      <c r="D1764">
        <v>0.19860835299999999</v>
      </c>
      <c r="E1764">
        <v>0</v>
      </c>
      <c r="F1764">
        <v>0</v>
      </c>
      <c r="G1764">
        <v>42</v>
      </c>
      <c r="H1764" t="s">
        <v>38</v>
      </c>
      <c r="I1764" t="s">
        <v>16</v>
      </c>
      <c r="J1764" t="s">
        <v>710</v>
      </c>
      <c r="K1764">
        <f t="shared" si="96"/>
        <v>0</v>
      </c>
    </row>
    <row r="1765" spans="1:11" x14ac:dyDescent="0.35">
      <c r="A1765" t="s">
        <v>40</v>
      </c>
      <c r="B1765" s="5" t="s">
        <v>11</v>
      </c>
      <c r="C1765">
        <v>0.81418633500000004</v>
      </c>
      <c r="D1765">
        <v>1.9385388999999999E-2</v>
      </c>
      <c r="E1765">
        <v>0</v>
      </c>
      <c r="F1765">
        <v>0</v>
      </c>
      <c r="G1765">
        <v>42</v>
      </c>
      <c r="H1765" t="s">
        <v>38</v>
      </c>
      <c r="I1765" t="s">
        <v>18</v>
      </c>
      <c r="J1765" t="s">
        <v>710</v>
      </c>
      <c r="K1765">
        <f t="shared" si="96"/>
        <v>0</v>
      </c>
    </row>
    <row r="1766" spans="1:11" x14ac:dyDescent="0.35">
      <c r="A1766" t="s">
        <v>40</v>
      </c>
      <c r="B1766" s="5" t="s">
        <v>29</v>
      </c>
      <c r="C1766">
        <v>349.83894562721201</v>
      </c>
      <c r="D1766">
        <v>4.5433629302235303</v>
      </c>
      <c r="E1766">
        <v>0</v>
      </c>
      <c r="F1766">
        <v>0</v>
      </c>
      <c r="G1766">
        <v>77</v>
      </c>
      <c r="H1766" t="s">
        <v>38</v>
      </c>
      <c r="I1766" t="s">
        <v>963</v>
      </c>
      <c r="J1766" t="s">
        <v>711</v>
      </c>
      <c r="K1766">
        <f t="shared" si="96"/>
        <v>0</v>
      </c>
    </row>
    <row r="1767" spans="1:11" x14ac:dyDescent="0.35">
      <c r="A1767" t="s">
        <v>40</v>
      </c>
      <c r="B1767" s="5" t="s">
        <v>50</v>
      </c>
      <c r="C1767">
        <v>9.6784560679999991</v>
      </c>
      <c r="D1767">
        <v>0.12569423499999999</v>
      </c>
      <c r="E1767">
        <v>0</v>
      </c>
      <c r="F1767">
        <v>0</v>
      </c>
      <c r="G1767">
        <v>77</v>
      </c>
      <c r="H1767" t="s">
        <v>38</v>
      </c>
      <c r="I1767" t="s">
        <v>13</v>
      </c>
      <c r="J1767" t="s">
        <v>711</v>
      </c>
      <c r="K1767">
        <f t="shared" si="96"/>
        <v>0</v>
      </c>
    </row>
    <row r="1768" spans="1:11" x14ac:dyDescent="0.35">
      <c r="A1768" t="s">
        <v>40</v>
      </c>
      <c r="B1768" s="5" t="s">
        <v>11</v>
      </c>
      <c r="C1768">
        <v>17.1733005</v>
      </c>
      <c r="D1768">
        <v>0.22302987699999999</v>
      </c>
      <c r="E1768">
        <v>0</v>
      </c>
      <c r="F1768">
        <v>0</v>
      </c>
      <c r="G1768">
        <v>77</v>
      </c>
      <c r="H1768" t="s">
        <v>38</v>
      </c>
      <c r="I1768" t="s">
        <v>16</v>
      </c>
      <c r="J1768" t="s">
        <v>711</v>
      </c>
      <c r="K1768">
        <f t="shared" si="96"/>
        <v>0</v>
      </c>
    </row>
    <row r="1769" spans="1:11" x14ac:dyDescent="0.35">
      <c r="A1769" t="s">
        <v>40</v>
      </c>
      <c r="B1769" s="5" t="s">
        <v>132</v>
      </c>
      <c r="C1769">
        <v>1.467760086</v>
      </c>
      <c r="D1769">
        <v>1.9061819000000001E-2</v>
      </c>
      <c r="E1769">
        <v>0</v>
      </c>
      <c r="F1769">
        <v>0</v>
      </c>
      <c r="G1769">
        <v>77</v>
      </c>
      <c r="H1769" t="s">
        <v>38</v>
      </c>
      <c r="I1769" t="s">
        <v>18</v>
      </c>
      <c r="J1769" t="s">
        <v>711</v>
      </c>
      <c r="K1769">
        <f t="shared" si="96"/>
        <v>0</v>
      </c>
    </row>
    <row r="1770" spans="1:11" x14ac:dyDescent="0.35">
      <c r="A1770" t="s">
        <v>19</v>
      </c>
      <c r="B1770" s="5" t="s">
        <v>29</v>
      </c>
      <c r="C1770">
        <v>351.40222668647698</v>
      </c>
      <c r="D1770">
        <v>4.44812945172756</v>
      </c>
      <c r="E1770">
        <v>0</v>
      </c>
      <c r="F1770">
        <v>0</v>
      </c>
      <c r="G1770">
        <v>79</v>
      </c>
      <c r="H1770" t="s">
        <v>38</v>
      </c>
      <c r="I1770" t="s">
        <v>963</v>
      </c>
      <c r="J1770" t="s">
        <v>712</v>
      </c>
      <c r="K1770">
        <f t="shared" si="96"/>
        <v>0</v>
      </c>
    </row>
    <row r="1771" spans="1:11" x14ac:dyDescent="0.35">
      <c r="A1771" t="s">
        <v>19</v>
      </c>
      <c r="B1771" s="5" t="s">
        <v>29</v>
      </c>
      <c r="C1771">
        <v>10.15044069</v>
      </c>
      <c r="D1771">
        <v>0.12848659100000001</v>
      </c>
      <c r="E1771">
        <v>0</v>
      </c>
      <c r="F1771">
        <v>0</v>
      </c>
      <c r="G1771">
        <v>79</v>
      </c>
      <c r="H1771" t="s">
        <v>38</v>
      </c>
      <c r="I1771" t="s">
        <v>13</v>
      </c>
      <c r="J1771" t="s">
        <v>712</v>
      </c>
      <c r="K1771">
        <f t="shared" si="96"/>
        <v>0</v>
      </c>
    </row>
    <row r="1772" spans="1:11" x14ac:dyDescent="0.35">
      <c r="A1772" t="s">
        <v>19</v>
      </c>
      <c r="B1772" s="5" t="s">
        <v>11</v>
      </c>
      <c r="C1772">
        <v>17.456668140000001</v>
      </c>
      <c r="D1772">
        <v>0.220970483</v>
      </c>
      <c r="E1772">
        <v>0</v>
      </c>
      <c r="F1772">
        <v>0</v>
      </c>
      <c r="G1772">
        <v>79</v>
      </c>
      <c r="H1772" t="s">
        <v>38</v>
      </c>
      <c r="I1772" t="s">
        <v>16</v>
      </c>
      <c r="J1772" t="s">
        <v>712</v>
      </c>
      <c r="K1772">
        <f t="shared" si="96"/>
        <v>0</v>
      </c>
    </row>
    <row r="1773" spans="1:11" x14ac:dyDescent="0.35">
      <c r="A1773" t="s">
        <v>19</v>
      </c>
      <c r="B1773" s="5" t="s">
        <v>132</v>
      </c>
      <c r="C1773">
        <v>1.4626870160000001</v>
      </c>
      <c r="D1773">
        <v>1.8515026E-2</v>
      </c>
      <c r="E1773">
        <v>0</v>
      </c>
      <c r="F1773">
        <v>0</v>
      </c>
      <c r="G1773">
        <v>79</v>
      </c>
      <c r="H1773" t="s">
        <v>38</v>
      </c>
      <c r="I1773" t="s">
        <v>18</v>
      </c>
      <c r="J1773" t="s">
        <v>712</v>
      </c>
      <c r="K1773">
        <f t="shared" si="96"/>
        <v>0</v>
      </c>
    </row>
    <row r="1774" spans="1:11" x14ac:dyDescent="0.35">
      <c r="A1774" t="s">
        <v>50</v>
      </c>
      <c r="B1774" s="5" t="s">
        <v>29</v>
      </c>
      <c r="C1774">
        <v>478.62097334861699</v>
      </c>
      <c r="D1774">
        <v>4.7388215183031397</v>
      </c>
      <c r="E1774">
        <v>0</v>
      </c>
      <c r="F1774">
        <v>0</v>
      </c>
      <c r="G1774">
        <v>101</v>
      </c>
      <c r="H1774" t="s">
        <v>38</v>
      </c>
      <c r="I1774" t="s">
        <v>963</v>
      </c>
      <c r="J1774" t="s">
        <v>713</v>
      </c>
      <c r="K1774">
        <f t="shared" si="96"/>
        <v>0</v>
      </c>
    </row>
    <row r="1775" spans="1:11" x14ac:dyDescent="0.35">
      <c r="A1775" t="s">
        <v>50</v>
      </c>
      <c r="B1775" s="5" t="s">
        <v>29</v>
      </c>
      <c r="C1775">
        <v>11.141553399999999</v>
      </c>
      <c r="D1775">
        <v>0.11031241</v>
      </c>
      <c r="E1775">
        <v>0</v>
      </c>
      <c r="F1775">
        <v>0</v>
      </c>
      <c r="G1775">
        <v>101</v>
      </c>
      <c r="H1775" t="s">
        <v>38</v>
      </c>
      <c r="I1775" t="s">
        <v>13</v>
      </c>
      <c r="J1775" t="s">
        <v>713</v>
      </c>
      <c r="K1775">
        <f t="shared" si="96"/>
        <v>0</v>
      </c>
    </row>
    <row r="1776" spans="1:11" x14ac:dyDescent="0.35">
      <c r="A1776" t="s">
        <v>50</v>
      </c>
      <c r="B1776" s="5" t="s">
        <v>11</v>
      </c>
      <c r="C1776">
        <v>18.893095020000001</v>
      </c>
      <c r="D1776">
        <v>0.18706034699999999</v>
      </c>
      <c r="E1776">
        <v>0</v>
      </c>
      <c r="F1776">
        <v>0</v>
      </c>
      <c r="G1776">
        <v>101</v>
      </c>
      <c r="H1776" t="s">
        <v>38</v>
      </c>
      <c r="I1776" t="s">
        <v>16</v>
      </c>
      <c r="J1776" t="s">
        <v>713</v>
      </c>
      <c r="K1776">
        <f t="shared" si="96"/>
        <v>0</v>
      </c>
    </row>
    <row r="1777" spans="1:11" x14ac:dyDescent="0.35">
      <c r="A1777" t="s">
        <v>50</v>
      </c>
      <c r="B1777" s="5" t="s">
        <v>29</v>
      </c>
      <c r="C1777">
        <v>1.7038128379999999</v>
      </c>
      <c r="D1777">
        <v>1.6869433999999999E-2</v>
      </c>
      <c r="E1777">
        <v>0</v>
      </c>
      <c r="F1777">
        <v>0</v>
      </c>
      <c r="G1777">
        <v>101</v>
      </c>
      <c r="H1777" t="s">
        <v>38</v>
      </c>
      <c r="I1777" t="s">
        <v>18</v>
      </c>
      <c r="J1777" t="s">
        <v>713</v>
      </c>
      <c r="K1777">
        <f t="shared" si="96"/>
        <v>0</v>
      </c>
    </row>
    <row r="1778" spans="1:11" x14ac:dyDescent="0.35">
      <c r="A1778" t="s">
        <v>40</v>
      </c>
      <c r="B1778" s="5" t="s">
        <v>29</v>
      </c>
      <c r="C1778">
        <v>908.12293767928998</v>
      </c>
      <c r="D1778">
        <v>4.4735120082723601</v>
      </c>
      <c r="E1778">
        <v>0</v>
      </c>
      <c r="F1778">
        <v>0</v>
      </c>
      <c r="G1778">
        <v>203</v>
      </c>
      <c r="H1778" t="s">
        <v>38</v>
      </c>
      <c r="I1778" t="s">
        <v>963</v>
      </c>
      <c r="J1778" t="s">
        <v>714</v>
      </c>
      <c r="K1778">
        <f t="shared" si="96"/>
        <v>0</v>
      </c>
    </row>
    <row r="1779" spans="1:11" x14ac:dyDescent="0.35">
      <c r="A1779" t="s">
        <v>40</v>
      </c>
      <c r="B1779" s="5" t="s">
        <v>40</v>
      </c>
      <c r="C1779">
        <v>26.098891500000001</v>
      </c>
      <c r="D1779">
        <v>0.128565968</v>
      </c>
      <c r="E1779">
        <v>75</v>
      </c>
      <c r="F1779">
        <v>1</v>
      </c>
      <c r="G1779">
        <v>203</v>
      </c>
      <c r="H1779" t="s">
        <v>38</v>
      </c>
      <c r="I1779" t="s">
        <v>13</v>
      </c>
      <c r="J1779" t="s">
        <v>714</v>
      </c>
      <c r="K1779">
        <f t="shared" si="96"/>
        <v>1</v>
      </c>
    </row>
    <row r="1780" spans="1:11" x14ac:dyDescent="0.35">
      <c r="A1780" t="s">
        <v>40</v>
      </c>
      <c r="B1780" s="5" t="s">
        <v>11</v>
      </c>
      <c r="C1780">
        <v>41.741471050000001</v>
      </c>
      <c r="D1780">
        <v>0.20562300999999999</v>
      </c>
      <c r="E1780">
        <v>0</v>
      </c>
      <c r="F1780">
        <v>0</v>
      </c>
      <c r="G1780">
        <v>203</v>
      </c>
      <c r="H1780" t="s">
        <v>38</v>
      </c>
      <c r="I1780" t="s">
        <v>16</v>
      </c>
      <c r="J1780" t="s">
        <v>714</v>
      </c>
      <c r="K1780">
        <f t="shared" si="96"/>
        <v>0</v>
      </c>
    </row>
    <row r="1781" spans="1:11" x14ac:dyDescent="0.35">
      <c r="A1781" t="s">
        <v>40</v>
      </c>
      <c r="B1781" s="5" t="s">
        <v>11</v>
      </c>
      <c r="C1781">
        <v>2.7819123270000001</v>
      </c>
      <c r="D1781">
        <v>1.3704002E-2</v>
      </c>
      <c r="E1781">
        <v>0</v>
      </c>
      <c r="F1781">
        <v>0</v>
      </c>
      <c r="G1781">
        <v>203</v>
      </c>
      <c r="H1781" t="s">
        <v>38</v>
      </c>
      <c r="I1781" t="s">
        <v>18</v>
      </c>
      <c r="J1781" t="s">
        <v>714</v>
      </c>
      <c r="K1781">
        <f t="shared" si="96"/>
        <v>0</v>
      </c>
    </row>
    <row r="1782" spans="1:11" x14ac:dyDescent="0.35">
      <c r="A1782" t="s">
        <v>40</v>
      </c>
      <c r="B1782" s="5" t="s">
        <v>29</v>
      </c>
      <c r="C1782">
        <v>476.559818029403</v>
      </c>
      <c r="D1782">
        <v>4.5386649336133598</v>
      </c>
      <c r="E1782">
        <v>0</v>
      </c>
      <c r="F1782">
        <v>0</v>
      </c>
      <c r="G1782">
        <v>105</v>
      </c>
      <c r="H1782" t="s">
        <v>38</v>
      </c>
      <c r="I1782" t="s">
        <v>963</v>
      </c>
      <c r="J1782" t="s">
        <v>716</v>
      </c>
      <c r="K1782">
        <f t="shared" si="96"/>
        <v>0</v>
      </c>
    </row>
    <row r="1783" spans="1:11" x14ac:dyDescent="0.35">
      <c r="A1783" t="s">
        <v>40</v>
      </c>
      <c r="B1783" s="6" t="s">
        <v>50</v>
      </c>
      <c r="C1783">
        <v>12.893762110000001</v>
      </c>
      <c r="D1783">
        <v>0.12279773400000001</v>
      </c>
      <c r="E1783">
        <v>50</v>
      </c>
      <c r="F1783">
        <v>0</v>
      </c>
      <c r="G1783">
        <v>105</v>
      </c>
      <c r="H1783" t="s">
        <v>38</v>
      </c>
      <c r="I1783" t="s">
        <v>13</v>
      </c>
      <c r="J1783" t="s">
        <v>716</v>
      </c>
      <c r="K1783">
        <f t="shared" si="96"/>
        <v>0</v>
      </c>
    </row>
    <row r="1784" spans="1:11" x14ac:dyDescent="0.35">
      <c r="A1784" t="s">
        <v>40</v>
      </c>
      <c r="B1784" s="5" t="s">
        <v>11</v>
      </c>
      <c r="C1784">
        <v>22.594106910000001</v>
      </c>
      <c r="D1784">
        <v>0.215181971</v>
      </c>
      <c r="E1784">
        <v>0</v>
      </c>
      <c r="F1784">
        <v>0</v>
      </c>
      <c r="G1784">
        <v>105</v>
      </c>
      <c r="H1784" t="s">
        <v>38</v>
      </c>
      <c r="I1784" t="s">
        <v>16</v>
      </c>
      <c r="J1784" t="s">
        <v>716</v>
      </c>
      <c r="K1784">
        <f t="shared" si="96"/>
        <v>0</v>
      </c>
    </row>
    <row r="1785" spans="1:11" x14ac:dyDescent="0.35">
      <c r="A1785" t="s">
        <v>40</v>
      </c>
      <c r="B1785" s="5" t="s">
        <v>132</v>
      </c>
      <c r="C1785">
        <v>1.798133135</v>
      </c>
      <c r="D1785">
        <v>1.7125076999999999E-2</v>
      </c>
      <c r="E1785">
        <v>0</v>
      </c>
      <c r="F1785">
        <v>0</v>
      </c>
      <c r="G1785">
        <v>105</v>
      </c>
      <c r="H1785" t="s">
        <v>38</v>
      </c>
      <c r="I1785" t="s">
        <v>18</v>
      </c>
      <c r="J1785" t="s">
        <v>716</v>
      </c>
      <c r="K1785">
        <f t="shared" si="96"/>
        <v>0</v>
      </c>
    </row>
    <row r="1786" spans="1:11" x14ac:dyDescent="0.35">
      <c r="A1786" t="s">
        <v>40</v>
      </c>
      <c r="B1786" s="5" t="s">
        <v>29</v>
      </c>
      <c r="C1786">
        <v>340.88662123680098</v>
      </c>
      <c r="D1786">
        <v>4.66967974296987</v>
      </c>
      <c r="E1786">
        <v>0</v>
      </c>
      <c r="F1786">
        <v>0</v>
      </c>
      <c r="G1786">
        <v>73</v>
      </c>
      <c r="H1786" t="s">
        <v>38</v>
      </c>
      <c r="I1786" t="s">
        <v>963</v>
      </c>
      <c r="J1786" t="s">
        <v>717</v>
      </c>
      <c r="K1786">
        <f t="shared" si="96"/>
        <v>0</v>
      </c>
    </row>
    <row r="1787" spans="1:11" x14ac:dyDescent="0.35">
      <c r="A1787" t="s">
        <v>40</v>
      </c>
      <c r="B1787" s="5" t="s">
        <v>40</v>
      </c>
      <c r="C1787">
        <v>9.3840389250000005</v>
      </c>
      <c r="D1787">
        <v>0.12854847799999999</v>
      </c>
      <c r="E1787">
        <v>50</v>
      </c>
      <c r="F1787">
        <v>1</v>
      </c>
      <c r="G1787">
        <v>73</v>
      </c>
      <c r="H1787" t="s">
        <v>38</v>
      </c>
      <c r="I1787" t="s">
        <v>13</v>
      </c>
      <c r="J1787" t="s">
        <v>717</v>
      </c>
      <c r="K1787">
        <f t="shared" si="96"/>
        <v>1</v>
      </c>
    </row>
    <row r="1788" spans="1:11" x14ac:dyDescent="0.35">
      <c r="A1788" t="s">
        <v>40</v>
      </c>
      <c r="B1788" s="5" t="s">
        <v>11</v>
      </c>
      <c r="C1788">
        <v>16.593458890000001</v>
      </c>
      <c r="D1788">
        <v>0.227307656</v>
      </c>
      <c r="E1788">
        <v>0</v>
      </c>
      <c r="F1788">
        <v>0</v>
      </c>
      <c r="G1788">
        <v>73</v>
      </c>
      <c r="H1788" t="s">
        <v>38</v>
      </c>
      <c r="I1788" t="s">
        <v>16</v>
      </c>
      <c r="J1788" t="s">
        <v>717</v>
      </c>
      <c r="K1788">
        <f t="shared" si="96"/>
        <v>0</v>
      </c>
    </row>
    <row r="1789" spans="1:11" x14ac:dyDescent="0.35">
      <c r="A1789" t="s">
        <v>40</v>
      </c>
      <c r="B1789" s="5" t="s">
        <v>132</v>
      </c>
      <c r="C1789">
        <v>1.100030184</v>
      </c>
      <c r="D1789">
        <v>1.5068906999999999E-2</v>
      </c>
      <c r="E1789">
        <v>0</v>
      </c>
      <c r="F1789">
        <v>0</v>
      </c>
      <c r="G1789">
        <v>73</v>
      </c>
      <c r="H1789" t="s">
        <v>38</v>
      </c>
      <c r="I1789" t="s">
        <v>18</v>
      </c>
      <c r="J1789" t="s">
        <v>717</v>
      </c>
      <c r="K1789">
        <f t="shared" si="96"/>
        <v>0</v>
      </c>
    </row>
    <row r="1790" spans="1:11" x14ac:dyDescent="0.35">
      <c r="A1790" t="s">
        <v>19</v>
      </c>
      <c r="B1790" s="5" t="s">
        <v>29</v>
      </c>
      <c r="C1790">
        <v>1099.92593812942</v>
      </c>
      <c r="D1790">
        <v>4.5640080420307996</v>
      </c>
      <c r="E1790">
        <v>0</v>
      </c>
      <c r="F1790">
        <v>0</v>
      </c>
      <c r="G1790">
        <v>241</v>
      </c>
      <c r="H1790" t="s">
        <v>38</v>
      </c>
      <c r="I1790" t="s">
        <v>963</v>
      </c>
      <c r="J1790" t="s">
        <v>718</v>
      </c>
      <c r="K1790">
        <f t="shared" si="96"/>
        <v>0</v>
      </c>
    </row>
    <row r="1791" spans="1:11" x14ac:dyDescent="0.35">
      <c r="A1791" t="s">
        <v>19</v>
      </c>
      <c r="B1791" s="5" t="s">
        <v>29</v>
      </c>
      <c r="C1791">
        <v>29.76513791</v>
      </c>
      <c r="D1791">
        <v>0.123506796</v>
      </c>
      <c r="E1791">
        <v>0</v>
      </c>
      <c r="F1791">
        <v>0</v>
      </c>
      <c r="G1791">
        <v>241</v>
      </c>
      <c r="H1791" t="s">
        <v>38</v>
      </c>
      <c r="I1791" t="s">
        <v>13</v>
      </c>
      <c r="J1791" t="s">
        <v>718</v>
      </c>
      <c r="K1791">
        <f t="shared" si="96"/>
        <v>0</v>
      </c>
    </row>
    <row r="1792" spans="1:11" x14ac:dyDescent="0.35">
      <c r="A1792" t="s">
        <v>19</v>
      </c>
      <c r="B1792" s="5" t="s">
        <v>11</v>
      </c>
      <c r="C1792">
        <v>49.84009528</v>
      </c>
      <c r="D1792">
        <v>0.20680537500000001</v>
      </c>
      <c r="E1792">
        <v>0</v>
      </c>
      <c r="F1792">
        <v>0</v>
      </c>
      <c r="G1792">
        <v>241</v>
      </c>
      <c r="H1792" t="s">
        <v>38</v>
      </c>
      <c r="I1792" t="s">
        <v>16</v>
      </c>
      <c r="J1792" t="s">
        <v>718</v>
      </c>
      <c r="K1792">
        <f t="shared" si="96"/>
        <v>0</v>
      </c>
    </row>
    <row r="1793" spans="1:11" x14ac:dyDescent="0.35">
      <c r="A1793" t="s">
        <v>19</v>
      </c>
      <c r="B1793" s="5" t="s">
        <v>29</v>
      </c>
      <c r="C1793">
        <v>3.2480809690000001</v>
      </c>
      <c r="D1793">
        <v>1.3477513999999999E-2</v>
      </c>
      <c r="E1793">
        <v>0</v>
      </c>
      <c r="F1793">
        <v>0</v>
      </c>
      <c r="G1793">
        <v>241</v>
      </c>
      <c r="H1793" t="s">
        <v>38</v>
      </c>
      <c r="I1793" t="s">
        <v>18</v>
      </c>
      <c r="J1793" t="s">
        <v>718</v>
      </c>
      <c r="K1793">
        <f t="shared" si="96"/>
        <v>0</v>
      </c>
    </row>
    <row r="1794" spans="1:11" x14ac:dyDescent="0.35">
      <c r="A1794" t="s">
        <v>50</v>
      </c>
      <c r="B1794" s="5" t="s">
        <v>29</v>
      </c>
      <c r="C1794">
        <v>189.06569266319201</v>
      </c>
      <c r="D1794">
        <v>5.4018769332340701</v>
      </c>
      <c r="E1794">
        <v>0</v>
      </c>
      <c r="F1794">
        <v>0</v>
      </c>
      <c r="G1794">
        <v>35</v>
      </c>
      <c r="H1794" t="s">
        <v>38</v>
      </c>
      <c r="I1794" t="s">
        <v>963</v>
      </c>
      <c r="J1794" t="s">
        <v>719</v>
      </c>
      <c r="K1794">
        <f t="shared" si="96"/>
        <v>0</v>
      </c>
    </row>
    <row r="1795" spans="1:11" x14ac:dyDescent="0.35">
      <c r="A1795" t="s">
        <v>50</v>
      </c>
      <c r="B1795" s="5" t="s">
        <v>29</v>
      </c>
      <c r="C1795">
        <v>4.0661187170000002</v>
      </c>
      <c r="D1795">
        <v>0.11617482</v>
      </c>
      <c r="E1795">
        <v>0</v>
      </c>
      <c r="F1795">
        <v>0</v>
      </c>
      <c r="G1795">
        <v>35</v>
      </c>
      <c r="H1795" t="s">
        <v>38</v>
      </c>
      <c r="I1795" t="s">
        <v>13</v>
      </c>
      <c r="J1795" t="s">
        <v>719</v>
      </c>
      <c r="K1795">
        <f t="shared" ref="K1795:K1858" si="97">IF(ISNUMBER(SEARCH(A1795, B1795)), 1, 0)</f>
        <v>0</v>
      </c>
    </row>
    <row r="1796" spans="1:11" x14ac:dyDescent="0.35">
      <c r="A1796" t="s">
        <v>50</v>
      </c>
      <c r="B1796" s="5" t="s">
        <v>11</v>
      </c>
      <c r="C1796">
        <v>7.0885579590000001</v>
      </c>
      <c r="D1796">
        <v>0.20253022700000001</v>
      </c>
      <c r="E1796">
        <v>0</v>
      </c>
      <c r="F1796">
        <v>0</v>
      </c>
      <c r="G1796">
        <v>35</v>
      </c>
      <c r="H1796" t="s">
        <v>38</v>
      </c>
      <c r="I1796" t="s">
        <v>16</v>
      </c>
      <c r="J1796" t="s">
        <v>719</v>
      </c>
      <c r="K1796">
        <f t="shared" si="97"/>
        <v>0</v>
      </c>
    </row>
    <row r="1797" spans="1:11" x14ac:dyDescent="0.35">
      <c r="A1797" t="s">
        <v>50</v>
      </c>
      <c r="B1797" s="5" t="s">
        <v>29</v>
      </c>
      <c r="C1797">
        <v>0.83491897599999998</v>
      </c>
      <c r="D1797">
        <v>2.3854828000000002E-2</v>
      </c>
      <c r="E1797">
        <v>0</v>
      </c>
      <c r="F1797">
        <v>0</v>
      </c>
      <c r="G1797">
        <v>35</v>
      </c>
      <c r="H1797" t="s">
        <v>38</v>
      </c>
      <c r="I1797" t="s">
        <v>18</v>
      </c>
      <c r="J1797" t="s">
        <v>719</v>
      </c>
      <c r="K1797">
        <f t="shared" si="97"/>
        <v>0</v>
      </c>
    </row>
    <row r="1798" spans="1:11" x14ac:dyDescent="0.35">
      <c r="A1798" t="s">
        <v>50</v>
      </c>
      <c r="B1798" s="5" t="s">
        <v>29</v>
      </c>
      <c r="C1798">
        <v>371.39601874351501</v>
      </c>
      <c r="D1798">
        <v>4.5851360338705502</v>
      </c>
      <c r="E1798">
        <v>0</v>
      </c>
      <c r="F1798">
        <v>0</v>
      </c>
      <c r="G1798">
        <v>81</v>
      </c>
      <c r="H1798" t="s">
        <v>38</v>
      </c>
      <c r="I1798" t="s">
        <v>963</v>
      </c>
      <c r="J1798" t="s">
        <v>720</v>
      </c>
      <c r="K1798">
        <f t="shared" si="97"/>
        <v>0</v>
      </c>
    </row>
    <row r="1799" spans="1:11" x14ac:dyDescent="0.35">
      <c r="A1799" t="s">
        <v>50</v>
      </c>
      <c r="B1799" s="5" t="s">
        <v>11</v>
      </c>
      <c r="C1799">
        <v>10.39376163</v>
      </c>
      <c r="D1799">
        <v>0.12831804499999999</v>
      </c>
      <c r="E1799">
        <v>0</v>
      </c>
      <c r="F1799">
        <v>0</v>
      </c>
      <c r="G1799">
        <v>81</v>
      </c>
      <c r="H1799" t="s">
        <v>38</v>
      </c>
      <c r="I1799" t="s">
        <v>13</v>
      </c>
      <c r="J1799" t="s">
        <v>720</v>
      </c>
      <c r="K1799">
        <f t="shared" si="97"/>
        <v>0</v>
      </c>
    </row>
    <row r="1800" spans="1:11" x14ac:dyDescent="0.35">
      <c r="A1800" t="s">
        <v>50</v>
      </c>
      <c r="B1800" s="5" t="s">
        <v>11</v>
      </c>
      <c r="C1800">
        <v>18.237046719999999</v>
      </c>
      <c r="D1800">
        <v>0.22514872499999999</v>
      </c>
      <c r="E1800">
        <v>0</v>
      </c>
      <c r="F1800">
        <v>0</v>
      </c>
      <c r="G1800">
        <v>81</v>
      </c>
      <c r="H1800" t="s">
        <v>38</v>
      </c>
      <c r="I1800" t="s">
        <v>16</v>
      </c>
      <c r="J1800" t="s">
        <v>720</v>
      </c>
      <c r="K1800">
        <f t="shared" si="97"/>
        <v>0</v>
      </c>
    </row>
    <row r="1801" spans="1:11" x14ac:dyDescent="0.35">
      <c r="A1801" t="s">
        <v>50</v>
      </c>
      <c r="B1801" s="5" t="s">
        <v>11</v>
      </c>
      <c r="C1801">
        <v>1.474133015</v>
      </c>
      <c r="D1801">
        <v>1.8199172999999999E-2</v>
      </c>
      <c r="E1801">
        <v>0</v>
      </c>
      <c r="F1801">
        <v>0</v>
      </c>
      <c r="G1801">
        <v>81</v>
      </c>
      <c r="H1801" t="s">
        <v>38</v>
      </c>
      <c r="I1801" t="s">
        <v>18</v>
      </c>
      <c r="J1801" t="s">
        <v>720</v>
      </c>
      <c r="K1801">
        <f t="shared" si="97"/>
        <v>0</v>
      </c>
    </row>
    <row r="1802" spans="1:11" x14ac:dyDescent="0.35">
      <c r="A1802" t="s">
        <v>50</v>
      </c>
      <c r="B1802" s="5" t="s">
        <v>29</v>
      </c>
      <c r="C1802">
        <v>777.95530152320805</v>
      </c>
      <c r="D1802">
        <v>4.6584149791808898</v>
      </c>
      <c r="E1802">
        <v>0</v>
      </c>
      <c r="F1802">
        <v>0</v>
      </c>
      <c r="G1802">
        <v>167</v>
      </c>
      <c r="H1802" t="s">
        <v>38</v>
      </c>
      <c r="I1802" t="s">
        <v>963</v>
      </c>
      <c r="J1802" t="s">
        <v>721</v>
      </c>
      <c r="K1802">
        <f t="shared" si="97"/>
        <v>0</v>
      </c>
    </row>
    <row r="1803" spans="1:11" x14ac:dyDescent="0.35">
      <c r="A1803" t="s">
        <v>50</v>
      </c>
      <c r="B1803" s="5" t="s">
        <v>29</v>
      </c>
      <c r="C1803">
        <v>21.840963599999998</v>
      </c>
      <c r="D1803">
        <v>0.13078421300000001</v>
      </c>
      <c r="E1803">
        <v>33.333333330000002</v>
      </c>
      <c r="F1803">
        <v>0</v>
      </c>
      <c r="G1803">
        <v>167</v>
      </c>
      <c r="H1803" t="s">
        <v>38</v>
      </c>
      <c r="I1803" t="s">
        <v>13</v>
      </c>
      <c r="J1803" t="s">
        <v>721</v>
      </c>
      <c r="K1803">
        <f t="shared" si="97"/>
        <v>0</v>
      </c>
    </row>
    <row r="1804" spans="1:11" x14ac:dyDescent="0.35">
      <c r="A1804" t="s">
        <v>50</v>
      </c>
      <c r="B1804" s="5" t="s">
        <v>11</v>
      </c>
      <c r="C1804">
        <v>32.519551749999998</v>
      </c>
      <c r="D1804">
        <v>0.19472785500000001</v>
      </c>
      <c r="E1804">
        <v>0</v>
      </c>
      <c r="F1804">
        <v>0</v>
      </c>
      <c r="G1804">
        <v>167</v>
      </c>
      <c r="H1804" t="s">
        <v>38</v>
      </c>
      <c r="I1804" t="s">
        <v>16</v>
      </c>
      <c r="J1804" t="s">
        <v>721</v>
      </c>
      <c r="K1804">
        <f t="shared" si="97"/>
        <v>0</v>
      </c>
    </row>
    <row r="1805" spans="1:11" x14ac:dyDescent="0.35">
      <c r="A1805" t="s">
        <v>50</v>
      </c>
      <c r="B1805" s="5" t="s">
        <v>88</v>
      </c>
      <c r="C1805">
        <v>2.6917753219999998</v>
      </c>
      <c r="D1805">
        <v>1.6118415000000001E-2</v>
      </c>
      <c r="E1805">
        <v>0</v>
      </c>
      <c r="F1805">
        <v>0</v>
      </c>
      <c r="G1805">
        <v>167</v>
      </c>
      <c r="H1805" t="s">
        <v>38</v>
      </c>
      <c r="I1805" t="s">
        <v>18</v>
      </c>
      <c r="J1805" t="s">
        <v>721</v>
      </c>
      <c r="K1805">
        <f t="shared" si="97"/>
        <v>0</v>
      </c>
    </row>
    <row r="1806" spans="1:11" x14ac:dyDescent="0.35">
      <c r="A1806" t="s">
        <v>40</v>
      </c>
      <c r="B1806" s="5" t="s">
        <v>29</v>
      </c>
      <c r="C1806">
        <v>687.68645215034405</v>
      </c>
      <c r="D1806">
        <v>4.5542149149029401</v>
      </c>
      <c r="E1806">
        <v>0</v>
      </c>
      <c r="F1806">
        <v>0</v>
      </c>
      <c r="G1806">
        <v>151</v>
      </c>
      <c r="H1806" t="s">
        <v>38</v>
      </c>
      <c r="I1806" t="s">
        <v>963</v>
      </c>
      <c r="J1806" t="s">
        <v>722</v>
      </c>
      <c r="K1806">
        <f t="shared" si="97"/>
        <v>0</v>
      </c>
    </row>
    <row r="1807" spans="1:11" x14ac:dyDescent="0.35">
      <c r="A1807" t="s">
        <v>40</v>
      </c>
      <c r="B1807" s="5" t="s">
        <v>29</v>
      </c>
      <c r="C1807">
        <v>19.371421340000001</v>
      </c>
      <c r="D1807">
        <v>0.128287559</v>
      </c>
      <c r="E1807">
        <v>0</v>
      </c>
      <c r="F1807">
        <v>0</v>
      </c>
      <c r="G1807">
        <v>151</v>
      </c>
      <c r="H1807" t="s">
        <v>38</v>
      </c>
      <c r="I1807" t="s">
        <v>13</v>
      </c>
      <c r="J1807" t="s">
        <v>722</v>
      </c>
      <c r="K1807">
        <f t="shared" si="97"/>
        <v>0</v>
      </c>
    </row>
    <row r="1808" spans="1:11" x14ac:dyDescent="0.35">
      <c r="A1808" t="s">
        <v>40</v>
      </c>
      <c r="B1808" s="5" t="s">
        <v>11</v>
      </c>
      <c r="C1808">
        <v>32.560030699999999</v>
      </c>
      <c r="D1808">
        <v>0.215629342</v>
      </c>
      <c r="E1808">
        <v>0</v>
      </c>
      <c r="F1808">
        <v>0</v>
      </c>
      <c r="G1808">
        <v>151</v>
      </c>
      <c r="H1808" t="s">
        <v>38</v>
      </c>
      <c r="I1808" t="s">
        <v>16</v>
      </c>
      <c r="J1808" t="s">
        <v>722</v>
      </c>
      <c r="K1808">
        <f t="shared" si="97"/>
        <v>0</v>
      </c>
    </row>
    <row r="1809" spans="1:11" x14ac:dyDescent="0.35">
      <c r="A1809" t="s">
        <v>40</v>
      </c>
      <c r="B1809" s="5" t="s">
        <v>29</v>
      </c>
      <c r="C1809">
        <v>2.3026707169999998</v>
      </c>
      <c r="D1809">
        <v>1.5249475E-2</v>
      </c>
      <c r="E1809">
        <v>0</v>
      </c>
      <c r="F1809">
        <v>0</v>
      </c>
      <c r="G1809">
        <v>151</v>
      </c>
      <c r="H1809" t="s">
        <v>38</v>
      </c>
      <c r="I1809" t="s">
        <v>18</v>
      </c>
      <c r="J1809" t="s">
        <v>722</v>
      </c>
      <c r="K1809">
        <f t="shared" si="97"/>
        <v>0</v>
      </c>
    </row>
    <row r="1810" spans="1:11" x14ac:dyDescent="0.35">
      <c r="A1810" t="s">
        <v>29</v>
      </c>
      <c r="B1810" s="5" t="s">
        <v>29</v>
      </c>
      <c r="C1810">
        <v>156.72226190567</v>
      </c>
      <c r="D1810">
        <v>1.5672226190567</v>
      </c>
      <c r="E1810">
        <v>85.714285714285694</v>
      </c>
      <c r="F1810">
        <v>1</v>
      </c>
      <c r="G1810">
        <v>100</v>
      </c>
      <c r="H1810" t="s">
        <v>38</v>
      </c>
      <c r="I1810" t="s">
        <v>963</v>
      </c>
      <c r="J1810" t="s">
        <v>154</v>
      </c>
      <c r="K1810">
        <f t="shared" si="97"/>
        <v>1</v>
      </c>
    </row>
    <row r="1811" spans="1:11" x14ac:dyDescent="0.35">
      <c r="A1811" t="s">
        <v>29</v>
      </c>
      <c r="B1811" s="5" t="s">
        <v>29</v>
      </c>
      <c r="C1811">
        <v>12.9799068</v>
      </c>
      <c r="D1811">
        <v>0.12979906799999999</v>
      </c>
      <c r="E1811">
        <v>100</v>
      </c>
      <c r="F1811">
        <v>1</v>
      </c>
      <c r="G1811">
        <v>100</v>
      </c>
      <c r="H1811" t="s">
        <v>38</v>
      </c>
      <c r="I1811" t="s">
        <v>13</v>
      </c>
      <c r="J1811" t="s">
        <v>154</v>
      </c>
      <c r="K1811">
        <f t="shared" si="97"/>
        <v>1</v>
      </c>
    </row>
    <row r="1812" spans="1:11" x14ac:dyDescent="0.35">
      <c r="A1812" t="s">
        <v>29</v>
      </c>
      <c r="B1812" s="5" t="s">
        <v>11</v>
      </c>
      <c r="C1812">
        <v>21.40510201</v>
      </c>
      <c r="D1812">
        <v>0.21405102000000001</v>
      </c>
      <c r="E1812">
        <v>0</v>
      </c>
      <c r="F1812">
        <v>0</v>
      </c>
      <c r="G1812">
        <v>100</v>
      </c>
      <c r="H1812" t="s">
        <v>38</v>
      </c>
      <c r="I1812" t="s">
        <v>16</v>
      </c>
      <c r="J1812" t="s">
        <v>154</v>
      </c>
      <c r="K1812">
        <f t="shared" si="97"/>
        <v>0</v>
      </c>
    </row>
    <row r="1813" spans="1:11" x14ac:dyDescent="0.35">
      <c r="A1813" t="s">
        <v>29</v>
      </c>
      <c r="B1813" s="5" t="s">
        <v>132</v>
      </c>
      <c r="C1813">
        <v>1.6964929099999999</v>
      </c>
      <c r="D1813">
        <v>1.6964929E-2</v>
      </c>
      <c r="E1813">
        <v>0</v>
      </c>
      <c r="F1813">
        <v>0</v>
      </c>
      <c r="G1813">
        <v>100</v>
      </c>
      <c r="H1813" t="s">
        <v>38</v>
      </c>
      <c r="I1813" t="s">
        <v>18</v>
      </c>
      <c r="J1813" t="s">
        <v>154</v>
      </c>
      <c r="K1813">
        <f t="shared" si="97"/>
        <v>0</v>
      </c>
    </row>
    <row r="1814" spans="1:11" x14ac:dyDescent="0.35">
      <c r="A1814" t="s">
        <v>132</v>
      </c>
      <c r="B1814" s="5" t="s">
        <v>29</v>
      </c>
      <c r="C1814">
        <v>184.68913292884801</v>
      </c>
      <c r="D1814">
        <v>1.6200801134109399</v>
      </c>
      <c r="E1814">
        <v>0</v>
      </c>
      <c r="F1814">
        <v>0</v>
      </c>
      <c r="G1814">
        <v>114</v>
      </c>
      <c r="H1814" t="s">
        <v>38</v>
      </c>
      <c r="I1814" t="s">
        <v>963</v>
      </c>
      <c r="J1814" t="s">
        <v>155</v>
      </c>
      <c r="K1814">
        <f t="shared" si="97"/>
        <v>0</v>
      </c>
    </row>
    <row r="1815" spans="1:11" x14ac:dyDescent="0.35">
      <c r="A1815" t="s">
        <v>132</v>
      </c>
      <c r="B1815" s="5" t="s">
        <v>29</v>
      </c>
      <c r="C1815">
        <v>14.52380872</v>
      </c>
      <c r="D1815">
        <v>0.12740183099999999</v>
      </c>
      <c r="E1815">
        <v>0</v>
      </c>
      <c r="F1815">
        <v>0</v>
      </c>
      <c r="G1815">
        <v>114</v>
      </c>
      <c r="H1815" t="s">
        <v>38</v>
      </c>
      <c r="I1815" t="s">
        <v>13</v>
      </c>
      <c r="J1815" t="s">
        <v>155</v>
      </c>
      <c r="K1815">
        <f t="shared" si="97"/>
        <v>0</v>
      </c>
    </row>
    <row r="1816" spans="1:11" x14ac:dyDescent="0.35">
      <c r="A1816" t="s">
        <v>132</v>
      </c>
      <c r="B1816" s="5" t="s">
        <v>11</v>
      </c>
      <c r="C1816">
        <v>24.43798542</v>
      </c>
      <c r="D1816">
        <v>0.21436829299999999</v>
      </c>
      <c r="E1816">
        <v>0</v>
      </c>
      <c r="F1816">
        <v>0</v>
      </c>
      <c r="G1816">
        <v>114</v>
      </c>
      <c r="H1816" t="s">
        <v>38</v>
      </c>
      <c r="I1816" t="s">
        <v>16</v>
      </c>
      <c r="J1816" t="s">
        <v>155</v>
      </c>
      <c r="K1816">
        <f t="shared" si="97"/>
        <v>0</v>
      </c>
    </row>
    <row r="1817" spans="1:11" x14ac:dyDescent="0.35">
      <c r="A1817" t="s">
        <v>132</v>
      </c>
      <c r="B1817" s="5" t="s">
        <v>132</v>
      </c>
      <c r="C1817">
        <v>1.865612507</v>
      </c>
      <c r="D1817">
        <v>1.6365022E-2</v>
      </c>
      <c r="E1817">
        <v>100</v>
      </c>
      <c r="F1817">
        <v>1</v>
      </c>
      <c r="G1817">
        <v>114</v>
      </c>
      <c r="H1817" t="s">
        <v>38</v>
      </c>
      <c r="I1817" t="s">
        <v>18</v>
      </c>
      <c r="J1817" t="s">
        <v>155</v>
      </c>
      <c r="K1817">
        <f t="shared" si="97"/>
        <v>1</v>
      </c>
    </row>
    <row r="1818" spans="1:11" x14ac:dyDescent="0.35">
      <c r="A1818" t="s">
        <v>132</v>
      </c>
      <c r="B1818" s="5" t="s">
        <v>29</v>
      </c>
      <c r="C1818">
        <v>203.36446785926799</v>
      </c>
      <c r="D1818">
        <v>1.5643420604559</v>
      </c>
      <c r="E1818">
        <v>0</v>
      </c>
      <c r="F1818">
        <v>0</v>
      </c>
      <c r="G1818">
        <v>130</v>
      </c>
      <c r="H1818" t="s">
        <v>38</v>
      </c>
      <c r="I1818" t="s">
        <v>963</v>
      </c>
      <c r="J1818" t="s">
        <v>156</v>
      </c>
      <c r="K1818">
        <f t="shared" si="97"/>
        <v>0</v>
      </c>
    </row>
    <row r="1819" spans="1:11" x14ac:dyDescent="0.35">
      <c r="A1819" t="s">
        <v>132</v>
      </c>
      <c r="B1819" s="5" t="s">
        <v>29</v>
      </c>
      <c r="C1819">
        <v>16.8375299</v>
      </c>
      <c r="D1819">
        <v>0.129519461</v>
      </c>
      <c r="E1819">
        <v>0</v>
      </c>
      <c r="F1819">
        <v>0</v>
      </c>
      <c r="G1819">
        <v>130</v>
      </c>
      <c r="H1819" t="s">
        <v>38</v>
      </c>
      <c r="I1819" t="s">
        <v>13</v>
      </c>
      <c r="J1819" t="s">
        <v>156</v>
      </c>
      <c r="K1819">
        <f t="shared" si="97"/>
        <v>0</v>
      </c>
    </row>
    <row r="1820" spans="1:11" x14ac:dyDescent="0.35">
      <c r="A1820" t="s">
        <v>132</v>
      </c>
      <c r="B1820" s="5" t="s">
        <v>11</v>
      </c>
      <c r="C1820">
        <v>23.66050911</v>
      </c>
      <c r="D1820">
        <v>0.18200391599999999</v>
      </c>
      <c r="E1820">
        <v>0</v>
      </c>
      <c r="F1820">
        <v>0</v>
      </c>
      <c r="G1820">
        <v>130</v>
      </c>
      <c r="H1820" t="s">
        <v>38</v>
      </c>
      <c r="I1820" t="s">
        <v>16</v>
      </c>
      <c r="J1820" t="s">
        <v>156</v>
      </c>
      <c r="K1820">
        <f t="shared" si="97"/>
        <v>0</v>
      </c>
    </row>
    <row r="1821" spans="1:11" x14ac:dyDescent="0.35">
      <c r="A1821" t="s">
        <v>132</v>
      </c>
      <c r="B1821" s="5" t="s">
        <v>29</v>
      </c>
      <c r="C1821">
        <v>2.1909613609999998</v>
      </c>
      <c r="D1821">
        <v>1.6853548999999999E-2</v>
      </c>
      <c r="E1821">
        <v>33.333333330000002</v>
      </c>
      <c r="F1821">
        <v>0</v>
      </c>
      <c r="G1821">
        <v>130</v>
      </c>
      <c r="H1821" t="s">
        <v>38</v>
      </c>
      <c r="I1821" t="s">
        <v>18</v>
      </c>
      <c r="J1821" t="s">
        <v>156</v>
      </c>
      <c r="K1821">
        <f t="shared" si="97"/>
        <v>0</v>
      </c>
    </row>
    <row r="1822" spans="1:11" x14ac:dyDescent="0.35">
      <c r="A1822" t="s">
        <v>132</v>
      </c>
      <c r="B1822" s="5" t="s">
        <v>29</v>
      </c>
      <c r="C1822">
        <v>131.699576377868</v>
      </c>
      <c r="D1822">
        <v>1.60609239485205</v>
      </c>
      <c r="E1822">
        <v>0</v>
      </c>
      <c r="F1822">
        <v>0</v>
      </c>
      <c r="G1822">
        <v>82</v>
      </c>
      <c r="H1822" t="s">
        <v>38</v>
      </c>
      <c r="I1822" t="s">
        <v>963</v>
      </c>
      <c r="J1822" t="s">
        <v>157</v>
      </c>
      <c r="K1822">
        <f t="shared" si="97"/>
        <v>0</v>
      </c>
    </row>
    <row r="1823" spans="1:11" x14ac:dyDescent="0.35">
      <c r="A1823" t="s">
        <v>132</v>
      </c>
      <c r="B1823" s="5" t="s">
        <v>40</v>
      </c>
      <c r="C1823">
        <v>10.43541813</v>
      </c>
      <c r="D1823">
        <v>0.12726119699999999</v>
      </c>
      <c r="E1823">
        <v>0</v>
      </c>
      <c r="F1823">
        <v>0</v>
      </c>
      <c r="G1823">
        <v>82</v>
      </c>
      <c r="H1823" t="s">
        <v>38</v>
      </c>
      <c r="I1823" t="s">
        <v>13</v>
      </c>
      <c r="J1823" t="s">
        <v>157</v>
      </c>
      <c r="K1823">
        <f t="shared" si="97"/>
        <v>0</v>
      </c>
    </row>
    <row r="1824" spans="1:11" x14ac:dyDescent="0.35">
      <c r="A1824" t="s">
        <v>132</v>
      </c>
      <c r="B1824" s="5" t="s">
        <v>11</v>
      </c>
      <c r="C1824">
        <v>18.433305740000002</v>
      </c>
      <c r="D1824">
        <v>0.224796411</v>
      </c>
      <c r="E1824">
        <v>0</v>
      </c>
      <c r="F1824">
        <v>0</v>
      </c>
      <c r="G1824">
        <v>82</v>
      </c>
      <c r="H1824" t="s">
        <v>38</v>
      </c>
      <c r="I1824" t="s">
        <v>16</v>
      </c>
      <c r="J1824" t="s">
        <v>157</v>
      </c>
      <c r="K1824">
        <f t="shared" si="97"/>
        <v>0</v>
      </c>
    </row>
    <row r="1825" spans="1:11" x14ac:dyDescent="0.35">
      <c r="A1825" t="s">
        <v>132</v>
      </c>
      <c r="B1825" s="5" t="s">
        <v>132</v>
      </c>
      <c r="C1825">
        <v>1.4653081889999999</v>
      </c>
      <c r="D1825">
        <v>1.7869612E-2</v>
      </c>
      <c r="E1825">
        <v>50</v>
      </c>
      <c r="F1825">
        <v>1</v>
      </c>
      <c r="G1825">
        <v>82</v>
      </c>
      <c r="H1825" t="s">
        <v>38</v>
      </c>
      <c r="I1825" t="s">
        <v>18</v>
      </c>
      <c r="J1825" t="s">
        <v>157</v>
      </c>
      <c r="K1825">
        <f t="shared" si="97"/>
        <v>1</v>
      </c>
    </row>
    <row r="1826" spans="1:11" x14ac:dyDescent="0.35">
      <c r="A1826" t="s">
        <v>19</v>
      </c>
      <c r="B1826" s="5" t="s">
        <v>29</v>
      </c>
      <c r="C1826">
        <v>131.55211853981001</v>
      </c>
      <c r="D1826">
        <v>1.60429412853427</v>
      </c>
      <c r="E1826">
        <v>0</v>
      </c>
      <c r="F1826">
        <v>0</v>
      </c>
      <c r="G1826">
        <v>82</v>
      </c>
      <c r="H1826" t="s">
        <v>38</v>
      </c>
      <c r="I1826" t="s">
        <v>963</v>
      </c>
      <c r="J1826" t="s">
        <v>158</v>
      </c>
      <c r="K1826">
        <f t="shared" si="97"/>
        <v>0</v>
      </c>
    </row>
    <row r="1827" spans="1:11" x14ac:dyDescent="0.35">
      <c r="A1827" t="s">
        <v>19</v>
      </c>
      <c r="B1827" s="5" t="s">
        <v>29</v>
      </c>
      <c r="C1827">
        <v>10.79440761</v>
      </c>
      <c r="D1827">
        <v>0.131639117</v>
      </c>
      <c r="E1827">
        <v>0</v>
      </c>
      <c r="F1827">
        <v>0</v>
      </c>
      <c r="G1827">
        <v>82</v>
      </c>
      <c r="H1827" t="s">
        <v>38</v>
      </c>
      <c r="I1827" t="s">
        <v>13</v>
      </c>
      <c r="J1827" t="s">
        <v>158</v>
      </c>
      <c r="K1827">
        <f t="shared" si="97"/>
        <v>0</v>
      </c>
    </row>
    <row r="1828" spans="1:11" x14ac:dyDescent="0.35">
      <c r="A1828" t="s">
        <v>19</v>
      </c>
      <c r="B1828" s="5" t="s">
        <v>11</v>
      </c>
      <c r="C1828">
        <v>16.945683720000002</v>
      </c>
      <c r="D1828">
        <v>0.20665467900000001</v>
      </c>
      <c r="E1828">
        <v>0</v>
      </c>
      <c r="F1828">
        <v>0</v>
      </c>
      <c r="G1828">
        <v>82</v>
      </c>
      <c r="H1828" t="s">
        <v>38</v>
      </c>
      <c r="I1828" t="s">
        <v>16</v>
      </c>
      <c r="J1828" t="s">
        <v>158</v>
      </c>
      <c r="K1828">
        <f t="shared" si="97"/>
        <v>0</v>
      </c>
    </row>
    <row r="1829" spans="1:11" x14ac:dyDescent="0.35">
      <c r="A1829" t="s">
        <v>19</v>
      </c>
      <c r="B1829" s="5" t="s">
        <v>132</v>
      </c>
      <c r="C1829">
        <v>1.357749224</v>
      </c>
      <c r="D1829">
        <v>1.6557916999999998E-2</v>
      </c>
      <c r="E1829">
        <v>0</v>
      </c>
      <c r="F1829">
        <v>0</v>
      </c>
      <c r="G1829">
        <v>82</v>
      </c>
      <c r="H1829" t="s">
        <v>38</v>
      </c>
      <c r="I1829" t="s">
        <v>18</v>
      </c>
      <c r="J1829" t="s">
        <v>158</v>
      </c>
      <c r="K1829">
        <f t="shared" si="97"/>
        <v>0</v>
      </c>
    </row>
    <row r="1830" spans="1:11" x14ac:dyDescent="0.35">
      <c r="A1830" t="s">
        <v>19</v>
      </c>
      <c r="B1830" s="5" t="s">
        <v>29</v>
      </c>
      <c r="C1830">
        <v>89.548653841018606</v>
      </c>
      <c r="D1830">
        <v>1.51777379391557</v>
      </c>
      <c r="E1830">
        <v>0</v>
      </c>
      <c r="F1830">
        <v>0</v>
      </c>
      <c r="G1830">
        <v>59</v>
      </c>
      <c r="H1830" t="s">
        <v>38</v>
      </c>
      <c r="I1830" t="s">
        <v>963</v>
      </c>
      <c r="J1830" t="s">
        <v>159</v>
      </c>
      <c r="K1830">
        <f t="shared" si="97"/>
        <v>0</v>
      </c>
    </row>
    <row r="1831" spans="1:11" x14ac:dyDescent="0.35">
      <c r="A1831" t="s">
        <v>19</v>
      </c>
      <c r="B1831" s="5" t="s">
        <v>29</v>
      </c>
      <c r="C1831">
        <v>7.5620319839999999</v>
      </c>
      <c r="D1831">
        <v>0.12817003399999999</v>
      </c>
      <c r="E1831">
        <v>0</v>
      </c>
      <c r="F1831">
        <v>0</v>
      </c>
      <c r="G1831">
        <v>59</v>
      </c>
      <c r="H1831" t="s">
        <v>38</v>
      </c>
      <c r="I1831" t="s">
        <v>13</v>
      </c>
      <c r="J1831" t="s">
        <v>159</v>
      </c>
      <c r="K1831">
        <f t="shared" si="97"/>
        <v>0</v>
      </c>
    </row>
    <row r="1832" spans="1:11" x14ac:dyDescent="0.35">
      <c r="A1832" t="s">
        <v>19</v>
      </c>
      <c r="B1832" s="5" t="s">
        <v>11</v>
      </c>
      <c r="C1832">
        <v>12.0881846</v>
      </c>
      <c r="D1832">
        <v>0.20488448500000001</v>
      </c>
      <c r="E1832">
        <v>0</v>
      </c>
      <c r="F1832">
        <v>0</v>
      </c>
      <c r="G1832">
        <v>59</v>
      </c>
      <c r="H1832" t="s">
        <v>38</v>
      </c>
      <c r="I1832" t="s">
        <v>16</v>
      </c>
      <c r="J1832" t="s">
        <v>159</v>
      </c>
      <c r="K1832">
        <f t="shared" si="97"/>
        <v>0</v>
      </c>
    </row>
    <row r="1833" spans="1:11" x14ac:dyDescent="0.35">
      <c r="A1833" t="s">
        <v>19</v>
      </c>
      <c r="B1833" s="5" t="s">
        <v>132</v>
      </c>
      <c r="C1833">
        <v>0.98808097800000005</v>
      </c>
      <c r="D1833">
        <v>1.6747135E-2</v>
      </c>
      <c r="E1833">
        <v>0</v>
      </c>
      <c r="F1833">
        <v>0</v>
      </c>
      <c r="G1833">
        <v>59</v>
      </c>
      <c r="H1833" t="s">
        <v>38</v>
      </c>
      <c r="I1833" t="s">
        <v>18</v>
      </c>
      <c r="J1833" t="s">
        <v>159</v>
      </c>
      <c r="K1833">
        <f t="shared" si="97"/>
        <v>0</v>
      </c>
    </row>
    <row r="1834" spans="1:11" x14ac:dyDescent="0.35">
      <c r="A1834" t="s">
        <v>40</v>
      </c>
      <c r="B1834" s="5" t="s">
        <v>29</v>
      </c>
      <c r="C1834">
        <v>115.672369718551</v>
      </c>
      <c r="D1834">
        <v>1.5631401313317701</v>
      </c>
      <c r="E1834">
        <v>0</v>
      </c>
      <c r="F1834">
        <v>0</v>
      </c>
      <c r="G1834">
        <v>74</v>
      </c>
      <c r="H1834" t="s">
        <v>38</v>
      </c>
      <c r="I1834" t="s">
        <v>963</v>
      </c>
      <c r="J1834" t="s">
        <v>160</v>
      </c>
      <c r="K1834">
        <f t="shared" si="97"/>
        <v>0</v>
      </c>
    </row>
    <row r="1835" spans="1:11" x14ac:dyDescent="0.35">
      <c r="A1835" t="s">
        <v>40</v>
      </c>
      <c r="B1835" s="5" t="s">
        <v>29</v>
      </c>
      <c r="C1835">
        <v>9.5177671910000008</v>
      </c>
      <c r="D1835">
        <v>0.12861847600000001</v>
      </c>
      <c r="E1835">
        <v>0</v>
      </c>
      <c r="F1835">
        <v>0</v>
      </c>
      <c r="G1835">
        <v>74</v>
      </c>
      <c r="H1835" t="s">
        <v>38</v>
      </c>
      <c r="I1835" t="s">
        <v>13</v>
      </c>
      <c r="J1835" t="s">
        <v>160</v>
      </c>
      <c r="K1835">
        <f t="shared" si="97"/>
        <v>0</v>
      </c>
    </row>
    <row r="1836" spans="1:11" x14ac:dyDescent="0.35">
      <c r="A1836" t="s">
        <v>40</v>
      </c>
      <c r="B1836" s="5" t="s">
        <v>11</v>
      </c>
      <c r="C1836">
        <v>16.99205327</v>
      </c>
      <c r="D1836">
        <v>0.22962234100000001</v>
      </c>
      <c r="E1836">
        <v>0</v>
      </c>
      <c r="F1836">
        <v>0</v>
      </c>
      <c r="G1836">
        <v>74</v>
      </c>
      <c r="H1836" t="s">
        <v>38</v>
      </c>
      <c r="I1836" t="s">
        <v>16</v>
      </c>
      <c r="J1836" t="s">
        <v>160</v>
      </c>
      <c r="K1836">
        <f t="shared" si="97"/>
        <v>0</v>
      </c>
    </row>
    <row r="1837" spans="1:11" x14ac:dyDescent="0.35">
      <c r="A1837" t="s">
        <v>40</v>
      </c>
      <c r="B1837" s="5" t="s">
        <v>132</v>
      </c>
      <c r="C1837">
        <v>1.411691904</v>
      </c>
      <c r="D1837">
        <v>1.9076917999999998E-2</v>
      </c>
      <c r="E1837">
        <v>0</v>
      </c>
      <c r="F1837">
        <v>0</v>
      </c>
      <c r="G1837">
        <v>74</v>
      </c>
      <c r="H1837" t="s">
        <v>38</v>
      </c>
      <c r="I1837" t="s">
        <v>18</v>
      </c>
      <c r="J1837" t="s">
        <v>160</v>
      </c>
      <c r="K1837">
        <f t="shared" si="97"/>
        <v>0</v>
      </c>
    </row>
    <row r="1838" spans="1:11" x14ac:dyDescent="0.35">
      <c r="A1838" t="s">
        <v>132</v>
      </c>
      <c r="B1838" s="5" t="s">
        <v>29</v>
      </c>
      <c r="C1838">
        <v>402.77319574356</v>
      </c>
      <c r="D1838">
        <v>1.5733327958732799</v>
      </c>
      <c r="E1838">
        <v>0</v>
      </c>
      <c r="F1838">
        <v>0</v>
      </c>
      <c r="G1838">
        <v>256</v>
      </c>
      <c r="H1838" t="s">
        <v>38</v>
      </c>
      <c r="I1838" t="s">
        <v>963</v>
      </c>
      <c r="J1838" t="s">
        <v>161</v>
      </c>
      <c r="K1838">
        <f t="shared" si="97"/>
        <v>0</v>
      </c>
    </row>
    <row r="1839" spans="1:11" x14ac:dyDescent="0.35">
      <c r="A1839" t="s">
        <v>132</v>
      </c>
      <c r="B1839" s="5" t="s">
        <v>29</v>
      </c>
      <c r="C1839">
        <v>31.924744610000001</v>
      </c>
      <c r="D1839">
        <v>0.12470603399999999</v>
      </c>
      <c r="E1839">
        <v>0</v>
      </c>
      <c r="F1839">
        <v>0</v>
      </c>
      <c r="G1839">
        <v>256</v>
      </c>
      <c r="H1839" t="s">
        <v>38</v>
      </c>
      <c r="I1839" t="s">
        <v>13</v>
      </c>
      <c r="J1839" t="s">
        <v>161</v>
      </c>
      <c r="K1839">
        <f t="shared" si="97"/>
        <v>0</v>
      </c>
    </row>
    <row r="1840" spans="1:11" x14ac:dyDescent="0.35">
      <c r="A1840" t="s">
        <v>132</v>
      </c>
      <c r="B1840" s="5" t="s">
        <v>11</v>
      </c>
      <c r="C1840">
        <v>53.702860829999999</v>
      </c>
      <c r="D1840">
        <v>0.20977680000000001</v>
      </c>
      <c r="E1840">
        <v>0</v>
      </c>
      <c r="F1840">
        <v>0</v>
      </c>
      <c r="G1840">
        <v>256</v>
      </c>
      <c r="H1840" t="s">
        <v>38</v>
      </c>
      <c r="I1840" t="s">
        <v>16</v>
      </c>
      <c r="J1840" t="s">
        <v>161</v>
      </c>
      <c r="K1840">
        <f t="shared" si="97"/>
        <v>0</v>
      </c>
    </row>
    <row r="1841" spans="1:11" x14ac:dyDescent="0.35">
      <c r="A1841" t="s">
        <v>132</v>
      </c>
      <c r="B1841" s="5" t="s">
        <v>29</v>
      </c>
      <c r="C1841">
        <v>3.3933794499999999</v>
      </c>
      <c r="D1841">
        <v>1.3255388E-2</v>
      </c>
      <c r="E1841">
        <v>50</v>
      </c>
      <c r="F1841">
        <v>0</v>
      </c>
      <c r="G1841">
        <v>256</v>
      </c>
      <c r="H1841" t="s">
        <v>38</v>
      </c>
      <c r="I1841" t="s">
        <v>18</v>
      </c>
      <c r="J1841" t="s">
        <v>161</v>
      </c>
      <c r="K1841">
        <f t="shared" si="97"/>
        <v>0</v>
      </c>
    </row>
    <row r="1842" spans="1:11" x14ac:dyDescent="0.35">
      <c r="A1842" t="s">
        <v>19</v>
      </c>
      <c r="B1842" s="5" t="s">
        <v>29</v>
      </c>
      <c r="C1842">
        <v>192.39048767089801</v>
      </c>
      <c r="D1842">
        <v>1.5769712104172</v>
      </c>
      <c r="E1842">
        <v>0</v>
      </c>
      <c r="F1842">
        <v>0</v>
      </c>
      <c r="G1842">
        <v>122</v>
      </c>
      <c r="H1842" t="s">
        <v>38</v>
      </c>
      <c r="I1842" t="s">
        <v>963</v>
      </c>
      <c r="J1842" t="s">
        <v>162</v>
      </c>
      <c r="K1842">
        <f t="shared" si="97"/>
        <v>0</v>
      </c>
    </row>
    <row r="1843" spans="1:11" x14ac:dyDescent="0.35">
      <c r="A1843" t="s">
        <v>19</v>
      </c>
      <c r="B1843" s="5" t="s">
        <v>29</v>
      </c>
      <c r="C1843">
        <v>15.080609320000001</v>
      </c>
      <c r="D1843">
        <v>0.123611552</v>
      </c>
      <c r="E1843">
        <v>0</v>
      </c>
      <c r="F1843">
        <v>0</v>
      </c>
      <c r="G1843">
        <v>122</v>
      </c>
      <c r="H1843" t="s">
        <v>38</v>
      </c>
      <c r="I1843" t="s">
        <v>13</v>
      </c>
      <c r="J1843" t="s">
        <v>162</v>
      </c>
      <c r="K1843">
        <f t="shared" si="97"/>
        <v>0</v>
      </c>
    </row>
    <row r="1844" spans="1:11" x14ac:dyDescent="0.35">
      <c r="A1844" t="s">
        <v>19</v>
      </c>
      <c r="B1844" s="5" t="s">
        <v>11</v>
      </c>
      <c r="C1844">
        <v>25.871133570000001</v>
      </c>
      <c r="D1844">
        <v>0.212058472</v>
      </c>
      <c r="E1844">
        <v>0</v>
      </c>
      <c r="F1844">
        <v>0</v>
      </c>
      <c r="G1844">
        <v>122</v>
      </c>
      <c r="H1844" t="s">
        <v>38</v>
      </c>
      <c r="I1844" t="s">
        <v>16</v>
      </c>
      <c r="J1844" t="s">
        <v>162</v>
      </c>
      <c r="K1844">
        <f t="shared" si="97"/>
        <v>0</v>
      </c>
    </row>
    <row r="1845" spans="1:11" x14ac:dyDescent="0.35">
      <c r="A1845" t="s">
        <v>19</v>
      </c>
      <c r="B1845" s="5" t="s">
        <v>132</v>
      </c>
      <c r="C1845">
        <v>1.8202273849999999</v>
      </c>
      <c r="D1845">
        <v>1.4919897E-2</v>
      </c>
      <c r="E1845">
        <v>0</v>
      </c>
      <c r="F1845">
        <v>0</v>
      </c>
      <c r="G1845">
        <v>122</v>
      </c>
      <c r="H1845" t="s">
        <v>38</v>
      </c>
      <c r="I1845" t="s">
        <v>18</v>
      </c>
      <c r="J1845" t="s">
        <v>162</v>
      </c>
      <c r="K1845">
        <f t="shared" si="97"/>
        <v>0</v>
      </c>
    </row>
    <row r="1846" spans="1:11" x14ac:dyDescent="0.35">
      <c r="A1846" t="s">
        <v>132</v>
      </c>
      <c r="B1846" s="5" t="s">
        <v>29</v>
      </c>
      <c r="C1846">
        <v>148.63357758522</v>
      </c>
      <c r="D1846">
        <v>1.67004019758674</v>
      </c>
      <c r="E1846">
        <v>0</v>
      </c>
      <c r="F1846">
        <v>0</v>
      </c>
      <c r="G1846">
        <v>89</v>
      </c>
      <c r="H1846" t="s">
        <v>38</v>
      </c>
      <c r="I1846" t="s">
        <v>963</v>
      </c>
      <c r="J1846" t="s">
        <v>163</v>
      </c>
      <c r="K1846">
        <f t="shared" si="97"/>
        <v>0</v>
      </c>
    </row>
    <row r="1847" spans="1:11" x14ac:dyDescent="0.35">
      <c r="A1847" t="s">
        <v>132</v>
      </c>
      <c r="B1847" s="5" t="s">
        <v>29</v>
      </c>
      <c r="C1847">
        <v>11.231950039999999</v>
      </c>
      <c r="D1847">
        <v>0.12620168600000001</v>
      </c>
      <c r="E1847">
        <v>0</v>
      </c>
      <c r="F1847">
        <v>0</v>
      </c>
      <c r="G1847">
        <v>89</v>
      </c>
      <c r="H1847" t="s">
        <v>38</v>
      </c>
      <c r="I1847" t="s">
        <v>13</v>
      </c>
      <c r="J1847" t="s">
        <v>163</v>
      </c>
      <c r="K1847">
        <f t="shared" si="97"/>
        <v>0</v>
      </c>
    </row>
    <row r="1848" spans="1:11" x14ac:dyDescent="0.35">
      <c r="A1848" t="s">
        <v>132</v>
      </c>
      <c r="B1848" s="5" t="s">
        <v>11</v>
      </c>
      <c r="C1848">
        <v>18.58426738</v>
      </c>
      <c r="D1848">
        <v>0.208811993</v>
      </c>
      <c r="E1848">
        <v>0</v>
      </c>
      <c r="F1848">
        <v>0</v>
      </c>
      <c r="G1848">
        <v>89</v>
      </c>
      <c r="H1848" t="s">
        <v>38</v>
      </c>
      <c r="I1848" t="s">
        <v>16</v>
      </c>
      <c r="J1848" t="s">
        <v>163</v>
      </c>
      <c r="K1848">
        <f t="shared" si="97"/>
        <v>0</v>
      </c>
    </row>
    <row r="1849" spans="1:11" x14ac:dyDescent="0.35">
      <c r="A1849" t="s">
        <v>132</v>
      </c>
      <c r="B1849" s="5" t="s">
        <v>132</v>
      </c>
      <c r="C1849">
        <v>1.6090545650000001</v>
      </c>
      <c r="D1849">
        <v>1.8079265000000001E-2</v>
      </c>
      <c r="E1849">
        <v>100</v>
      </c>
      <c r="F1849">
        <v>1</v>
      </c>
      <c r="G1849">
        <v>89</v>
      </c>
      <c r="H1849" t="s">
        <v>38</v>
      </c>
      <c r="I1849" t="s">
        <v>18</v>
      </c>
      <c r="J1849" t="s">
        <v>163</v>
      </c>
      <c r="K1849">
        <f t="shared" si="97"/>
        <v>1</v>
      </c>
    </row>
    <row r="1850" spans="1:11" x14ac:dyDescent="0.35">
      <c r="A1850" t="s">
        <v>132</v>
      </c>
      <c r="B1850" s="5" t="s">
        <v>29</v>
      </c>
      <c r="C1850">
        <v>144.86443185806201</v>
      </c>
      <c r="D1850">
        <v>1.7884497760254601</v>
      </c>
      <c r="E1850">
        <v>0</v>
      </c>
      <c r="F1850">
        <v>0</v>
      </c>
      <c r="G1850">
        <v>81</v>
      </c>
      <c r="H1850" t="s">
        <v>38</v>
      </c>
      <c r="I1850" t="s">
        <v>963</v>
      </c>
      <c r="J1850" t="s">
        <v>164</v>
      </c>
      <c r="K1850">
        <f t="shared" si="97"/>
        <v>0</v>
      </c>
    </row>
    <row r="1851" spans="1:11" x14ac:dyDescent="0.35">
      <c r="A1851" t="s">
        <v>132</v>
      </c>
      <c r="B1851" s="5" t="s">
        <v>29</v>
      </c>
      <c r="C1851">
        <v>10.533061030000001</v>
      </c>
      <c r="D1851">
        <v>0.13003778999999999</v>
      </c>
      <c r="E1851">
        <v>0</v>
      </c>
      <c r="F1851">
        <v>0</v>
      </c>
      <c r="G1851">
        <v>81</v>
      </c>
      <c r="H1851" t="s">
        <v>38</v>
      </c>
      <c r="I1851" t="s">
        <v>13</v>
      </c>
      <c r="J1851" t="s">
        <v>164</v>
      </c>
      <c r="K1851">
        <f t="shared" si="97"/>
        <v>0</v>
      </c>
    </row>
    <row r="1852" spans="1:11" x14ac:dyDescent="0.35">
      <c r="A1852" t="s">
        <v>132</v>
      </c>
      <c r="B1852" s="5" t="s">
        <v>11</v>
      </c>
      <c r="C1852">
        <v>18.50626755</v>
      </c>
      <c r="D1852">
        <v>0.228472439</v>
      </c>
      <c r="E1852">
        <v>0</v>
      </c>
      <c r="F1852">
        <v>0</v>
      </c>
      <c r="G1852">
        <v>81</v>
      </c>
      <c r="H1852" t="s">
        <v>38</v>
      </c>
      <c r="I1852" t="s">
        <v>16</v>
      </c>
      <c r="J1852" t="s">
        <v>164</v>
      </c>
      <c r="K1852">
        <f t="shared" si="97"/>
        <v>0</v>
      </c>
    </row>
    <row r="1853" spans="1:11" x14ac:dyDescent="0.35">
      <c r="A1853" t="s">
        <v>132</v>
      </c>
      <c r="B1853" s="5" t="s">
        <v>29</v>
      </c>
      <c r="C1853">
        <v>1.6131610869999999</v>
      </c>
      <c r="D1853">
        <v>1.9915569000000001E-2</v>
      </c>
      <c r="E1853">
        <v>0</v>
      </c>
      <c r="F1853">
        <v>0</v>
      </c>
      <c r="G1853">
        <v>81</v>
      </c>
      <c r="H1853" t="s">
        <v>38</v>
      </c>
      <c r="I1853" t="s">
        <v>18</v>
      </c>
      <c r="J1853" t="s">
        <v>164</v>
      </c>
      <c r="K1853">
        <f t="shared" si="97"/>
        <v>0</v>
      </c>
    </row>
    <row r="1854" spans="1:11" x14ac:dyDescent="0.35">
      <c r="A1854" t="s">
        <v>132</v>
      </c>
      <c r="B1854" s="5" t="s">
        <v>29</v>
      </c>
      <c r="C1854">
        <v>221.49145197868299</v>
      </c>
      <c r="D1854">
        <v>1.7578686664974801</v>
      </c>
      <c r="E1854">
        <v>0</v>
      </c>
      <c r="F1854">
        <v>0</v>
      </c>
      <c r="G1854">
        <v>126</v>
      </c>
      <c r="H1854" t="s">
        <v>38</v>
      </c>
      <c r="I1854" t="s">
        <v>963</v>
      </c>
      <c r="J1854" t="s">
        <v>165</v>
      </c>
      <c r="K1854">
        <f t="shared" si="97"/>
        <v>0</v>
      </c>
    </row>
    <row r="1855" spans="1:11" x14ac:dyDescent="0.35">
      <c r="A1855" t="s">
        <v>132</v>
      </c>
      <c r="B1855" s="5" t="s">
        <v>29</v>
      </c>
      <c r="C1855">
        <v>16.34723425</v>
      </c>
      <c r="D1855">
        <v>0.12973995399999999</v>
      </c>
      <c r="E1855">
        <v>0</v>
      </c>
      <c r="F1855">
        <v>0</v>
      </c>
      <c r="G1855">
        <v>126</v>
      </c>
      <c r="H1855" t="s">
        <v>38</v>
      </c>
      <c r="I1855" t="s">
        <v>13</v>
      </c>
      <c r="J1855" t="s">
        <v>165</v>
      </c>
      <c r="K1855">
        <f t="shared" si="97"/>
        <v>0</v>
      </c>
    </row>
    <row r="1856" spans="1:11" x14ac:dyDescent="0.35">
      <c r="A1856" t="s">
        <v>132</v>
      </c>
      <c r="B1856" s="5" t="s">
        <v>11</v>
      </c>
      <c r="C1856">
        <v>24.82151794</v>
      </c>
      <c r="D1856">
        <v>0.196996174</v>
      </c>
      <c r="E1856">
        <v>0</v>
      </c>
      <c r="F1856">
        <v>0</v>
      </c>
      <c r="G1856">
        <v>126</v>
      </c>
      <c r="H1856" t="s">
        <v>38</v>
      </c>
      <c r="I1856" t="s">
        <v>16</v>
      </c>
      <c r="J1856" t="s">
        <v>165</v>
      </c>
      <c r="K1856">
        <f t="shared" si="97"/>
        <v>0</v>
      </c>
    </row>
    <row r="1857" spans="1:11" x14ac:dyDescent="0.35">
      <c r="A1857" t="s">
        <v>132</v>
      </c>
      <c r="B1857" s="5" t="s">
        <v>132</v>
      </c>
      <c r="C1857">
        <v>1.8187606329999999</v>
      </c>
      <c r="D1857">
        <v>1.4434608E-2</v>
      </c>
      <c r="E1857">
        <v>100</v>
      </c>
      <c r="F1857">
        <v>1</v>
      </c>
      <c r="G1857">
        <v>126</v>
      </c>
      <c r="H1857" t="s">
        <v>38</v>
      </c>
      <c r="I1857" t="s">
        <v>18</v>
      </c>
      <c r="J1857" t="s">
        <v>165</v>
      </c>
      <c r="K1857">
        <f t="shared" si="97"/>
        <v>1</v>
      </c>
    </row>
    <row r="1858" spans="1:11" x14ac:dyDescent="0.35">
      <c r="A1858" t="s">
        <v>132</v>
      </c>
      <c r="B1858" s="5" t="s">
        <v>29</v>
      </c>
      <c r="C1858">
        <v>97.464465379714895</v>
      </c>
      <c r="D1858">
        <v>1.77208118872209</v>
      </c>
      <c r="E1858">
        <v>0</v>
      </c>
      <c r="F1858">
        <v>0</v>
      </c>
      <c r="G1858">
        <v>55</v>
      </c>
      <c r="H1858" t="s">
        <v>38</v>
      </c>
      <c r="I1858" t="s">
        <v>963</v>
      </c>
      <c r="J1858" t="s">
        <v>166</v>
      </c>
      <c r="K1858">
        <f t="shared" si="97"/>
        <v>0</v>
      </c>
    </row>
    <row r="1859" spans="1:11" x14ac:dyDescent="0.35">
      <c r="A1859" t="s">
        <v>132</v>
      </c>
      <c r="B1859" s="5" t="s">
        <v>29</v>
      </c>
      <c r="C1859">
        <v>6.9867436889999999</v>
      </c>
      <c r="D1859">
        <v>0.127031703</v>
      </c>
      <c r="E1859">
        <v>0</v>
      </c>
      <c r="F1859">
        <v>0</v>
      </c>
      <c r="G1859">
        <v>55</v>
      </c>
      <c r="H1859" t="s">
        <v>38</v>
      </c>
      <c r="I1859" t="s">
        <v>13</v>
      </c>
      <c r="J1859" t="s">
        <v>166</v>
      </c>
      <c r="K1859">
        <f t="shared" ref="K1859:K1922" si="98">IF(ISNUMBER(SEARCH(A1859, B1859)), 1, 0)</f>
        <v>0</v>
      </c>
    </row>
    <row r="1860" spans="1:11" x14ac:dyDescent="0.35">
      <c r="A1860" t="s">
        <v>132</v>
      </c>
      <c r="B1860" s="5" t="s">
        <v>11</v>
      </c>
      <c r="C1860">
        <v>11.57167864</v>
      </c>
      <c r="D1860">
        <v>0.210394157</v>
      </c>
      <c r="E1860">
        <v>0</v>
      </c>
      <c r="F1860">
        <v>0</v>
      </c>
      <c r="G1860">
        <v>55</v>
      </c>
      <c r="H1860" t="s">
        <v>38</v>
      </c>
      <c r="I1860" t="s">
        <v>16</v>
      </c>
      <c r="J1860" t="s">
        <v>166</v>
      </c>
      <c r="K1860">
        <f t="shared" si="98"/>
        <v>0</v>
      </c>
    </row>
    <row r="1861" spans="1:11" x14ac:dyDescent="0.35">
      <c r="A1861" t="s">
        <v>132</v>
      </c>
      <c r="B1861" s="5" t="s">
        <v>132</v>
      </c>
      <c r="C1861">
        <v>0.920551538</v>
      </c>
      <c r="D1861">
        <v>1.6737301E-2</v>
      </c>
      <c r="E1861">
        <v>100</v>
      </c>
      <c r="F1861">
        <v>1</v>
      </c>
      <c r="G1861">
        <v>55</v>
      </c>
      <c r="H1861" t="s">
        <v>38</v>
      </c>
      <c r="I1861" t="s">
        <v>18</v>
      </c>
      <c r="J1861" t="s">
        <v>166</v>
      </c>
      <c r="K1861">
        <f t="shared" si="98"/>
        <v>1</v>
      </c>
    </row>
    <row r="1862" spans="1:11" x14ac:dyDescent="0.35">
      <c r="A1862" t="s">
        <v>132</v>
      </c>
      <c r="B1862" s="5" t="s">
        <v>29</v>
      </c>
      <c r="C1862">
        <v>213.753117084503</v>
      </c>
      <c r="D1862">
        <v>1.5951725155559899</v>
      </c>
      <c r="E1862">
        <v>0</v>
      </c>
      <c r="F1862">
        <v>0</v>
      </c>
      <c r="G1862">
        <v>134</v>
      </c>
      <c r="H1862" t="s">
        <v>38</v>
      </c>
      <c r="I1862" t="s">
        <v>963</v>
      </c>
      <c r="J1862" t="s">
        <v>167</v>
      </c>
      <c r="K1862">
        <f t="shared" si="98"/>
        <v>0</v>
      </c>
    </row>
    <row r="1863" spans="1:11" x14ac:dyDescent="0.35">
      <c r="A1863" t="s">
        <v>132</v>
      </c>
      <c r="B1863" s="5" t="s">
        <v>29</v>
      </c>
      <c r="C1863">
        <v>17.405217409999999</v>
      </c>
      <c r="D1863">
        <v>0.12988968200000001</v>
      </c>
      <c r="E1863">
        <v>0</v>
      </c>
      <c r="F1863">
        <v>0</v>
      </c>
      <c r="G1863">
        <v>134</v>
      </c>
      <c r="H1863" t="s">
        <v>38</v>
      </c>
      <c r="I1863" t="s">
        <v>13</v>
      </c>
      <c r="J1863" t="s">
        <v>167</v>
      </c>
      <c r="K1863">
        <f t="shared" si="98"/>
        <v>0</v>
      </c>
    </row>
    <row r="1864" spans="1:11" x14ac:dyDescent="0.35">
      <c r="A1864" t="s">
        <v>132</v>
      </c>
      <c r="B1864" s="5" t="s">
        <v>11</v>
      </c>
      <c r="C1864">
        <v>27.57625294</v>
      </c>
      <c r="D1864">
        <v>0.20579293200000001</v>
      </c>
      <c r="E1864">
        <v>0</v>
      </c>
      <c r="F1864">
        <v>0</v>
      </c>
      <c r="G1864">
        <v>134</v>
      </c>
      <c r="H1864" t="s">
        <v>38</v>
      </c>
      <c r="I1864" t="s">
        <v>16</v>
      </c>
      <c r="J1864" t="s">
        <v>167</v>
      </c>
      <c r="K1864">
        <f t="shared" si="98"/>
        <v>0</v>
      </c>
    </row>
    <row r="1865" spans="1:11" x14ac:dyDescent="0.35">
      <c r="A1865" t="s">
        <v>132</v>
      </c>
      <c r="B1865" s="5" t="s">
        <v>132</v>
      </c>
      <c r="C1865">
        <v>2.2071492670000001</v>
      </c>
      <c r="D1865">
        <v>1.6471263E-2</v>
      </c>
      <c r="E1865">
        <v>66.666666669999998</v>
      </c>
      <c r="F1865">
        <v>1</v>
      </c>
      <c r="G1865">
        <v>134</v>
      </c>
      <c r="H1865" t="s">
        <v>38</v>
      </c>
      <c r="I1865" t="s">
        <v>18</v>
      </c>
      <c r="J1865" t="s">
        <v>167</v>
      </c>
      <c r="K1865">
        <f t="shared" si="98"/>
        <v>1</v>
      </c>
    </row>
    <row r="1866" spans="1:11" x14ac:dyDescent="0.35">
      <c r="A1866" t="s">
        <v>132</v>
      </c>
      <c r="B1866" s="5" t="s">
        <v>29</v>
      </c>
      <c r="C1866">
        <v>388.65405201911898</v>
      </c>
      <c r="D1866">
        <v>1.54842251800445</v>
      </c>
      <c r="E1866">
        <v>0</v>
      </c>
      <c r="F1866">
        <v>0</v>
      </c>
      <c r="G1866">
        <v>251</v>
      </c>
      <c r="H1866" t="s">
        <v>38</v>
      </c>
      <c r="I1866" t="s">
        <v>963</v>
      </c>
      <c r="J1866" t="s">
        <v>168</v>
      </c>
      <c r="K1866">
        <f t="shared" si="98"/>
        <v>0</v>
      </c>
    </row>
    <row r="1867" spans="1:11" x14ac:dyDescent="0.35">
      <c r="A1867" t="s">
        <v>132</v>
      </c>
      <c r="B1867" s="5" t="s">
        <v>29</v>
      </c>
      <c r="C1867">
        <v>32.352273940000003</v>
      </c>
      <c r="D1867">
        <v>0.12889352200000001</v>
      </c>
      <c r="E1867">
        <v>0</v>
      </c>
      <c r="F1867">
        <v>0</v>
      </c>
      <c r="G1867">
        <v>251</v>
      </c>
      <c r="H1867" t="s">
        <v>38</v>
      </c>
      <c r="I1867" t="s">
        <v>13</v>
      </c>
      <c r="J1867" t="s">
        <v>168</v>
      </c>
      <c r="K1867">
        <f t="shared" si="98"/>
        <v>0</v>
      </c>
    </row>
    <row r="1868" spans="1:11" x14ac:dyDescent="0.35">
      <c r="A1868" t="s">
        <v>132</v>
      </c>
      <c r="B1868" s="5" t="s">
        <v>11</v>
      </c>
      <c r="C1868">
        <v>49.758216140000002</v>
      </c>
      <c r="D1868">
        <v>0.19823990499999999</v>
      </c>
      <c r="E1868">
        <v>0</v>
      </c>
      <c r="F1868">
        <v>0</v>
      </c>
      <c r="G1868">
        <v>251</v>
      </c>
      <c r="H1868" t="s">
        <v>38</v>
      </c>
      <c r="I1868" t="s">
        <v>16</v>
      </c>
      <c r="J1868" t="s">
        <v>168</v>
      </c>
      <c r="K1868">
        <f t="shared" si="98"/>
        <v>0</v>
      </c>
    </row>
    <row r="1869" spans="1:11" x14ac:dyDescent="0.35">
      <c r="A1869" t="s">
        <v>132</v>
      </c>
      <c r="B1869" s="5" t="s">
        <v>132</v>
      </c>
      <c r="C1869">
        <v>3.5755338669999999</v>
      </c>
      <c r="D1869">
        <v>1.4245155000000001E-2</v>
      </c>
      <c r="E1869">
        <v>50</v>
      </c>
      <c r="F1869">
        <v>1</v>
      </c>
      <c r="G1869">
        <v>251</v>
      </c>
      <c r="H1869" t="s">
        <v>38</v>
      </c>
      <c r="I1869" t="s">
        <v>18</v>
      </c>
      <c r="J1869" t="s">
        <v>168</v>
      </c>
      <c r="K1869">
        <f t="shared" si="98"/>
        <v>1</v>
      </c>
    </row>
    <row r="1870" spans="1:11" x14ac:dyDescent="0.35">
      <c r="A1870" t="s">
        <v>132</v>
      </c>
      <c r="B1870" s="5" t="s">
        <v>29</v>
      </c>
      <c r="C1870">
        <v>109.608937263488</v>
      </c>
      <c r="D1870">
        <v>1.58853532265925</v>
      </c>
      <c r="E1870">
        <v>0</v>
      </c>
      <c r="F1870">
        <v>0</v>
      </c>
      <c r="G1870">
        <v>69</v>
      </c>
      <c r="H1870" t="s">
        <v>38</v>
      </c>
      <c r="I1870" t="s">
        <v>963</v>
      </c>
      <c r="J1870" t="s">
        <v>169</v>
      </c>
      <c r="K1870">
        <f t="shared" si="98"/>
        <v>0</v>
      </c>
    </row>
    <row r="1871" spans="1:11" x14ac:dyDescent="0.35">
      <c r="A1871" t="s">
        <v>132</v>
      </c>
      <c r="B1871" s="5" t="s">
        <v>29</v>
      </c>
      <c r="C1871">
        <v>8.9895730020000002</v>
      </c>
      <c r="D1871">
        <v>0.13028366699999999</v>
      </c>
      <c r="E1871">
        <v>0</v>
      </c>
      <c r="F1871">
        <v>0</v>
      </c>
      <c r="G1871">
        <v>69</v>
      </c>
      <c r="H1871" t="s">
        <v>38</v>
      </c>
      <c r="I1871" t="s">
        <v>13</v>
      </c>
      <c r="J1871" t="s">
        <v>169</v>
      </c>
      <c r="K1871">
        <f t="shared" si="98"/>
        <v>0</v>
      </c>
    </row>
    <row r="1872" spans="1:11" x14ac:dyDescent="0.35">
      <c r="A1872" t="s">
        <v>132</v>
      </c>
      <c r="B1872" s="5" t="s">
        <v>11</v>
      </c>
      <c r="C1872">
        <v>16.046763420000001</v>
      </c>
      <c r="D1872">
        <v>0.23256178899999999</v>
      </c>
      <c r="E1872">
        <v>0</v>
      </c>
      <c r="F1872">
        <v>0</v>
      </c>
      <c r="G1872">
        <v>69</v>
      </c>
      <c r="H1872" t="s">
        <v>38</v>
      </c>
      <c r="I1872" t="s">
        <v>16</v>
      </c>
      <c r="J1872" t="s">
        <v>169</v>
      </c>
      <c r="K1872">
        <f t="shared" si="98"/>
        <v>0</v>
      </c>
    </row>
    <row r="1873" spans="1:11" x14ac:dyDescent="0.35">
      <c r="A1873" t="s">
        <v>132</v>
      </c>
      <c r="B1873" s="5" t="s">
        <v>132</v>
      </c>
      <c r="C1873">
        <v>1.337094784</v>
      </c>
      <c r="D1873">
        <v>1.9378184999999999E-2</v>
      </c>
      <c r="E1873">
        <v>100</v>
      </c>
      <c r="F1873">
        <v>1</v>
      </c>
      <c r="G1873">
        <v>69</v>
      </c>
      <c r="H1873" t="s">
        <v>38</v>
      </c>
      <c r="I1873" t="s">
        <v>18</v>
      </c>
      <c r="J1873" t="s">
        <v>169</v>
      </c>
      <c r="K1873">
        <f t="shared" si="98"/>
        <v>1</v>
      </c>
    </row>
    <row r="1874" spans="1:11" x14ac:dyDescent="0.35">
      <c r="A1874" t="s">
        <v>132</v>
      </c>
      <c r="B1874" s="5" t="s">
        <v>29</v>
      </c>
      <c r="C1874">
        <v>207.14472627639699</v>
      </c>
      <c r="D1874">
        <v>1.5692782293666401</v>
      </c>
      <c r="E1874">
        <v>0</v>
      </c>
      <c r="F1874">
        <v>0</v>
      </c>
      <c r="G1874">
        <v>132</v>
      </c>
      <c r="H1874" t="s">
        <v>38</v>
      </c>
      <c r="I1874" t="s">
        <v>963</v>
      </c>
      <c r="J1874" t="s">
        <v>170</v>
      </c>
      <c r="K1874">
        <f t="shared" si="98"/>
        <v>0</v>
      </c>
    </row>
    <row r="1875" spans="1:11" x14ac:dyDescent="0.35">
      <c r="A1875" t="s">
        <v>132</v>
      </c>
      <c r="B1875" s="5" t="s">
        <v>29</v>
      </c>
      <c r="C1875">
        <v>16.969115970000001</v>
      </c>
      <c r="D1875">
        <v>0.12855390899999999</v>
      </c>
      <c r="E1875">
        <v>0</v>
      </c>
      <c r="F1875">
        <v>0</v>
      </c>
      <c r="G1875">
        <v>132</v>
      </c>
      <c r="H1875" t="s">
        <v>38</v>
      </c>
      <c r="I1875" t="s">
        <v>13</v>
      </c>
      <c r="J1875" t="s">
        <v>170</v>
      </c>
      <c r="K1875">
        <f t="shared" si="98"/>
        <v>0</v>
      </c>
    </row>
    <row r="1876" spans="1:11" x14ac:dyDescent="0.35">
      <c r="A1876" t="s">
        <v>132</v>
      </c>
      <c r="B1876" s="5" t="s">
        <v>11</v>
      </c>
      <c r="C1876">
        <v>23.856539250000001</v>
      </c>
      <c r="D1876">
        <v>0.18073135800000001</v>
      </c>
      <c r="E1876">
        <v>0</v>
      </c>
      <c r="F1876">
        <v>0</v>
      </c>
      <c r="G1876">
        <v>132</v>
      </c>
      <c r="H1876" t="s">
        <v>38</v>
      </c>
      <c r="I1876" t="s">
        <v>16</v>
      </c>
      <c r="J1876" t="s">
        <v>170</v>
      </c>
      <c r="K1876">
        <f t="shared" si="98"/>
        <v>0</v>
      </c>
    </row>
    <row r="1877" spans="1:11" x14ac:dyDescent="0.35">
      <c r="A1877" t="s">
        <v>132</v>
      </c>
      <c r="B1877" s="5" t="s">
        <v>132</v>
      </c>
      <c r="C1877">
        <v>1.9687674049999999</v>
      </c>
      <c r="D1877">
        <v>1.4914904999999999E-2</v>
      </c>
      <c r="E1877">
        <v>100</v>
      </c>
      <c r="F1877">
        <v>1</v>
      </c>
      <c r="G1877">
        <v>132</v>
      </c>
      <c r="H1877" t="s">
        <v>38</v>
      </c>
      <c r="I1877" t="s">
        <v>18</v>
      </c>
      <c r="J1877" t="s">
        <v>170</v>
      </c>
      <c r="K1877">
        <f t="shared" si="98"/>
        <v>1</v>
      </c>
    </row>
    <row r="1878" spans="1:11" x14ac:dyDescent="0.35">
      <c r="A1878" t="s">
        <v>132</v>
      </c>
      <c r="B1878" s="5" t="s">
        <v>29</v>
      </c>
      <c r="C1878">
        <v>309.05754113197298</v>
      </c>
      <c r="D1878">
        <v>1.5299878273859999</v>
      </c>
      <c r="E1878">
        <v>0</v>
      </c>
      <c r="F1878">
        <v>0</v>
      </c>
      <c r="G1878">
        <v>202</v>
      </c>
      <c r="H1878" t="s">
        <v>38</v>
      </c>
      <c r="I1878" t="s">
        <v>963</v>
      </c>
      <c r="J1878" t="s">
        <v>171</v>
      </c>
      <c r="K1878">
        <f t="shared" si="98"/>
        <v>0</v>
      </c>
    </row>
    <row r="1879" spans="1:11" x14ac:dyDescent="0.35">
      <c r="A1879" t="s">
        <v>132</v>
      </c>
      <c r="B1879" s="5" t="s">
        <v>29</v>
      </c>
      <c r="C1879">
        <v>24.72110653</v>
      </c>
      <c r="D1879">
        <v>0.122381715</v>
      </c>
      <c r="E1879">
        <v>0</v>
      </c>
      <c r="F1879">
        <v>0</v>
      </c>
      <c r="G1879">
        <v>202</v>
      </c>
      <c r="H1879" t="s">
        <v>38</v>
      </c>
      <c r="I1879" t="s">
        <v>13</v>
      </c>
      <c r="J1879" t="s">
        <v>171</v>
      </c>
      <c r="K1879">
        <f t="shared" si="98"/>
        <v>0</v>
      </c>
    </row>
    <row r="1880" spans="1:11" x14ac:dyDescent="0.35">
      <c r="A1880" t="s">
        <v>132</v>
      </c>
      <c r="B1880" s="5" t="s">
        <v>11</v>
      </c>
      <c r="C1880">
        <v>43.543828009999999</v>
      </c>
      <c r="D1880">
        <v>0.21556350499999999</v>
      </c>
      <c r="E1880">
        <v>0</v>
      </c>
      <c r="F1880">
        <v>0</v>
      </c>
      <c r="G1880">
        <v>202</v>
      </c>
      <c r="H1880" t="s">
        <v>38</v>
      </c>
      <c r="I1880" t="s">
        <v>16</v>
      </c>
      <c r="J1880" t="s">
        <v>171</v>
      </c>
      <c r="K1880">
        <f t="shared" si="98"/>
        <v>0</v>
      </c>
    </row>
    <row r="1881" spans="1:11" x14ac:dyDescent="0.35">
      <c r="A1881" t="s">
        <v>132</v>
      </c>
      <c r="B1881" s="5" t="s">
        <v>132</v>
      </c>
      <c r="C1881">
        <v>2.897484779</v>
      </c>
      <c r="D1881">
        <v>1.4343984000000001E-2</v>
      </c>
      <c r="E1881">
        <v>50</v>
      </c>
      <c r="F1881">
        <v>1</v>
      </c>
      <c r="G1881">
        <v>202</v>
      </c>
      <c r="H1881" t="s">
        <v>38</v>
      </c>
      <c r="I1881" t="s">
        <v>18</v>
      </c>
      <c r="J1881" t="s">
        <v>171</v>
      </c>
      <c r="K1881">
        <f t="shared" si="98"/>
        <v>1</v>
      </c>
    </row>
    <row r="1882" spans="1:11" x14ac:dyDescent="0.35">
      <c r="A1882" t="s">
        <v>132</v>
      </c>
      <c r="B1882" s="5" t="s">
        <v>29</v>
      </c>
      <c r="C1882">
        <v>150.82118654251099</v>
      </c>
      <c r="D1882">
        <v>1.5710540264844799</v>
      </c>
      <c r="E1882">
        <v>0</v>
      </c>
      <c r="F1882">
        <v>0</v>
      </c>
      <c r="G1882">
        <v>96</v>
      </c>
      <c r="H1882" t="s">
        <v>38</v>
      </c>
      <c r="I1882" t="s">
        <v>963</v>
      </c>
      <c r="J1882" t="s">
        <v>172</v>
      </c>
      <c r="K1882">
        <f t="shared" si="98"/>
        <v>0</v>
      </c>
    </row>
    <row r="1883" spans="1:11" x14ac:dyDescent="0.35">
      <c r="A1883" t="s">
        <v>132</v>
      </c>
      <c r="B1883" s="5" t="s">
        <v>29</v>
      </c>
      <c r="C1883">
        <v>11.343529220000001</v>
      </c>
      <c r="D1883">
        <v>0.118161763</v>
      </c>
      <c r="E1883">
        <v>0</v>
      </c>
      <c r="F1883">
        <v>0</v>
      </c>
      <c r="G1883">
        <v>96</v>
      </c>
      <c r="H1883" t="s">
        <v>38</v>
      </c>
      <c r="I1883" t="s">
        <v>13</v>
      </c>
      <c r="J1883" t="s">
        <v>172</v>
      </c>
      <c r="K1883">
        <f t="shared" si="98"/>
        <v>0</v>
      </c>
    </row>
    <row r="1884" spans="1:11" x14ac:dyDescent="0.35">
      <c r="A1884" t="s">
        <v>132</v>
      </c>
      <c r="B1884" s="5" t="s">
        <v>11</v>
      </c>
      <c r="C1884">
        <v>19.778967860000002</v>
      </c>
      <c r="D1884">
        <v>0.20603091500000001</v>
      </c>
      <c r="E1884">
        <v>0</v>
      </c>
      <c r="F1884">
        <v>0</v>
      </c>
      <c r="G1884">
        <v>96</v>
      </c>
      <c r="H1884" t="s">
        <v>38</v>
      </c>
      <c r="I1884" t="s">
        <v>16</v>
      </c>
      <c r="J1884" t="s">
        <v>172</v>
      </c>
      <c r="K1884">
        <f t="shared" si="98"/>
        <v>0</v>
      </c>
    </row>
    <row r="1885" spans="1:11" x14ac:dyDescent="0.35">
      <c r="A1885" t="s">
        <v>132</v>
      </c>
      <c r="B1885" s="5" t="s">
        <v>132</v>
      </c>
      <c r="C1885">
        <v>1.7957575320000001</v>
      </c>
      <c r="D1885">
        <v>1.8705808000000001E-2</v>
      </c>
      <c r="E1885">
        <v>50</v>
      </c>
      <c r="F1885">
        <v>1</v>
      </c>
      <c r="G1885">
        <v>96</v>
      </c>
      <c r="H1885" t="s">
        <v>38</v>
      </c>
      <c r="I1885" t="s">
        <v>18</v>
      </c>
      <c r="J1885" t="s">
        <v>172</v>
      </c>
      <c r="K1885">
        <f t="shared" si="98"/>
        <v>1</v>
      </c>
    </row>
    <row r="1886" spans="1:11" x14ac:dyDescent="0.35">
      <c r="A1886" t="s">
        <v>132</v>
      </c>
      <c r="B1886" s="5" t="s">
        <v>29</v>
      </c>
      <c r="C1886">
        <v>163.718305110931</v>
      </c>
      <c r="D1886">
        <v>1.5445123123672699</v>
      </c>
      <c r="E1886">
        <v>0</v>
      </c>
      <c r="F1886">
        <v>0</v>
      </c>
      <c r="G1886">
        <v>106</v>
      </c>
      <c r="H1886" t="s">
        <v>38</v>
      </c>
      <c r="I1886" t="s">
        <v>963</v>
      </c>
      <c r="J1886" t="s">
        <v>173</v>
      </c>
      <c r="K1886">
        <f t="shared" si="98"/>
        <v>0</v>
      </c>
    </row>
    <row r="1887" spans="1:11" x14ac:dyDescent="0.35">
      <c r="A1887" t="s">
        <v>132</v>
      </c>
      <c r="B1887" s="5" t="s">
        <v>29</v>
      </c>
      <c r="C1887">
        <v>13.48462629</v>
      </c>
      <c r="D1887">
        <v>0.127213456</v>
      </c>
      <c r="E1887">
        <v>0</v>
      </c>
      <c r="F1887">
        <v>0</v>
      </c>
      <c r="G1887">
        <v>106</v>
      </c>
      <c r="H1887" t="s">
        <v>38</v>
      </c>
      <c r="I1887" t="s">
        <v>13</v>
      </c>
      <c r="J1887" t="s">
        <v>173</v>
      </c>
      <c r="K1887">
        <f t="shared" si="98"/>
        <v>0</v>
      </c>
    </row>
    <row r="1888" spans="1:11" x14ac:dyDescent="0.35">
      <c r="A1888" t="s">
        <v>132</v>
      </c>
      <c r="B1888" s="5" t="s">
        <v>11</v>
      </c>
      <c r="C1888">
        <v>22.963775160000001</v>
      </c>
      <c r="D1888">
        <v>0.21663938799999999</v>
      </c>
      <c r="E1888">
        <v>0</v>
      </c>
      <c r="F1888">
        <v>0</v>
      </c>
      <c r="G1888">
        <v>106</v>
      </c>
      <c r="H1888" t="s">
        <v>38</v>
      </c>
      <c r="I1888" t="s">
        <v>16</v>
      </c>
      <c r="J1888" t="s">
        <v>173</v>
      </c>
      <c r="K1888">
        <f t="shared" si="98"/>
        <v>0</v>
      </c>
    </row>
    <row r="1889" spans="1:11" x14ac:dyDescent="0.35">
      <c r="A1889" t="s">
        <v>132</v>
      </c>
      <c r="B1889" s="5" t="s">
        <v>29</v>
      </c>
      <c r="C1889">
        <v>1.850070477</v>
      </c>
      <c r="D1889">
        <v>1.7453494999999999E-2</v>
      </c>
      <c r="E1889">
        <v>50</v>
      </c>
      <c r="F1889">
        <v>0</v>
      </c>
      <c r="G1889">
        <v>106</v>
      </c>
      <c r="H1889" t="s">
        <v>38</v>
      </c>
      <c r="I1889" t="s">
        <v>18</v>
      </c>
      <c r="J1889" t="s">
        <v>173</v>
      </c>
      <c r="K1889">
        <f t="shared" si="98"/>
        <v>0</v>
      </c>
    </row>
    <row r="1890" spans="1:11" x14ac:dyDescent="0.35">
      <c r="A1890" t="s">
        <v>132</v>
      </c>
      <c r="B1890" s="5" t="s">
        <v>29</v>
      </c>
      <c r="C1890">
        <v>101.635595083236</v>
      </c>
      <c r="D1890">
        <v>1.61326341401963</v>
      </c>
      <c r="E1890">
        <v>0</v>
      </c>
      <c r="F1890">
        <v>0</v>
      </c>
      <c r="G1890">
        <v>63</v>
      </c>
      <c r="H1890" t="s">
        <v>38</v>
      </c>
      <c r="I1890" t="s">
        <v>963</v>
      </c>
      <c r="J1890" t="s">
        <v>174</v>
      </c>
      <c r="K1890">
        <f t="shared" si="98"/>
        <v>0</v>
      </c>
    </row>
    <row r="1891" spans="1:11" x14ac:dyDescent="0.35">
      <c r="A1891" t="s">
        <v>132</v>
      </c>
      <c r="B1891" s="5" t="s">
        <v>29</v>
      </c>
      <c r="C1891">
        <v>7.8574833870000003</v>
      </c>
      <c r="D1891">
        <v>0.12472195899999999</v>
      </c>
      <c r="E1891">
        <v>0</v>
      </c>
      <c r="F1891">
        <v>0</v>
      </c>
      <c r="G1891">
        <v>63</v>
      </c>
      <c r="H1891" t="s">
        <v>38</v>
      </c>
      <c r="I1891" t="s">
        <v>13</v>
      </c>
      <c r="J1891" t="s">
        <v>174</v>
      </c>
      <c r="K1891">
        <f t="shared" si="98"/>
        <v>0</v>
      </c>
    </row>
    <row r="1892" spans="1:11" x14ac:dyDescent="0.35">
      <c r="A1892" t="s">
        <v>132</v>
      </c>
      <c r="B1892" s="5" t="s">
        <v>11</v>
      </c>
      <c r="C1892">
        <v>11.30051398</v>
      </c>
      <c r="D1892">
        <v>0.17937323799999999</v>
      </c>
      <c r="E1892">
        <v>0</v>
      </c>
      <c r="F1892">
        <v>0</v>
      </c>
      <c r="G1892">
        <v>63</v>
      </c>
      <c r="H1892" t="s">
        <v>38</v>
      </c>
      <c r="I1892" t="s">
        <v>16</v>
      </c>
      <c r="J1892" t="s">
        <v>174</v>
      </c>
      <c r="K1892">
        <f t="shared" si="98"/>
        <v>0</v>
      </c>
    </row>
    <row r="1893" spans="1:11" x14ac:dyDescent="0.35">
      <c r="A1893" t="s">
        <v>132</v>
      </c>
      <c r="B1893" s="5" t="s">
        <v>132</v>
      </c>
      <c r="C1893">
        <v>0.87105560299999996</v>
      </c>
      <c r="D1893">
        <v>1.3826279E-2</v>
      </c>
      <c r="E1893">
        <v>100</v>
      </c>
      <c r="F1893">
        <v>1</v>
      </c>
      <c r="G1893">
        <v>63</v>
      </c>
      <c r="H1893" t="s">
        <v>38</v>
      </c>
      <c r="I1893" t="s">
        <v>18</v>
      </c>
      <c r="J1893" t="s">
        <v>174</v>
      </c>
      <c r="K1893">
        <f t="shared" si="98"/>
        <v>1</v>
      </c>
    </row>
    <row r="1894" spans="1:11" x14ac:dyDescent="0.35">
      <c r="A1894" t="s">
        <v>132</v>
      </c>
      <c r="B1894" s="5" t="s">
        <v>29</v>
      </c>
      <c r="C1894">
        <v>172.46876549720699</v>
      </c>
      <c r="D1894">
        <v>1.5262722610372299</v>
      </c>
      <c r="E1894">
        <v>0</v>
      </c>
      <c r="F1894">
        <v>0</v>
      </c>
      <c r="G1894">
        <v>113</v>
      </c>
      <c r="H1894" t="s">
        <v>38</v>
      </c>
      <c r="I1894" t="s">
        <v>963</v>
      </c>
      <c r="J1894" t="s">
        <v>175</v>
      </c>
      <c r="K1894">
        <f t="shared" si="98"/>
        <v>0</v>
      </c>
    </row>
    <row r="1895" spans="1:11" x14ac:dyDescent="0.35">
      <c r="A1895" t="s">
        <v>132</v>
      </c>
      <c r="B1895" s="5" t="s">
        <v>29</v>
      </c>
      <c r="C1895">
        <v>13.350784539999999</v>
      </c>
      <c r="D1895">
        <v>0.118148536</v>
      </c>
      <c r="E1895">
        <v>0</v>
      </c>
      <c r="F1895">
        <v>0</v>
      </c>
      <c r="G1895">
        <v>113</v>
      </c>
      <c r="H1895" t="s">
        <v>38</v>
      </c>
      <c r="I1895" t="s">
        <v>13</v>
      </c>
      <c r="J1895" t="s">
        <v>175</v>
      </c>
      <c r="K1895">
        <f t="shared" si="98"/>
        <v>0</v>
      </c>
    </row>
    <row r="1896" spans="1:11" x14ac:dyDescent="0.35">
      <c r="A1896" t="s">
        <v>132</v>
      </c>
      <c r="B1896" s="5" t="s">
        <v>11</v>
      </c>
      <c r="C1896">
        <v>23.629486320000002</v>
      </c>
      <c r="D1896">
        <v>0.20911049800000001</v>
      </c>
      <c r="E1896">
        <v>0</v>
      </c>
      <c r="F1896">
        <v>0</v>
      </c>
      <c r="G1896">
        <v>113</v>
      </c>
      <c r="H1896" t="s">
        <v>38</v>
      </c>
      <c r="I1896" t="s">
        <v>16</v>
      </c>
      <c r="J1896" t="s">
        <v>175</v>
      </c>
      <c r="K1896">
        <f t="shared" si="98"/>
        <v>0</v>
      </c>
    </row>
    <row r="1897" spans="1:11" x14ac:dyDescent="0.35">
      <c r="A1897" t="s">
        <v>132</v>
      </c>
      <c r="B1897" s="5" t="s">
        <v>132</v>
      </c>
      <c r="C1897">
        <v>1.8573715689999999</v>
      </c>
      <c r="D1897">
        <v>1.6436916999999999E-2</v>
      </c>
      <c r="E1897">
        <v>100</v>
      </c>
      <c r="F1897">
        <v>1</v>
      </c>
      <c r="G1897">
        <v>113</v>
      </c>
      <c r="H1897" t="s">
        <v>38</v>
      </c>
      <c r="I1897" t="s">
        <v>18</v>
      </c>
      <c r="J1897" t="s">
        <v>175</v>
      </c>
      <c r="K1897">
        <f t="shared" si="98"/>
        <v>1</v>
      </c>
    </row>
    <row r="1898" spans="1:11" x14ac:dyDescent="0.35">
      <c r="A1898" t="s">
        <v>132</v>
      </c>
      <c r="B1898" s="5" t="s">
        <v>29</v>
      </c>
      <c r="C1898">
        <v>96.599791288375798</v>
      </c>
      <c r="D1898">
        <v>1.5333300204504099</v>
      </c>
      <c r="E1898">
        <v>0</v>
      </c>
      <c r="F1898">
        <v>0</v>
      </c>
      <c r="G1898">
        <v>63</v>
      </c>
      <c r="H1898" t="s">
        <v>38</v>
      </c>
      <c r="I1898" t="s">
        <v>963</v>
      </c>
      <c r="J1898" t="s">
        <v>176</v>
      </c>
      <c r="K1898">
        <f t="shared" si="98"/>
        <v>0</v>
      </c>
    </row>
    <row r="1899" spans="1:11" x14ac:dyDescent="0.35">
      <c r="A1899" t="s">
        <v>132</v>
      </c>
      <c r="B1899" s="5" t="s">
        <v>29</v>
      </c>
      <c r="C1899">
        <v>7.9541420939999998</v>
      </c>
      <c r="D1899">
        <v>0.126256224</v>
      </c>
      <c r="E1899">
        <v>0</v>
      </c>
      <c r="F1899">
        <v>0</v>
      </c>
      <c r="G1899">
        <v>63</v>
      </c>
      <c r="H1899" t="s">
        <v>38</v>
      </c>
      <c r="I1899" t="s">
        <v>13</v>
      </c>
      <c r="J1899" t="s">
        <v>176</v>
      </c>
      <c r="K1899">
        <f t="shared" si="98"/>
        <v>0</v>
      </c>
    </row>
    <row r="1900" spans="1:11" x14ac:dyDescent="0.35">
      <c r="A1900" t="s">
        <v>132</v>
      </c>
      <c r="B1900" s="5" t="s">
        <v>11</v>
      </c>
      <c r="C1900">
        <v>11.77691364</v>
      </c>
      <c r="D1900">
        <v>0.186935137</v>
      </c>
      <c r="E1900">
        <v>0</v>
      </c>
      <c r="F1900">
        <v>0</v>
      </c>
      <c r="G1900">
        <v>63</v>
      </c>
      <c r="H1900" t="s">
        <v>38</v>
      </c>
      <c r="I1900" t="s">
        <v>16</v>
      </c>
      <c r="J1900" t="s">
        <v>176</v>
      </c>
      <c r="K1900">
        <f t="shared" si="98"/>
        <v>0</v>
      </c>
    </row>
    <row r="1901" spans="1:11" x14ac:dyDescent="0.35">
      <c r="A1901" t="s">
        <v>132</v>
      </c>
      <c r="B1901" s="5" t="s">
        <v>29</v>
      </c>
      <c r="C1901">
        <v>0.87011003499999995</v>
      </c>
      <c r="D1901">
        <v>1.381127E-2</v>
      </c>
      <c r="E1901">
        <v>0</v>
      </c>
      <c r="F1901">
        <v>0</v>
      </c>
      <c r="G1901">
        <v>63</v>
      </c>
      <c r="H1901" t="s">
        <v>38</v>
      </c>
      <c r="I1901" t="s">
        <v>18</v>
      </c>
      <c r="J1901" t="s">
        <v>176</v>
      </c>
      <c r="K1901">
        <f t="shared" si="98"/>
        <v>0</v>
      </c>
    </row>
    <row r="1902" spans="1:11" x14ac:dyDescent="0.35">
      <c r="A1902" t="s">
        <v>132</v>
      </c>
      <c r="B1902" s="5" t="s">
        <v>29</v>
      </c>
      <c r="C1902">
        <v>248.85638284683199</v>
      </c>
      <c r="D1902">
        <v>1.5553523927927</v>
      </c>
      <c r="E1902">
        <v>0</v>
      </c>
      <c r="F1902">
        <v>0</v>
      </c>
      <c r="G1902">
        <v>160</v>
      </c>
      <c r="H1902" t="s">
        <v>38</v>
      </c>
      <c r="I1902" t="s">
        <v>963</v>
      </c>
      <c r="J1902" t="s">
        <v>177</v>
      </c>
      <c r="K1902">
        <f t="shared" si="98"/>
        <v>0</v>
      </c>
    </row>
    <row r="1903" spans="1:11" x14ac:dyDescent="0.35">
      <c r="A1903" t="s">
        <v>132</v>
      </c>
      <c r="B1903" s="5" t="s">
        <v>29</v>
      </c>
      <c r="C1903">
        <v>20.43237233</v>
      </c>
      <c r="D1903">
        <v>0.127702327</v>
      </c>
      <c r="E1903">
        <v>0</v>
      </c>
      <c r="F1903">
        <v>0</v>
      </c>
      <c r="G1903">
        <v>160</v>
      </c>
      <c r="H1903" t="s">
        <v>38</v>
      </c>
      <c r="I1903" t="s">
        <v>13</v>
      </c>
      <c r="J1903" t="s">
        <v>177</v>
      </c>
      <c r="K1903">
        <f t="shared" si="98"/>
        <v>0</v>
      </c>
    </row>
    <row r="1904" spans="1:11" x14ac:dyDescent="0.35">
      <c r="A1904" t="s">
        <v>132</v>
      </c>
      <c r="B1904" s="5" t="s">
        <v>11</v>
      </c>
      <c r="C1904">
        <v>34.261240720000004</v>
      </c>
      <c r="D1904">
        <v>0.21413275500000001</v>
      </c>
      <c r="E1904">
        <v>0</v>
      </c>
      <c r="F1904">
        <v>0</v>
      </c>
      <c r="G1904">
        <v>160</v>
      </c>
      <c r="H1904" t="s">
        <v>38</v>
      </c>
      <c r="I1904" t="s">
        <v>16</v>
      </c>
      <c r="J1904" t="s">
        <v>177</v>
      </c>
      <c r="K1904">
        <f t="shared" si="98"/>
        <v>0</v>
      </c>
    </row>
    <row r="1905" spans="1:11" x14ac:dyDescent="0.35">
      <c r="A1905" t="s">
        <v>132</v>
      </c>
      <c r="B1905" s="5" t="s">
        <v>132</v>
      </c>
      <c r="C1905">
        <v>2.6776089669999998</v>
      </c>
      <c r="D1905">
        <v>1.6735056000000002E-2</v>
      </c>
      <c r="E1905">
        <v>100</v>
      </c>
      <c r="F1905">
        <v>1</v>
      </c>
      <c r="G1905">
        <v>160</v>
      </c>
      <c r="H1905" t="s">
        <v>38</v>
      </c>
      <c r="I1905" t="s">
        <v>18</v>
      </c>
      <c r="J1905" t="s">
        <v>177</v>
      </c>
      <c r="K1905">
        <f t="shared" si="98"/>
        <v>1</v>
      </c>
    </row>
    <row r="1906" spans="1:11" x14ac:dyDescent="0.35">
      <c r="A1906" t="s">
        <v>19</v>
      </c>
      <c r="B1906" s="5" t="s">
        <v>29</v>
      </c>
      <c r="C1906">
        <v>141.01815462112401</v>
      </c>
      <c r="D1906">
        <v>1.6990139110978799</v>
      </c>
      <c r="E1906">
        <v>0</v>
      </c>
      <c r="F1906">
        <v>0</v>
      </c>
      <c r="G1906">
        <v>83</v>
      </c>
      <c r="H1906" t="s">
        <v>38</v>
      </c>
      <c r="I1906" t="s">
        <v>963</v>
      </c>
      <c r="J1906" t="s">
        <v>178</v>
      </c>
      <c r="K1906">
        <f t="shared" si="98"/>
        <v>0</v>
      </c>
    </row>
    <row r="1907" spans="1:11" x14ac:dyDescent="0.35">
      <c r="A1907" t="s">
        <v>19</v>
      </c>
      <c r="B1907" s="5" t="s">
        <v>29</v>
      </c>
      <c r="C1907">
        <v>8.8570148940000006</v>
      </c>
      <c r="D1907">
        <v>0.106711023</v>
      </c>
      <c r="E1907">
        <v>0</v>
      </c>
      <c r="F1907">
        <v>0</v>
      </c>
      <c r="G1907">
        <v>83</v>
      </c>
      <c r="H1907" t="s">
        <v>38</v>
      </c>
      <c r="I1907" t="s">
        <v>13</v>
      </c>
      <c r="J1907" t="s">
        <v>178</v>
      </c>
      <c r="K1907">
        <f t="shared" si="98"/>
        <v>0</v>
      </c>
    </row>
    <row r="1908" spans="1:11" x14ac:dyDescent="0.35">
      <c r="A1908" t="s">
        <v>19</v>
      </c>
      <c r="B1908" s="5" t="s">
        <v>11</v>
      </c>
      <c r="C1908">
        <v>17.75946832</v>
      </c>
      <c r="D1908">
        <v>0.21396949800000001</v>
      </c>
      <c r="E1908">
        <v>0</v>
      </c>
      <c r="F1908">
        <v>0</v>
      </c>
      <c r="G1908">
        <v>83</v>
      </c>
      <c r="H1908" t="s">
        <v>38</v>
      </c>
      <c r="I1908" t="s">
        <v>16</v>
      </c>
      <c r="J1908" t="s">
        <v>178</v>
      </c>
      <c r="K1908">
        <f t="shared" si="98"/>
        <v>0</v>
      </c>
    </row>
    <row r="1909" spans="1:11" x14ac:dyDescent="0.35">
      <c r="A1909" t="s">
        <v>19</v>
      </c>
      <c r="B1909" s="5" t="s">
        <v>132</v>
      </c>
      <c r="C1909">
        <v>1.555067062</v>
      </c>
      <c r="D1909">
        <v>1.8735748E-2</v>
      </c>
      <c r="E1909">
        <v>0</v>
      </c>
      <c r="F1909">
        <v>0</v>
      </c>
      <c r="G1909">
        <v>83</v>
      </c>
      <c r="H1909" t="s">
        <v>38</v>
      </c>
      <c r="I1909" t="s">
        <v>18</v>
      </c>
      <c r="J1909" t="s">
        <v>178</v>
      </c>
      <c r="K1909">
        <f t="shared" si="98"/>
        <v>0</v>
      </c>
    </row>
    <row r="1910" spans="1:11" x14ac:dyDescent="0.35">
      <c r="A1910" t="s">
        <v>132</v>
      </c>
      <c r="B1910" s="5" t="s">
        <v>29</v>
      </c>
      <c r="C1910">
        <v>111.962220668792</v>
      </c>
      <c r="D1910">
        <v>1.51300298201071</v>
      </c>
      <c r="E1910">
        <v>0</v>
      </c>
      <c r="F1910">
        <v>0</v>
      </c>
      <c r="G1910">
        <v>74</v>
      </c>
      <c r="H1910" t="s">
        <v>38</v>
      </c>
      <c r="I1910" t="s">
        <v>963</v>
      </c>
      <c r="J1910" t="s">
        <v>179</v>
      </c>
      <c r="K1910">
        <f t="shared" si="98"/>
        <v>0</v>
      </c>
    </row>
    <row r="1911" spans="1:11" x14ac:dyDescent="0.35">
      <c r="A1911" t="s">
        <v>132</v>
      </c>
      <c r="B1911" s="5" t="s">
        <v>29</v>
      </c>
      <c r="C1911">
        <v>9.4335458279999997</v>
      </c>
      <c r="D1911">
        <v>0.12748034899999999</v>
      </c>
      <c r="E1911">
        <v>0</v>
      </c>
      <c r="F1911">
        <v>0</v>
      </c>
      <c r="G1911">
        <v>74</v>
      </c>
      <c r="H1911" t="s">
        <v>38</v>
      </c>
      <c r="I1911" t="s">
        <v>13</v>
      </c>
      <c r="J1911" t="s">
        <v>179</v>
      </c>
      <c r="K1911">
        <f t="shared" si="98"/>
        <v>0</v>
      </c>
    </row>
    <row r="1912" spans="1:11" x14ac:dyDescent="0.35">
      <c r="A1912" t="s">
        <v>132</v>
      </c>
      <c r="B1912" s="5" t="s">
        <v>11</v>
      </c>
      <c r="C1912">
        <v>16.753237250000002</v>
      </c>
      <c r="D1912">
        <v>0.22639509799999999</v>
      </c>
      <c r="E1912">
        <v>0</v>
      </c>
      <c r="F1912">
        <v>0</v>
      </c>
      <c r="G1912">
        <v>74</v>
      </c>
      <c r="H1912" t="s">
        <v>38</v>
      </c>
      <c r="I1912" t="s">
        <v>16</v>
      </c>
      <c r="J1912" t="s">
        <v>179</v>
      </c>
      <c r="K1912">
        <f t="shared" si="98"/>
        <v>0</v>
      </c>
    </row>
    <row r="1913" spans="1:11" x14ac:dyDescent="0.35">
      <c r="A1913" t="s">
        <v>132</v>
      </c>
      <c r="B1913" s="5" t="s">
        <v>132</v>
      </c>
      <c r="C1913">
        <v>1.4849469660000001</v>
      </c>
      <c r="D1913">
        <v>2.0066851E-2</v>
      </c>
      <c r="E1913">
        <v>100</v>
      </c>
      <c r="F1913">
        <v>1</v>
      </c>
      <c r="G1913">
        <v>74</v>
      </c>
      <c r="H1913" t="s">
        <v>38</v>
      </c>
      <c r="I1913" t="s">
        <v>18</v>
      </c>
      <c r="J1913" t="s">
        <v>179</v>
      </c>
      <c r="K1913">
        <f t="shared" si="98"/>
        <v>1</v>
      </c>
    </row>
    <row r="1914" spans="1:11" x14ac:dyDescent="0.35">
      <c r="A1914" t="s">
        <v>10</v>
      </c>
      <c r="B1914" s="5" t="s">
        <v>29</v>
      </c>
      <c r="C1914">
        <v>376.06095576286299</v>
      </c>
      <c r="D1914">
        <v>4.7007619470357804</v>
      </c>
      <c r="E1914">
        <v>0</v>
      </c>
      <c r="F1914">
        <v>0</v>
      </c>
      <c r="G1914">
        <v>80</v>
      </c>
      <c r="H1914" t="s">
        <v>38</v>
      </c>
      <c r="I1914" t="s">
        <v>963</v>
      </c>
      <c r="J1914" t="s">
        <v>893</v>
      </c>
      <c r="K1914">
        <f t="shared" si="98"/>
        <v>0</v>
      </c>
    </row>
    <row r="1915" spans="1:11" x14ac:dyDescent="0.35">
      <c r="A1915" t="s">
        <v>10</v>
      </c>
      <c r="B1915" s="5" t="s">
        <v>11</v>
      </c>
      <c r="C1915">
        <v>10.250123739999999</v>
      </c>
      <c r="D1915">
        <v>0.12812654700000001</v>
      </c>
      <c r="E1915">
        <v>0</v>
      </c>
      <c r="F1915">
        <v>0</v>
      </c>
      <c r="G1915">
        <v>80</v>
      </c>
      <c r="H1915" t="s">
        <v>38</v>
      </c>
      <c r="I1915" t="s">
        <v>13</v>
      </c>
      <c r="J1915" t="s">
        <v>893</v>
      </c>
      <c r="K1915">
        <f t="shared" si="98"/>
        <v>0</v>
      </c>
    </row>
    <row r="1916" spans="1:11" x14ac:dyDescent="0.35">
      <c r="A1916" t="s">
        <v>10</v>
      </c>
      <c r="B1916" s="5" t="s">
        <v>11</v>
      </c>
      <c r="C1916">
        <v>18.104862449999999</v>
      </c>
      <c r="D1916">
        <v>0.22631078099999999</v>
      </c>
      <c r="E1916">
        <v>0</v>
      </c>
      <c r="F1916">
        <v>0</v>
      </c>
      <c r="G1916">
        <v>80</v>
      </c>
      <c r="H1916" t="s">
        <v>38</v>
      </c>
      <c r="I1916" t="s">
        <v>16</v>
      </c>
      <c r="J1916" t="s">
        <v>893</v>
      </c>
      <c r="K1916">
        <f t="shared" si="98"/>
        <v>0</v>
      </c>
    </row>
    <row r="1917" spans="1:11" x14ac:dyDescent="0.35">
      <c r="A1917" t="s">
        <v>10</v>
      </c>
      <c r="B1917" s="5" t="s">
        <v>11</v>
      </c>
      <c r="C1917">
        <v>1.677875757</v>
      </c>
      <c r="D1917">
        <v>2.0973446999999999E-2</v>
      </c>
      <c r="E1917">
        <v>0</v>
      </c>
      <c r="F1917">
        <v>0</v>
      </c>
      <c r="G1917">
        <v>80</v>
      </c>
      <c r="H1917" t="s">
        <v>38</v>
      </c>
      <c r="I1917" t="s">
        <v>18</v>
      </c>
      <c r="J1917" t="s">
        <v>893</v>
      </c>
      <c r="K1917">
        <f t="shared" si="98"/>
        <v>0</v>
      </c>
    </row>
    <row r="1918" spans="1:11" x14ac:dyDescent="0.35">
      <c r="A1918" t="s">
        <v>10</v>
      </c>
      <c r="B1918" s="5" t="s">
        <v>29</v>
      </c>
      <c r="C1918">
        <v>782.99978041648797</v>
      </c>
      <c r="D1918">
        <v>4.9556948127625802</v>
      </c>
      <c r="E1918">
        <v>0</v>
      </c>
      <c r="F1918">
        <v>0</v>
      </c>
      <c r="G1918">
        <v>158</v>
      </c>
      <c r="H1918" t="s">
        <v>38</v>
      </c>
      <c r="I1918" t="s">
        <v>963</v>
      </c>
      <c r="J1918" t="s">
        <v>894</v>
      </c>
      <c r="K1918">
        <f t="shared" si="98"/>
        <v>0</v>
      </c>
    </row>
    <row r="1919" spans="1:11" x14ac:dyDescent="0.35">
      <c r="A1919" t="s">
        <v>10</v>
      </c>
      <c r="B1919" s="5" t="s">
        <v>11</v>
      </c>
      <c r="C1919">
        <v>19.194063190000001</v>
      </c>
      <c r="D1919">
        <v>0.121481413</v>
      </c>
      <c r="E1919">
        <v>0</v>
      </c>
      <c r="F1919">
        <v>0</v>
      </c>
      <c r="G1919">
        <v>158</v>
      </c>
      <c r="H1919" t="s">
        <v>38</v>
      </c>
      <c r="I1919" t="s">
        <v>13</v>
      </c>
      <c r="J1919" t="s">
        <v>894</v>
      </c>
      <c r="K1919">
        <f t="shared" si="98"/>
        <v>0</v>
      </c>
    </row>
    <row r="1920" spans="1:11" x14ac:dyDescent="0.35">
      <c r="A1920" t="s">
        <v>10</v>
      </c>
      <c r="B1920" s="5" t="s">
        <v>11</v>
      </c>
      <c r="C1920">
        <v>33.884075639999999</v>
      </c>
      <c r="D1920">
        <v>0.214456175</v>
      </c>
      <c r="E1920">
        <v>0</v>
      </c>
      <c r="F1920">
        <v>0</v>
      </c>
      <c r="G1920">
        <v>158</v>
      </c>
      <c r="H1920" t="s">
        <v>38</v>
      </c>
      <c r="I1920" t="s">
        <v>16</v>
      </c>
      <c r="J1920" t="s">
        <v>894</v>
      </c>
      <c r="K1920">
        <f t="shared" si="98"/>
        <v>0</v>
      </c>
    </row>
    <row r="1921" spans="1:11" x14ac:dyDescent="0.35">
      <c r="A1921" t="s">
        <v>10</v>
      </c>
      <c r="B1921" s="5" t="s">
        <v>11</v>
      </c>
      <c r="C1921">
        <v>2.9461028580000002</v>
      </c>
      <c r="D1921">
        <v>1.8646221000000001E-2</v>
      </c>
      <c r="E1921">
        <v>0</v>
      </c>
      <c r="F1921">
        <v>0</v>
      </c>
      <c r="G1921">
        <v>158</v>
      </c>
      <c r="H1921" t="s">
        <v>38</v>
      </c>
      <c r="I1921" t="s">
        <v>18</v>
      </c>
      <c r="J1921" t="s">
        <v>894</v>
      </c>
      <c r="K1921">
        <f t="shared" si="98"/>
        <v>0</v>
      </c>
    </row>
    <row r="1922" spans="1:11" x14ac:dyDescent="0.35">
      <c r="A1922" t="s">
        <v>19</v>
      </c>
      <c r="B1922" s="5" t="s">
        <v>29</v>
      </c>
      <c r="C1922">
        <v>195.35968422889701</v>
      </c>
      <c r="D1922">
        <v>4.8839921057224203</v>
      </c>
      <c r="E1922">
        <v>0</v>
      </c>
      <c r="F1922">
        <v>0</v>
      </c>
      <c r="G1922">
        <v>40</v>
      </c>
      <c r="H1922" t="s">
        <v>38</v>
      </c>
      <c r="I1922" t="s">
        <v>963</v>
      </c>
      <c r="J1922" t="s">
        <v>895</v>
      </c>
      <c r="K1922">
        <f t="shared" si="98"/>
        <v>0</v>
      </c>
    </row>
    <row r="1923" spans="1:11" x14ac:dyDescent="0.35">
      <c r="A1923" t="s">
        <v>19</v>
      </c>
      <c r="B1923" s="5" t="s">
        <v>29</v>
      </c>
      <c r="C1923">
        <v>5.4966478350000001</v>
      </c>
      <c r="D1923">
        <v>0.13741619599999999</v>
      </c>
      <c r="E1923">
        <v>0</v>
      </c>
      <c r="F1923">
        <v>0</v>
      </c>
      <c r="G1923">
        <v>40</v>
      </c>
      <c r="H1923" t="s">
        <v>38</v>
      </c>
      <c r="I1923" t="s">
        <v>13</v>
      </c>
      <c r="J1923" t="s">
        <v>895</v>
      </c>
      <c r="K1923">
        <f t="shared" ref="K1923:K1986" si="99">IF(ISNUMBER(SEARCH(A1923, B1923)), 1, 0)</f>
        <v>0</v>
      </c>
    </row>
    <row r="1924" spans="1:11" x14ac:dyDescent="0.35">
      <c r="A1924" t="s">
        <v>19</v>
      </c>
      <c r="B1924" s="5" t="s">
        <v>11</v>
      </c>
      <c r="C1924">
        <v>8.9263451099999997</v>
      </c>
      <c r="D1924">
        <v>0.223158628</v>
      </c>
      <c r="E1924">
        <v>0</v>
      </c>
      <c r="F1924">
        <v>0</v>
      </c>
      <c r="G1924">
        <v>40</v>
      </c>
      <c r="H1924" t="s">
        <v>38</v>
      </c>
      <c r="I1924" t="s">
        <v>16</v>
      </c>
      <c r="J1924" t="s">
        <v>895</v>
      </c>
      <c r="K1924">
        <f t="shared" si="99"/>
        <v>0</v>
      </c>
    </row>
    <row r="1925" spans="1:11" x14ac:dyDescent="0.35">
      <c r="A1925" t="s">
        <v>19</v>
      </c>
      <c r="B1925" s="5" t="s">
        <v>29</v>
      </c>
      <c r="C1925">
        <v>0.94380712499999997</v>
      </c>
      <c r="D1925">
        <v>2.3595178000000001E-2</v>
      </c>
      <c r="E1925">
        <v>0</v>
      </c>
      <c r="F1925">
        <v>0</v>
      </c>
      <c r="G1925">
        <v>40</v>
      </c>
      <c r="H1925" t="s">
        <v>38</v>
      </c>
      <c r="I1925" t="s">
        <v>18</v>
      </c>
      <c r="J1925" t="s">
        <v>895</v>
      </c>
      <c r="K1925">
        <f t="shared" si="99"/>
        <v>0</v>
      </c>
    </row>
    <row r="1926" spans="1:11" x14ac:dyDescent="0.35">
      <c r="A1926" t="s">
        <v>29</v>
      </c>
      <c r="B1926" s="5" t="s">
        <v>29</v>
      </c>
      <c r="C1926">
        <v>511.86800932884199</v>
      </c>
      <c r="D1926">
        <v>4.69603678283341</v>
      </c>
      <c r="E1926">
        <v>85.714285714285694</v>
      </c>
      <c r="F1926">
        <v>1</v>
      </c>
      <c r="G1926">
        <v>109</v>
      </c>
      <c r="H1926" t="s">
        <v>38</v>
      </c>
      <c r="I1926" t="s">
        <v>963</v>
      </c>
      <c r="J1926" t="s">
        <v>896</v>
      </c>
      <c r="K1926">
        <f t="shared" si="99"/>
        <v>1</v>
      </c>
    </row>
    <row r="1927" spans="1:11" x14ac:dyDescent="0.35">
      <c r="A1927" t="s">
        <v>29</v>
      </c>
      <c r="B1927" s="5" t="s">
        <v>11</v>
      </c>
      <c r="C1927">
        <v>12.38543677</v>
      </c>
      <c r="D1927">
        <v>0.11362786</v>
      </c>
      <c r="E1927">
        <v>0</v>
      </c>
      <c r="F1927">
        <v>0</v>
      </c>
      <c r="G1927">
        <v>109</v>
      </c>
      <c r="H1927" t="s">
        <v>38</v>
      </c>
      <c r="I1927" t="s">
        <v>13</v>
      </c>
      <c r="J1927" t="s">
        <v>896</v>
      </c>
      <c r="K1927">
        <f t="shared" si="99"/>
        <v>0</v>
      </c>
    </row>
    <row r="1928" spans="1:11" x14ac:dyDescent="0.35">
      <c r="A1928" t="s">
        <v>29</v>
      </c>
      <c r="B1928" s="5" t="s">
        <v>11</v>
      </c>
      <c r="C1928">
        <v>19.69401526</v>
      </c>
      <c r="D1928">
        <v>0.18067903900000001</v>
      </c>
      <c r="E1928">
        <v>0</v>
      </c>
      <c r="F1928">
        <v>0</v>
      </c>
      <c r="G1928">
        <v>109</v>
      </c>
      <c r="H1928" t="s">
        <v>38</v>
      </c>
      <c r="I1928" t="s">
        <v>16</v>
      </c>
      <c r="J1928" t="s">
        <v>896</v>
      </c>
      <c r="K1928">
        <f t="shared" si="99"/>
        <v>0</v>
      </c>
    </row>
    <row r="1929" spans="1:11" x14ac:dyDescent="0.35">
      <c r="A1929" t="s">
        <v>29</v>
      </c>
      <c r="B1929" s="5" t="s">
        <v>11</v>
      </c>
      <c r="C1929">
        <v>1.990528107</v>
      </c>
      <c r="D1929">
        <v>1.8261725999999999E-2</v>
      </c>
      <c r="E1929">
        <v>0</v>
      </c>
      <c r="F1929">
        <v>0</v>
      </c>
      <c r="G1929">
        <v>109</v>
      </c>
      <c r="H1929" t="s">
        <v>38</v>
      </c>
      <c r="I1929" t="s">
        <v>18</v>
      </c>
      <c r="J1929" t="s">
        <v>896</v>
      </c>
      <c r="K1929">
        <f t="shared" si="99"/>
        <v>0</v>
      </c>
    </row>
    <row r="1930" spans="1:11" x14ac:dyDescent="0.35">
      <c r="A1930" t="s">
        <v>10</v>
      </c>
      <c r="B1930" s="5" t="s">
        <v>29</v>
      </c>
      <c r="C1930">
        <v>1468.8969473838799</v>
      </c>
      <c r="D1930">
        <v>5.2648636106949098</v>
      </c>
      <c r="E1930">
        <v>0</v>
      </c>
      <c r="F1930">
        <v>0</v>
      </c>
      <c r="G1930">
        <v>279</v>
      </c>
      <c r="H1930" t="s">
        <v>38</v>
      </c>
      <c r="I1930" t="s">
        <v>963</v>
      </c>
      <c r="J1930" t="s">
        <v>897</v>
      </c>
      <c r="K1930">
        <f t="shared" si="99"/>
        <v>0</v>
      </c>
    </row>
    <row r="1931" spans="1:11" x14ac:dyDescent="0.35">
      <c r="A1931" t="s">
        <v>10</v>
      </c>
      <c r="B1931" s="5" t="s">
        <v>11</v>
      </c>
      <c r="C1931">
        <v>35.636679649999998</v>
      </c>
      <c r="D1931">
        <v>0.12773003499999999</v>
      </c>
      <c r="E1931">
        <v>20</v>
      </c>
      <c r="F1931">
        <v>0</v>
      </c>
      <c r="G1931">
        <v>279</v>
      </c>
      <c r="H1931" t="s">
        <v>38</v>
      </c>
      <c r="I1931" t="s">
        <v>13</v>
      </c>
      <c r="J1931" t="s">
        <v>897</v>
      </c>
      <c r="K1931">
        <f t="shared" si="99"/>
        <v>0</v>
      </c>
    </row>
    <row r="1932" spans="1:11" x14ac:dyDescent="0.35">
      <c r="A1932" t="s">
        <v>10</v>
      </c>
      <c r="B1932" s="5" t="s">
        <v>11</v>
      </c>
      <c r="C1932">
        <v>54.298415179999999</v>
      </c>
      <c r="D1932">
        <v>0.194617976</v>
      </c>
      <c r="E1932">
        <v>0</v>
      </c>
      <c r="F1932">
        <v>0</v>
      </c>
      <c r="G1932">
        <v>279</v>
      </c>
      <c r="H1932" t="s">
        <v>38</v>
      </c>
      <c r="I1932" t="s">
        <v>16</v>
      </c>
      <c r="J1932" t="s">
        <v>897</v>
      </c>
      <c r="K1932">
        <f t="shared" si="99"/>
        <v>0</v>
      </c>
    </row>
    <row r="1933" spans="1:11" x14ac:dyDescent="0.35">
      <c r="A1933" t="s">
        <v>10</v>
      </c>
      <c r="B1933" s="5" t="s">
        <v>11</v>
      </c>
      <c r="C1933">
        <v>4.6072509290000001</v>
      </c>
      <c r="D1933">
        <v>1.6513443999999999E-2</v>
      </c>
      <c r="E1933">
        <v>0</v>
      </c>
      <c r="F1933">
        <v>0</v>
      </c>
      <c r="G1933">
        <v>279</v>
      </c>
      <c r="H1933" t="s">
        <v>38</v>
      </c>
      <c r="I1933" t="s">
        <v>18</v>
      </c>
      <c r="J1933" t="s">
        <v>897</v>
      </c>
      <c r="K1933">
        <f t="shared" si="99"/>
        <v>0</v>
      </c>
    </row>
    <row r="1934" spans="1:11" x14ac:dyDescent="0.35">
      <c r="A1934" t="s">
        <v>10</v>
      </c>
      <c r="B1934" s="5" t="s">
        <v>29</v>
      </c>
      <c r="C1934">
        <v>641.32734489440895</v>
      </c>
      <c r="D1934">
        <v>5.0898995626540398</v>
      </c>
      <c r="E1934">
        <v>0</v>
      </c>
      <c r="F1934">
        <v>0</v>
      </c>
      <c r="G1934">
        <v>126</v>
      </c>
      <c r="H1934" t="s">
        <v>38</v>
      </c>
      <c r="I1934" t="s">
        <v>963</v>
      </c>
      <c r="J1934" t="s">
        <v>898</v>
      </c>
      <c r="K1934">
        <f t="shared" si="99"/>
        <v>0</v>
      </c>
    </row>
    <row r="1935" spans="1:11" x14ac:dyDescent="0.35">
      <c r="A1935" t="s">
        <v>10</v>
      </c>
      <c r="B1935" s="5" t="s">
        <v>11</v>
      </c>
      <c r="C1935">
        <v>14.104152920000001</v>
      </c>
      <c r="D1935">
        <v>0.111937722</v>
      </c>
      <c r="E1935">
        <v>0</v>
      </c>
      <c r="F1935">
        <v>0</v>
      </c>
      <c r="G1935">
        <v>126</v>
      </c>
      <c r="H1935" t="s">
        <v>38</v>
      </c>
      <c r="I1935" t="s">
        <v>13</v>
      </c>
      <c r="J1935" t="s">
        <v>898</v>
      </c>
      <c r="K1935">
        <f t="shared" si="99"/>
        <v>0</v>
      </c>
    </row>
    <row r="1936" spans="1:11" x14ac:dyDescent="0.35">
      <c r="A1936" t="s">
        <v>10</v>
      </c>
      <c r="B1936" s="5" t="s">
        <v>11</v>
      </c>
      <c r="C1936">
        <v>25.996452089999998</v>
      </c>
      <c r="D1936">
        <v>0.20632104800000001</v>
      </c>
      <c r="E1936">
        <v>0</v>
      </c>
      <c r="F1936">
        <v>0</v>
      </c>
      <c r="G1936">
        <v>126</v>
      </c>
      <c r="H1936" t="s">
        <v>38</v>
      </c>
      <c r="I1936" t="s">
        <v>16</v>
      </c>
      <c r="J1936" t="s">
        <v>898</v>
      </c>
      <c r="K1936">
        <f t="shared" si="99"/>
        <v>0</v>
      </c>
    </row>
    <row r="1937" spans="1:11" x14ac:dyDescent="0.35">
      <c r="A1937" t="s">
        <v>10</v>
      </c>
      <c r="B1937" s="5" t="s">
        <v>11</v>
      </c>
      <c r="C1937">
        <v>1.9308550360000001</v>
      </c>
      <c r="D1937">
        <v>1.5324246E-2</v>
      </c>
      <c r="E1937">
        <v>0</v>
      </c>
      <c r="F1937">
        <v>0</v>
      </c>
      <c r="G1937">
        <v>126</v>
      </c>
      <c r="H1937" t="s">
        <v>38</v>
      </c>
      <c r="I1937" t="s">
        <v>18</v>
      </c>
      <c r="J1937" t="s">
        <v>898</v>
      </c>
      <c r="K1937">
        <f t="shared" si="99"/>
        <v>0</v>
      </c>
    </row>
    <row r="1938" spans="1:11" x14ac:dyDescent="0.35">
      <c r="A1938" t="s">
        <v>29</v>
      </c>
      <c r="B1938" s="5" t="s">
        <v>29</v>
      </c>
      <c r="C1938">
        <v>1078.36189699172</v>
      </c>
      <c r="D1938">
        <v>4.79271954218546</v>
      </c>
      <c r="E1938">
        <v>100</v>
      </c>
      <c r="F1938">
        <v>1</v>
      </c>
      <c r="G1938">
        <v>225</v>
      </c>
      <c r="H1938" t="s">
        <v>38</v>
      </c>
      <c r="I1938" t="s">
        <v>963</v>
      </c>
      <c r="J1938" t="s">
        <v>899</v>
      </c>
      <c r="K1938">
        <f t="shared" si="99"/>
        <v>1</v>
      </c>
    </row>
    <row r="1939" spans="1:11" x14ac:dyDescent="0.35">
      <c r="A1939" t="s">
        <v>29</v>
      </c>
      <c r="B1939" s="5" t="s">
        <v>11</v>
      </c>
      <c r="C1939">
        <v>29.01012588</v>
      </c>
      <c r="D1939">
        <v>0.12893389299999999</v>
      </c>
      <c r="E1939">
        <v>0</v>
      </c>
      <c r="F1939">
        <v>0</v>
      </c>
      <c r="G1939">
        <v>225</v>
      </c>
      <c r="H1939" t="s">
        <v>38</v>
      </c>
      <c r="I1939" t="s">
        <v>13</v>
      </c>
      <c r="J1939" t="s">
        <v>899</v>
      </c>
      <c r="K1939">
        <f t="shared" si="99"/>
        <v>0</v>
      </c>
    </row>
    <row r="1940" spans="1:11" x14ac:dyDescent="0.35">
      <c r="A1940" t="s">
        <v>29</v>
      </c>
      <c r="B1940" s="5" t="s">
        <v>11</v>
      </c>
      <c r="C1940">
        <v>45.818031310000002</v>
      </c>
      <c r="D1940">
        <v>0.20363569500000001</v>
      </c>
      <c r="E1940">
        <v>0</v>
      </c>
      <c r="F1940">
        <v>0</v>
      </c>
      <c r="G1940">
        <v>225</v>
      </c>
      <c r="H1940" t="s">
        <v>38</v>
      </c>
      <c r="I1940" t="s">
        <v>16</v>
      </c>
      <c r="J1940" t="s">
        <v>899</v>
      </c>
      <c r="K1940">
        <f t="shared" si="99"/>
        <v>0</v>
      </c>
    </row>
    <row r="1941" spans="1:11" x14ac:dyDescent="0.35">
      <c r="A1941" t="s">
        <v>29</v>
      </c>
      <c r="B1941" s="5" t="s">
        <v>11</v>
      </c>
      <c r="C1941">
        <v>3.8907885549999999</v>
      </c>
      <c r="D1941">
        <v>1.7292393999999999E-2</v>
      </c>
      <c r="E1941">
        <v>0</v>
      </c>
      <c r="F1941">
        <v>0</v>
      </c>
      <c r="G1941">
        <v>225</v>
      </c>
      <c r="H1941" t="s">
        <v>38</v>
      </c>
      <c r="I1941" t="s">
        <v>18</v>
      </c>
      <c r="J1941" t="s">
        <v>899</v>
      </c>
      <c r="K1941">
        <f t="shared" si="99"/>
        <v>0</v>
      </c>
    </row>
    <row r="1942" spans="1:11" x14ac:dyDescent="0.35">
      <c r="A1942" t="s">
        <v>10</v>
      </c>
      <c r="B1942" s="5" t="s">
        <v>29</v>
      </c>
      <c r="C1942">
        <v>1262.7377297878199</v>
      </c>
      <c r="D1942">
        <v>5.19645156291286</v>
      </c>
      <c r="E1942">
        <v>0</v>
      </c>
      <c r="F1942">
        <v>0</v>
      </c>
      <c r="G1942">
        <v>243</v>
      </c>
      <c r="H1942" t="s">
        <v>38</v>
      </c>
      <c r="I1942" t="s">
        <v>963</v>
      </c>
      <c r="J1942" t="s">
        <v>900</v>
      </c>
      <c r="K1942">
        <f t="shared" si="99"/>
        <v>0</v>
      </c>
    </row>
    <row r="1943" spans="1:11" x14ac:dyDescent="0.35">
      <c r="A1943" t="s">
        <v>10</v>
      </c>
      <c r="B1943" s="5" t="s">
        <v>29</v>
      </c>
      <c r="C1943">
        <v>30.598644019999998</v>
      </c>
      <c r="D1943">
        <v>0.12592034599999999</v>
      </c>
      <c r="E1943">
        <v>0</v>
      </c>
      <c r="F1943">
        <v>0</v>
      </c>
      <c r="G1943">
        <v>243</v>
      </c>
      <c r="H1943" t="s">
        <v>38</v>
      </c>
      <c r="I1943" t="s">
        <v>13</v>
      </c>
      <c r="J1943" t="s">
        <v>900</v>
      </c>
      <c r="K1943">
        <f t="shared" si="99"/>
        <v>0</v>
      </c>
    </row>
    <row r="1944" spans="1:11" x14ac:dyDescent="0.35">
      <c r="A1944" t="s">
        <v>10</v>
      </c>
      <c r="B1944" s="5" t="s">
        <v>11</v>
      </c>
      <c r="C1944">
        <v>50.019818309999998</v>
      </c>
      <c r="D1944">
        <v>0.20584287400000001</v>
      </c>
      <c r="E1944">
        <v>0</v>
      </c>
      <c r="F1944">
        <v>0</v>
      </c>
      <c r="G1944">
        <v>243</v>
      </c>
      <c r="H1944" t="s">
        <v>38</v>
      </c>
      <c r="I1944" t="s">
        <v>16</v>
      </c>
      <c r="J1944" t="s">
        <v>900</v>
      </c>
      <c r="K1944">
        <f t="shared" si="99"/>
        <v>0</v>
      </c>
    </row>
    <row r="1945" spans="1:11" x14ac:dyDescent="0.35">
      <c r="A1945" t="s">
        <v>10</v>
      </c>
      <c r="B1945" s="5" t="s">
        <v>11</v>
      </c>
      <c r="C1945">
        <v>3.8342304230000002</v>
      </c>
      <c r="D1945">
        <v>1.5778726E-2</v>
      </c>
      <c r="E1945">
        <v>0</v>
      </c>
      <c r="F1945">
        <v>0</v>
      </c>
      <c r="G1945">
        <v>243</v>
      </c>
      <c r="H1945" t="s">
        <v>38</v>
      </c>
      <c r="I1945" t="s">
        <v>18</v>
      </c>
      <c r="J1945" t="s">
        <v>900</v>
      </c>
      <c r="K1945">
        <f t="shared" si="99"/>
        <v>0</v>
      </c>
    </row>
    <row r="1946" spans="1:11" x14ac:dyDescent="0.35">
      <c r="A1946" t="s">
        <v>10</v>
      </c>
      <c r="B1946" s="5" t="s">
        <v>29</v>
      </c>
      <c r="C1946">
        <v>2256.0206623077302</v>
      </c>
      <c r="D1946">
        <v>4.9801780624894896</v>
      </c>
      <c r="E1946">
        <v>0</v>
      </c>
      <c r="F1946">
        <v>0</v>
      </c>
      <c r="G1946">
        <v>453</v>
      </c>
      <c r="H1946" t="s">
        <v>38</v>
      </c>
      <c r="I1946" t="s">
        <v>963</v>
      </c>
      <c r="J1946" t="s">
        <v>901</v>
      </c>
      <c r="K1946">
        <f t="shared" si="99"/>
        <v>0</v>
      </c>
    </row>
    <row r="1947" spans="1:11" x14ac:dyDescent="0.35">
      <c r="A1947" t="s">
        <v>10</v>
      </c>
      <c r="B1947" s="5" t="s">
        <v>11</v>
      </c>
      <c r="C1947">
        <v>57.206910370000003</v>
      </c>
      <c r="D1947">
        <v>0.12628457000000001</v>
      </c>
      <c r="E1947">
        <v>0</v>
      </c>
      <c r="F1947">
        <v>0</v>
      </c>
      <c r="G1947">
        <v>453</v>
      </c>
      <c r="H1947" t="s">
        <v>38</v>
      </c>
      <c r="I1947" t="s">
        <v>13</v>
      </c>
      <c r="J1947" t="s">
        <v>901</v>
      </c>
      <c r="K1947">
        <f t="shared" si="99"/>
        <v>0</v>
      </c>
    </row>
    <row r="1948" spans="1:11" x14ac:dyDescent="0.35">
      <c r="A1948" t="s">
        <v>10</v>
      </c>
      <c r="B1948" s="5" t="s">
        <v>11</v>
      </c>
      <c r="C1948">
        <v>91.615838769999996</v>
      </c>
      <c r="D1948">
        <v>0.20224247000000001</v>
      </c>
      <c r="E1948">
        <v>0</v>
      </c>
      <c r="F1948">
        <v>0</v>
      </c>
      <c r="G1948">
        <v>453</v>
      </c>
      <c r="H1948" t="s">
        <v>38</v>
      </c>
      <c r="I1948" t="s">
        <v>16</v>
      </c>
      <c r="J1948" t="s">
        <v>901</v>
      </c>
      <c r="K1948">
        <f t="shared" si="99"/>
        <v>0</v>
      </c>
    </row>
    <row r="1949" spans="1:11" x14ac:dyDescent="0.35">
      <c r="A1949" t="s">
        <v>10</v>
      </c>
      <c r="B1949" s="5" t="s">
        <v>11</v>
      </c>
      <c r="C1949">
        <v>7.1271140580000001</v>
      </c>
      <c r="D1949">
        <v>1.5733144000000001E-2</v>
      </c>
      <c r="E1949">
        <v>0</v>
      </c>
      <c r="F1949">
        <v>0</v>
      </c>
      <c r="G1949">
        <v>453</v>
      </c>
      <c r="H1949" t="s">
        <v>38</v>
      </c>
      <c r="I1949" t="s">
        <v>18</v>
      </c>
      <c r="J1949" t="s">
        <v>901</v>
      </c>
      <c r="K1949">
        <f t="shared" si="99"/>
        <v>0</v>
      </c>
    </row>
    <row r="1950" spans="1:11" x14ac:dyDescent="0.35">
      <c r="A1950" t="s">
        <v>19</v>
      </c>
      <c r="B1950" s="5" t="s">
        <v>29</v>
      </c>
      <c r="C1950">
        <v>187.36255979537901</v>
      </c>
      <c r="D1950">
        <v>4.6840639948844904</v>
      </c>
      <c r="E1950">
        <v>0</v>
      </c>
      <c r="F1950">
        <v>0</v>
      </c>
      <c r="G1950">
        <v>40</v>
      </c>
      <c r="H1950" t="s">
        <v>38</v>
      </c>
      <c r="I1950" t="s">
        <v>963</v>
      </c>
      <c r="J1950" t="s">
        <v>902</v>
      </c>
      <c r="K1950">
        <f t="shared" si="99"/>
        <v>0</v>
      </c>
    </row>
    <row r="1951" spans="1:11" x14ac:dyDescent="0.35">
      <c r="A1951" t="s">
        <v>19</v>
      </c>
      <c r="B1951" s="5" t="s">
        <v>11</v>
      </c>
      <c r="C1951">
        <v>4.6564342979999997</v>
      </c>
      <c r="D1951">
        <v>0.11641085700000001</v>
      </c>
      <c r="E1951">
        <v>0</v>
      </c>
      <c r="F1951">
        <v>0</v>
      </c>
      <c r="G1951">
        <v>40</v>
      </c>
      <c r="H1951" t="s">
        <v>38</v>
      </c>
      <c r="I1951" t="s">
        <v>13</v>
      </c>
      <c r="J1951" t="s">
        <v>902</v>
      </c>
      <c r="K1951">
        <f t="shared" si="99"/>
        <v>0</v>
      </c>
    </row>
    <row r="1952" spans="1:11" x14ac:dyDescent="0.35">
      <c r="A1952" t="s">
        <v>19</v>
      </c>
      <c r="B1952" s="5" t="s">
        <v>11</v>
      </c>
      <c r="C1952">
        <v>8.0690100190000003</v>
      </c>
      <c r="D1952">
        <v>0.20172524999999999</v>
      </c>
      <c r="E1952">
        <v>0</v>
      </c>
      <c r="F1952">
        <v>0</v>
      </c>
      <c r="G1952">
        <v>40</v>
      </c>
      <c r="H1952" t="s">
        <v>38</v>
      </c>
      <c r="I1952" t="s">
        <v>16</v>
      </c>
      <c r="J1952" t="s">
        <v>902</v>
      </c>
      <c r="K1952">
        <f t="shared" si="99"/>
        <v>0</v>
      </c>
    </row>
    <row r="1953" spans="1:11" x14ac:dyDescent="0.35">
      <c r="A1953" t="s">
        <v>19</v>
      </c>
      <c r="B1953" s="5" t="s">
        <v>11</v>
      </c>
      <c r="C1953">
        <v>0.907074928</v>
      </c>
      <c r="D1953">
        <v>2.2676873E-2</v>
      </c>
      <c r="E1953">
        <v>0</v>
      </c>
      <c r="F1953">
        <v>0</v>
      </c>
      <c r="G1953">
        <v>40</v>
      </c>
      <c r="H1953" t="s">
        <v>38</v>
      </c>
      <c r="I1953" t="s">
        <v>18</v>
      </c>
      <c r="J1953" t="s">
        <v>902</v>
      </c>
      <c r="K1953">
        <f t="shared" si="99"/>
        <v>0</v>
      </c>
    </row>
    <row r="1954" spans="1:11" x14ac:dyDescent="0.35">
      <c r="A1954" t="s">
        <v>10</v>
      </c>
      <c r="B1954" s="5" t="s">
        <v>29</v>
      </c>
      <c r="C1954">
        <v>381.18009352683998</v>
      </c>
      <c r="D1954">
        <v>4.7059270805782702</v>
      </c>
      <c r="E1954">
        <v>0</v>
      </c>
      <c r="F1954">
        <v>0</v>
      </c>
      <c r="G1954">
        <v>81</v>
      </c>
      <c r="H1954" t="s">
        <v>38</v>
      </c>
      <c r="I1954" t="s">
        <v>963</v>
      </c>
      <c r="J1954" t="s">
        <v>903</v>
      </c>
      <c r="K1954">
        <f t="shared" si="99"/>
        <v>0</v>
      </c>
    </row>
    <row r="1955" spans="1:11" x14ac:dyDescent="0.35">
      <c r="A1955" t="s">
        <v>10</v>
      </c>
      <c r="B1955" s="5" t="s">
        <v>11</v>
      </c>
      <c r="C1955">
        <v>10.582589860000001</v>
      </c>
      <c r="D1955">
        <v>0.13064925799999999</v>
      </c>
      <c r="E1955">
        <v>0</v>
      </c>
      <c r="F1955">
        <v>0</v>
      </c>
      <c r="G1955">
        <v>81</v>
      </c>
      <c r="H1955" t="s">
        <v>38</v>
      </c>
      <c r="I1955" t="s">
        <v>13</v>
      </c>
      <c r="J1955" t="s">
        <v>903</v>
      </c>
      <c r="K1955">
        <f t="shared" si="99"/>
        <v>0</v>
      </c>
    </row>
    <row r="1956" spans="1:11" x14ac:dyDescent="0.35">
      <c r="A1956" t="s">
        <v>10</v>
      </c>
      <c r="B1956" s="5" t="s">
        <v>11</v>
      </c>
      <c r="C1956">
        <v>18.140216110000001</v>
      </c>
      <c r="D1956">
        <v>0.223953285</v>
      </c>
      <c r="E1956">
        <v>0</v>
      </c>
      <c r="F1956">
        <v>0</v>
      </c>
      <c r="G1956">
        <v>81</v>
      </c>
      <c r="H1956" t="s">
        <v>38</v>
      </c>
      <c r="I1956" t="s">
        <v>16</v>
      </c>
      <c r="J1956" t="s">
        <v>903</v>
      </c>
      <c r="K1956">
        <f t="shared" si="99"/>
        <v>0</v>
      </c>
    </row>
    <row r="1957" spans="1:11" x14ac:dyDescent="0.35">
      <c r="A1957" t="s">
        <v>10</v>
      </c>
      <c r="B1957" s="5" t="s">
        <v>29</v>
      </c>
      <c r="C1957">
        <v>1.4786715509999999</v>
      </c>
      <c r="D1957">
        <v>1.8255204000000001E-2</v>
      </c>
      <c r="E1957">
        <v>0</v>
      </c>
      <c r="F1957">
        <v>0</v>
      </c>
      <c r="G1957">
        <v>81</v>
      </c>
      <c r="H1957" t="s">
        <v>38</v>
      </c>
      <c r="I1957" t="s">
        <v>18</v>
      </c>
      <c r="J1957" t="s">
        <v>903</v>
      </c>
      <c r="K1957">
        <f t="shared" si="99"/>
        <v>0</v>
      </c>
    </row>
    <row r="1958" spans="1:11" x14ac:dyDescent="0.35">
      <c r="A1958" t="s">
        <v>10</v>
      </c>
      <c r="B1958" s="5" t="s">
        <v>29</v>
      </c>
      <c r="C1958">
        <v>328.02472519874499</v>
      </c>
      <c r="D1958">
        <v>4.6860675028392196</v>
      </c>
      <c r="E1958">
        <v>0</v>
      </c>
      <c r="F1958">
        <v>0</v>
      </c>
      <c r="G1958">
        <v>70</v>
      </c>
      <c r="H1958" t="s">
        <v>38</v>
      </c>
      <c r="I1958" t="s">
        <v>963</v>
      </c>
      <c r="J1958" t="s">
        <v>904</v>
      </c>
      <c r="K1958">
        <f t="shared" si="99"/>
        <v>0</v>
      </c>
    </row>
    <row r="1959" spans="1:11" x14ac:dyDescent="0.35">
      <c r="A1959" t="s">
        <v>10</v>
      </c>
      <c r="B1959" s="5" t="s">
        <v>11</v>
      </c>
      <c r="C1959">
        <v>9.0164608959999999</v>
      </c>
      <c r="D1959">
        <v>0.128806584</v>
      </c>
      <c r="E1959">
        <v>0</v>
      </c>
      <c r="F1959">
        <v>0</v>
      </c>
      <c r="G1959">
        <v>70</v>
      </c>
      <c r="H1959" t="s">
        <v>38</v>
      </c>
      <c r="I1959" t="s">
        <v>13</v>
      </c>
      <c r="J1959" t="s">
        <v>904</v>
      </c>
      <c r="K1959">
        <f t="shared" si="99"/>
        <v>0</v>
      </c>
    </row>
    <row r="1960" spans="1:11" x14ac:dyDescent="0.35">
      <c r="A1960" t="s">
        <v>10</v>
      </c>
      <c r="B1960" s="5" t="s">
        <v>11</v>
      </c>
      <c r="C1960">
        <v>16.248646740000002</v>
      </c>
      <c r="D1960">
        <v>0.232123525</v>
      </c>
      <c r="E1960">
        <v>0</v>
      </c>
      <c r="F1960">
        <v>0</v>
      </c>
      <c r="G1960">
        <v>70</v>
      </c>
      <c r="H1960" t="s">
        <v>38</v>
      </c>
      <c r="I1960" t="s">
        <v>16</v>
      </c>
      <c r="J1960" t="s">
        <v>904</v>
      </c>
      <c r="K1960">
        <f t="shared" si="99"/>
        <v>0</v>
      </c>
    </row>
    <row r="1961" spans="1:11" x14ac:dyDescent="0.35">
      <c r="A1961" t="s">
        <v>10</v>
      </c>
      <c r="B1961" s="5" t="s">
        <v>11</v>
      </c>
      <c r="C1961">
        <v>1.3406133650000001</v>
      </c>
      <c r="D1961">
        <v>1.9151620000000001E-2</v>
      </c>
      <c r="E1961">
        <v>0</v>
      </c>
      <c r="F1961">
        <v>0</v>
      </c>
      <c r="G1961">
        <v>70</v>
      </c>
      <c r="H1961" t="s">
        <v>38</v>
      </c>
      <c r="I1961" t="s">
        <v>18</v>
      </c>
      <c r="J1961" t="s">
        <v>904</v>
      </c>
      <c r="K1961">
        <f t="shared" si="99"/>
        <v>0</v>
      </c>
    </row>
    <row r="1962" spans="1:11" x14ac:dyDescent="0.35">
      <c r="A1962" t="s">
        <v>10</v>
      </c>
      <c r="B1962" s="5" t="s">
        <v>29</v>
      </c>
      <c r="C1962">
        <v>269.63199448585499</v>
      </c>
      <c r="D1962">
        <v>5.18523066318952</v>
      </c>
      <c r="E1962">
        <v>0</v>
      </c>
      <c r="F1962">
        <v>0</v>
      </c>
      <c r="G1962">
        <v>52</v>
      </c>
      <c r="H1962" t="s">
        <v>38</v>
      </c>
      <c r="I1962" t="s">
        <v>963</v>
      </c>
      <c r="J1962" t="s">
        <v>905</v>
      </c>
      <c r="K1962">
        <f t="shared" si="99"/>
        <v>0</v>
      </c>
    </row>
    <row r="1963" spans="1:11" x14ac:dyDescent="0.35">
      <c r="A1963" t="s">
        <v>10</v>
      </c>
      <c r="B1963" s="5" t="s">
        <v>40</v>
      </c>
      <c r="C1963">
        <v>6.1530928610000002</v>
      </c>
      <c r="D1963">
        <v>0.118328709</v>
      </c>
      <c r="E1963">
        <v>0</v>
      </c>
      <c r="F1963">
        <v>0</v>
      </c>
      <c r="G1963">
        <v>52</v>
      </c>
      <c r="H1963" t="s">
        <v>38</v>
      </c>
      <c r="I1963" t="s">
        <v>13</v>
      </c>
      <c r="J1963" t="s">
        <v>905</v>
      </c>
      <c r="K1963">
        <f t="shared" si="99"/>
        <v>0</v>
      </c>
    </row>
    <row r="1964" spans="1:11" x14ac:dyDescent="0.35">
      <c r="A1964" t="s">
        <v>10</v>
      </c>
      <c r="B1964" s="5" t="s">
        <v>11</v>
      </c>
      <c r="C1964">
        <v>10.418937209999999</v>
      </c>
      <c r="D1964">
        <v>0.200364177</v>
      </c>
      <c r="E1964">
        <v>0</v>
      </c>
      <c r="F1964">
        <v>0</v>
      </c>
      <c r="G1964">
        <v>52</v>
      </c>
      <c r="H1964" t="s">
        <v>38</v>
      </c>
      <c r="I1964" t="s">
        <v>16</v>
      </c>
      <c r="J1964" t="s">
        <v>905</v>
      </c>
      <c r="K1964">
        <f t="shared" si="99"/>
        <v>0</v>
      </c>
    </row>
    <row r="1965" spans="1:11" x14ac:dyDescent="0.35">
      <c r="A1965" t="s">
        <v>10</v>
      </c>
      <c r="B1965" s="5" t="s">
        <v>29</v>
      </c>
      <c r="C1965">
        <v>0.80899095499999996</v>
      </c>
      <c r="D1965">
        <v>1.5557517999999999E-2</v>
      </c>
      <c r="E1965">
        <v>0</v>
      </c>
      <c r="F1965">
        <v>0</v>
      </c>
      <c r="G1965">
        <v>52</v>
      </c>
      <c r="H1965" t="s">
        <v>38</v>
      </c>
      <c r="I1965" t="s">
        <v>18</v>
      </c>
      <c r="J1965" t="s">
        <v>905</v>
      </c>
      <c r="K1965">
        <f t="shared" si="99"/>
        <v>0</v>
      </c>
    </row>
    <row r="1966" spans="1:11" x14ac:dyDescent="0.35">
      <c r="A1966" t="s">
        <v>10</v>
      </c>
      <c r="B1966" s="5" t="s">
        <v>29</v>
      </c>
      <c r="C1966">
        <v>322.64227461814801</v>
      </c>
      <c r="D1966">
        <v>4.8885193123961903</v>
      </c>
      <c r="E1966">
        <v>0</v>
      </c>
      <c r="F1966">
        <v>0</v>
      </c>
      <c r="G1966">
        <v>66</v>
      </c>
      <c r="H1966" t="s">
        <v>38</v>
      </c>
      <c r="I1966" t="s">
        <v>963</v>
      </c>
      <c r="J1966" t="s">
        <v>906</v>
      </c>
      <c r="K1966">
        <f t="shared" si="99"/>
        <v>0</v>
      </c>
    </row>
    <row r="1967" spans="1:11" x14ac:dyDescent="0.35">
      <c r="A1967" t="s">
        <v>10</v>
      </c>
      <c r="B1967" s="5" t="s">
        <v>11</v>
      </c>
      <c r="C1967">
        <v>8.7058043479999991</v>
      </c>
      <c r="D1967">
        <v>0.13190612600000001</v>
      </c>
      <c r="E1967">
        <v>0</v>
      </c>
      <c r="F1967">
        <v>0</v>
      </c>
      <c r="G1967">
        <v>66</v>
      </c>
      <c r="H1967" t="s">
        <v>38</v>
      </c>
      <c r="I1967" t="s">
        <v>13</v>
      </c>
      <c r="J1967" t="s">
        <v>906</v>
      </c>
      <c r="K1967">
        <f t="shared" si="99"/>
        <v>0</v>
      </c>
    </row>
    <row r="1968" spans="1:11" x14ac:dyDescent="0.35">
      <c r="A1968" t="s">
        <v>10</v>
      </c>
      <c r="B1968" s="5" t="s">
        <v>11</v>
      </c>
      <c r="C1968">
        <v>15.035246369999999</v>
      </c>
      <c r="D1968">
        <v>0.227806763</v>
      </c>
      <c r="E1968">
        <v>0</v>
      </c>
      <c r="F1968">
        <v>0</v>
      </c>
      <c r="G1968">
        <v>66</v>
      </c>
      <c r="H1968" t="s">
        <v>38</v>
      </c>
      <c r="I1968" t="s">
        <v>16</v>
      </c>
      <c r="J1968" t="s">
        <v>906</v>
      </c>
      <c r="K1968">
        <f t="shared" si="99"/>
        <v>0</v>
      </c>
    </row>
    <row r="1969" spans="1:11" x14ac:dyDescent="0.35">
      <c r="A1969" t="s">
        <v>10</v>
      </c>
      <c r="B1969" s="5" t="s">
        <v>11</v>
      </c>
      <c r="C1969">
        <v>1.41480279</v>
      </c>
      <c r="D1969">
        <v>2.1436406000000002E-2</v>
      </c>
      <c r="E1969">
        <v>0</v>
      </c>
      <c r="F1969">
        <v>0</v>
      </c>
      <c r="G1969">
        <v>66</v>
      </c>
      <c r="H1969" t="s">
        <v>38</v>
      </c>
      <c r="I1969" t="s">
        <v>18</v>
      </c>
      <c r="J1969" t="s">
        <v>906</v>
      </c>
      <c r="K1969">
        <f t="shared" si="99"/>
        <v>0</v>
      </c>
    </row>
    <row r="1970" spans="1:11" x14ac:dyDescent="0.35">
      <c r="A1970" t="s">
        <v>29</v>
      </c>
      <c r="B1970" s="5" t="s">
        <v>29</v>
      </c>
      <c r="C1970">
        <v>548.312987327575</v>
      </c>
      <c r="D1970">
        <v>5.0769721048849599</v>
      </c>
      <c r="E1970">
        <v>85.714285714285694</v>
      </c>
      <c r="F1970">
        <v>1</v>
      </c>
      <c r="G1970">
        <v>108</v>
      </c>
      <c r="H1970" t="s">
        <v>38</v>
      </c>
      <c r="I1970" t="s">
        <v>963</v>
      </c>
      <c r="J1970" t="s">
        <v>907</v>
      </c>
      <c r="K1970">
        <f t="shared" si="99"/>
        <v>1</v>
      </c>
    </row>
    <row r="1971" spans="1:11" x14ac:dyDescent="0.35">
      <c r="A1971" t="s">
        <v>29</v>
      </c>
      <c r="B1971" s="5" t="s">
        <v>11</v>
      </c>
      <c r="C1971">
        <v>13.790402889999999</v>
      </c>
      <c r="D1971">
        <v>0.12768891600000001</v>
      </c>
      <c r="E1971">
        <v>0</v>
      </c>
      <c r="F1971">
        <v>0</v>
      </c>
      <c r="G1971">
        <v>108</v>
      </c>
      <c r="H1971" t="s">
        <v>38</v>
      </c>
      <c r="I1971" t="s">
        <v>13</v>
      </c>
      <c r="J1971" t="s">
        <v>907</v>
      </c>
      <c r="K1971">
        <f t="shared" si="99"/>
        <v>0</v>
      </c>
    </row>
    <row r="1972" spans="1:11" x14ac:dyDescent="0.35">
      <c r="A1972" t="s">
        <v>29</v>
      </c>
      <c r="B1972" s="5" t="s">
        <v>11</v>
      </c>
      <c r="C1972">
        <v>16.774429080000001</v>
      </c>
      <c r="D1972">
        <v>0.15531878800000001</v>
      </c>
      <c r="E1972">
        <v>0</v>
      </c>
      <c r="F1972">
        <v>0</v>
      </c>
      <c r="G1972">
        <v>108</v>
      </c>
      <c r="H1972" t="s">
        <v>38</v>
      </c>
      <c r="I1972" t="s">
        <v>16</v>
      </c>
      <c r="J1972" t="s">
        <v>907</v>
      </c>
      <c r="K1972">
        <f t="shared" si="99"/>
        <v>0</v>
      </c>
    </row>
    <row r="1973" spans="1:11" x14ac:dyDescent="0.35">
      <c r="A1973" t="s">
        <v>29</v>
      </c>
      <c r="B1973" s="5" t="s">
        <v>11</v>
      </c>
      <c r="C1973">
        <v>1.9894013399999999</v>
      </c>
      <c r="D1973">
        <v>1.8420382999999999E-2</v>
      </c>
      <c r="E1973">
        <v>0</v>
      </c>
      <c r="F1973">
        <v>0</v>
      </c>
      <c r="G1973">
        <v>108</v>
      </c>
      <c r="H1973" t="s">
        <v>38</v>
      </c>
      <c r="I1973" t="s">
        <v>18</v>
      </c>
      <c r="J1973" t="s">
        <v>907</v>
      </c>
      <c r="K1973">
        <f t="shared" si="99"/>
        <v>0</v>
      </c>
    </row>
    <row r="1974" spans="1:11" x14ac:dyDescent="0.35">
      <c r="A1974" t="s">
        <v>10</v>
      </c>
      <c r="B1974" s="5" t="s">
        <v>29</v>
      </c>
      <c r="C1974">
        <v>303.95821309089598</v>
      </c>
      <c r="D1974">
        <v>4.7493470795452497</v>
      </c>
      <c r="E1974">
        <v>0</v>
      </c>
      <c r="F1974">
        <v>0</v>
      </c>
      <c r="G1974">
        <v>64</v>
      </c>
      <c r="H1974" t="s">
        <v>38</v>
      </c>
      <c r="I1974" t="s">
        <v>963</v>
      </c>
      <c r="J1974" t="s">
        <v>908</v>
      </c>
      <c r="K1974">
        <f t="shared" si="99"/>
        <v>0</v>
      </c>
    </row>
    <row r="1975" spans="1:11" x14ac:dyDescent="0.35">
      <c r="A1975" t="s">
        <v>10</v>
      </c>
      <c r="B1975" s="5" t="s">
        <v>11</v>
      </c>
      <c r="C1975">
        <v>8.0684652329999995</v>
      </c>
      <c r="D1975">
        <v>0.126069769</v>
      </c>
      <c r="E1975">
        <v>0</v>
      </c>
      <c r="F1975">
        <v>0</v>
      </c>
      <c r="G1975">
        <v>64</v>
      </c>
      <c r="H1975" t="s">
        <v>38</v>
      </c>
      <c r="I1975" t="s">
        <v>13</v>
      </c>
      <c r="J1975" t="s">
        <v>908</v>
      </c>
      <c r="K1975">
        <f t="shared" si="99"/>
        <v>0</v>
      </c>
    </row>
    <row r="1976" spans="1:11" x14ac:dyDescent="0.35">
      <c r="A1976" t="s">
        <v>10</v>
      </c>
      <c r="B1976" s="5" t="s">
        <v>11</v>
      </c>
      <c r="C1976">
        <v>13.04992318</v>
      </c>
      <c r="D1976">
        <v>0.20390505</v>
      </c>
      <c r="E1976">
        <v>0</v>
      </c>
      <c r="F1976">
        <v>0</v>
      </c>
      <c r="G1976">
        <v>64</v>
      </c>
      <c r="H1976" t="s">
        <v>38</v>
      </c>
      <c r="I1976" t="s">
        <v>16</v>
      </c>
      <c r="J1976" t="s">
        <v>908</v>
      </c>
      <c r="K1976">
        <f t="shared" si="99"/>
        <v>0</v>
      </c>
    </row>
    <row r="1977" spans="1:11" x14ac:dyDescent="0.35">
      <c r="A1977" t="s">
        <v>10</v>
      </c>
      <c r="B1977" s="5" t="s">
        <v>29</v>
      </c>
      <c r="C1977">
        <v>0.81085705799999996</v>
      </c>
      <c r="D1977">
        <v>1.2669642E-2</v>
      </c>
      <c r="E1977">
        <v>0</v>
      </c>
      <c r="F1977">
        <v>0</v>
      </c>
      <c r="G1977">
        <v>64</v>
      </c>
      <c r="H1977" t="s">
        <v>38</v>
      </c>
      <c r="I1977" t="s">
        <v>18</v>
      </c>
      <c r="J1977" t="s">
        <v>908</v>
      </c>
      <c r="K1977">
        <f t="shared" si="99"/>
        <v>0</v>
      </c>
    </row>
    <row r="1978" spans="1:11" x14ac:dyDescent="0.35">
      <c r="A1978" t="s">
        <v>10</v>
      </c>
      <c r="B1978" s="5" t="s">
        <v>29</v>
      </c>
      <c r="C1978">
        <v>580.13637948036103</v>
      </c>
      <c r="D1978">
        <v>4.8750956258853897</v>
      </c>
      <c r="E1978">
        <v>0</v>
      </c>
      <c r="F1978">
        <v>0</v>
      </c>
      <c r="G1978">
        <v>119</v>
      </c>
      <c r="H1978" t="s">
        <v>38</v>
      </c>
      <c r="I1978" t="s">
        <v>963</v>
      </c>
      <c r="J1978" t="s">
        <v>909</v>
      </c>
      <c r="K1978">
        <f t="shared" si="99"/>
        <v>0</v>
      </c>
    </row>
    <row r="1979" spans="1:11" x14ac:dyDescent="0.35">
      <c r="A1979" t="s">
        <v>10</v>
      </c>
      <c r="B1979" s="5" t="s">
        <v>11</v>
      </c>
      <c r="C1979">
        <v>15.47684336</v>
      </c>
      <c r="D1979">
        <v>0.13005750699999999</v>
      </c>
      <c r="E1979">
        <v>0</v>
      </c>
      <c r="F1979">
        <v>0</v>
      </c>
      <c r="G1979">
        <v>119</v>
      </c>
      <c r="H1979" t="s">
        <v>38</v>
      </c>
      <c r="I1979" t="s">
        <v>13</v>
      </c>
      <c r="J1979" t="s">
        <v>909</v>
      </c>
      <c r="K1979">
        <f t="shared" si="99"/>
        <v>0</v>
      </c>
    </row>
    <row r="1980" spans="1:11" x14ac:dyDescent="0.35">
      <c r="A1980" t="s">
        <v>10</v>
      </c>
      <c r="B1980" s="5" t="s">
        <v>11</v>
      </c>
      <c r="C1980">
        <v>20.607497930000001</v>
      </c>
      <c r="D1980">
        <v>0.173172252</v>
      </c>
      <c r="E1980">
        <v>0</v>
      </c>
      <c r="F1980">
        <v>0</v>
      </c>
      <c r="G1980">
        <v>119</v>
      </c>
      <c r="H1980" t="s">
        <v>38</v>
      </c>
      <c r="I1980" t="s">
        <v>16</v>
      </c>
      <c r="J1980" t="s">
        <v>909</v>
      </c>
      <c r="K1980">
        <f t="shared" si="99"/>
        <v>0</v>
      </c>
    </row>
    <row r="1981" spans="1:11" x14ac:dyDescent="0.35">
      <c r="A1981" t="s">
        <v>10</v>
      </c>
      <c r="B1981" s="5" t="s">
        <v>11</v>
      </c>
      <c r="C1981">
        <v>1.863645792</v>
      </c>
      <c r="D1981">
        <v>1.5660889000000001E-2</v>
      </c>
      <c r="E1981">
        <v>0</v>
      </c>
      <c r="F1981">
        <v>0</v>
      </c>
      <c r="G1981">
        <v>119</v>
      </c>
      <c r="H1981" t="s">
        <v>38</v>
      </c>
      <c r="I1981" t="s">
        <v>18</v>
      </c>
      <c r="J1981" t="s">
        <v>909</v>
      </c>
      <c r="K1981">
        <f t="shared" si="99"/>
        <v>0</v>
      </c>
    </row>
    <row r="1982" spans="1:11" x14ac:dyDescent="0.35">
      <c r="A1982" t="s">
        <v>10</v>
      </c>
      <c r="B1982" s="5" t="s">
        <v>29</v>
      </c>
      <c r="C1982">
        <v>1712.49369883537</v>
      </c>
      <c r="D1982">
        <v>5.0219756564087099</v>
      </c>
      <c r="E1982">
        <v>0</v>
      </c>
      <c r="F1982">
        <v>0</v>
      </c>
      <c r="G1982">
        <v>341</v>
      </c>
      <c r="H1982" t="s">
        <v>38</v>
      </c>
      <c r="I1982" t="s">
        <v>963</v>
      </c>
      <c r="J1982" t="s">
        <v>910</v>
      </c>
      <c r="K1982">
        <f t="shared" si="99"/>
        <v>0</v>
      </c>
    </row>
    <row r="1983" spans="1:11" x14ac:dyDescent="0.35">
      <c r="A1983" t="s">
        <v>10</v>
      </c>
      <c r="B1983" s="5" t="s">
        <v>11</v>
      </c>
      <c r="C1983">
        <v>43.924411769999999</v>
      </c>
      <c r="D1983">
        <v>0.128810592</v>
      </c>
      <c r="E1983">
        <v>0</v>
      </c>
      <c r="F1983">
        <v>0</v>
      </c>
      <c r="G1983">
        <v>341</v>
      </c>
      <c r="H1983" t="s">
        <v>38</v>
      </c>
      <c r="I1983" t="s">
        <v>13</v>
      </c>
      <c r="J1983" t="s">
        <v>910</v>
      </c>
      <c r="K1983">
        <f t="shared" si="99"/>
        <v>0</v>
      </c>
    </row>
    <row r="1984" spans="1:11" x14ac:dyDescent="0.35">
      <c r="A1984" t="s">
        <v>10</v>
      </c>
      <c r="B1984" s="5" t="s">
        <v>11</v>
      </c>
      <c r="C1984">
        <v>69.888211490000003</v>
      </c>
      <c r="D1984">
        <v>0.20495076700000001</v>
      </c>
      <c r="E1984">
        <v>0</v>
      </c>
      <c r="F1984">
        <v>0</v>
      </c>
      <c r="G1984">
        <v>341</v>
      </c>
      <c r="H1984" t="s">
        <v>38</v>
      </c>
      <c r="I1984" t="s">
        <v>16</v>
      </c>
      <c r="J1984" t="s">
        <v>910</v>
      </c>
      <c r="K1984">
        <f t="shared" si="99"/>
        <v>0</v>
      </c>
    </row>
    <row r="1985" spans="1:11" x14ac:dyDescent="0.35">
      <c r="A1985" t="s">
        <v>10</v>
      </c>
      <c r="B1985" s="5" t="s">
        <v>11</v>
      </c>
      <c r="C1985">
        <v>5.4987411499999999</v>
      </c>
      <c r="D1985">
        <v>1.6125341000000001E-2</v>
      </c>
      <c r="E1985">
        <v>0</v>
      </c>
      <c r="F1985">
        <v>0</v>
      </c>
      <c r="G1985">
        <v>341</v>
      </c>
      <c r="H1985" t="s">
        <v>38</v>
      </c>
      <c r="I1985" t="s">
        <v>18</v>
      </c>
      <c r="J1985" t="s">
        <v>910</v>
      </c>
      <c r="K1985">
        <f t="shared" si="99"/>
        <v>0</v>
      </c>
    </row>
    <row r="1986" spans="1:11" x14ac:dyDescent="0.35">
      <c r="A1986" t="s">
        <v>29</v>
      </c>
      <c r="B1986" s="5" t="s">
        <v>29</v>
      </c>
      <c r="C1986">
        <v>297.60364103317198</v>
      </c>
      <c r="D1986">
        <v>4.7238673179868602</v>
      </c>
      <c r="E1986">
        <v>75</v>
      </c>
      <c r="F1986">
        <v>1</v>
      </c>
      <c r="G1986">
        <v>63</v>
      </c>
      <c r="H1986" t="s">
        <v>38</v>
      </c>
      <c r="I1986" t="s">
        <v>963</v>
      </c>
      <c r="J1986" t="s">
        <v>911</v>
      </c>
      <c r="K1986">
        <f t="shared" si="99"/>
        <v>1</v>
      </c>
    </row>
    <row r="1987" spans="1:11" x14ac:dyDescent="0.35">
      <c r="A1987" t="s">
        <v>29</v>
      </c>
      <c r="B1987" s="5" t="s">
        <v>11</v>
      </c>
      <c r="C1987">
        <v>7.973191023</v>
      </c>
      <c r="D1987">
        <v>0.126558588</v>
      </c>
      <c r="E1987">
        <v>0</v>
      </c>
      <c r="F1987">
        <v>0</v>
      </c>
      <c r="G1987">
        <v>63</v>
      </c>
      <c r="H1987" t="s">
        <v>38</v>
      </c>
      <c r="I1987" t="s">
        <v>13</v>
      </c>
      <c r="J1987" t="s">
        <v>911</v>
      </c>
      <c r="K1987">
        <f t="shared" ref="K1987:K2050" si="100">IF(ISNUMBER(SEARCH(A1987, B1987)), 1, 0)</f>
        <v>0</v>
      </c>
    </row>
    <row r="1988" spans="1:11" x14ac:dyDescent="0.35">
      <c r="A1988" t="s">
        <v>29</v>
      </c>
      <c r="B1988" s="5" t="s">
        <v>11</v>
      </c>
      <c r="C1988">
        <v>11.739537240000001</v>
      </c>
      <c r="D1988">
        <v>0.186341861</v>
      </c>
      <c r="E1988">
        <v>0</v>
      </c>
      <c r="F1988">
        <v>0</v>
      </c>
      <c r="G1988">
        <v>63</v>
      </c>
      <c r="H1988" t="s">
        <v>38</v>
      </c>
      <c r="I1988" t="s">
        <v>16</v>
      </c>
      <c r="J1988" t="s">
        <v>911</v>
      </c>
      <c r="K1988">
        <f t="shared" si="100"/>
        <v>0</v>
      </c>
    </row>
    <row r="1989" spans="1:11" x14ac:dyDescent="0.35">
      <c r="A1989" t="s">
        <v>29</v>
      </c>
      <c r="B1989" s="5" t="s">
        <v>11</v>
      </c>
      <c r="C1989">
        <v>0.88718676600000002</v>
      </c>
      <c r="D1989">
        <v>1.4082330000000001E-2</v>
      </c>
      <c r="E1989">
        <v>0</v>
      </c>
      <c r="F1989">
        <v>0</v>
      </c>
      <c r="G1989">
        <v>63</v>
      </c>
      <c r="H1989" t="s">
        <v>38</v>
      </c>
      <c r="I1989" t="s">
        <v>18</v>
      </c>
      <c r="J1989" t="s">
        <v>911</v>
      </c>
      <c r="K1989">
        <f t="shared" si="100"/>
        <v>0</v>
      </c>
    </row>
    <row r="1990" spans="1:11" x14ac:dyDescent="0.35">
      <c r="A1990" t="s">
        <v>10</v>
      </c>
      <c r="B1990" s="5" t="s">
        <v>29</v>
      </c>
      <c r="C1990">
        <v>627.42434358596802</v>
      </c>
      <c r="D1990">
        <v>5.4558638572692804</v>
      </c>
      <c r="E1990">
        <v>0</v>
      </c>
      <c r="F1990">
        <v>0</v>
      </c>
      <c r="G1990">
        <v>115</v>
      </c>
      <c r="H1990" t="s">
        <v>38</v>
      </c>
      <c r="I1990" t="s">
        <v>963</v>
      </c>
      <c r="J1990" t="s">
        <v>912</v>
      </c>
      <c r="K1990">
        <f t="shared" si="100"/>
        <v>0</v>
      </c>
    </row>
    <row r="1991" spans="1:11" x14ac:dyDescent="0.35">
      <c r="A1991" t="s">
        <v>10</v>
      </c>
      <c r="B1991" s="5" t="s">
        <v>11</v>
      </c>
      <c r="C1991">
        <v>14.688738580000001</v>
      </c>
      <c r="D1991">
        <v>0.12772816200000001</v>
      </c>
      <c r="E1991">
        <v>0</v>
      </c>
      <c r="F1991">
        <v>0</v>
      </c>
      <c r="G1991">
        <v>115</v>
      </c>
      <c r="H1991" t="s">
        <v>38</v>
      </c>
      <c r="I1991" t="s">
        <v>13</v>
      </c>
      <c r="J1991" t="s">
        <v>912</v>
      </c>
      <c r="K1991">
        <f t="shared" si="100"/>
        <v>0</v>
      </c>
    </row>
    <row r="1992" spans="1:11" x14ac:dyDescent="0.35">
      <c r="A1992" t="s">
        <v>10</v>
      </c>
      <c r="B1992" s="5" t="s">
        <v>11</v>
      </c>
      <c r="C1992">
        <v>24.282646419999999</v>
      </c>
      <c r="D1992">
        <v>0.21115344699999999</v>
      </c>
      <c r="E1992">
        <v>0</v>
      </c>
      <c r="F1992">
        <v>0</v>
      </c>
      <c r="G1992">
        <v>115</v>
      </c>
      <c r="H1992" t="s">
        <v>38</v>
      </c>
      <c r="I1992" t="s">
        <v>16</v>
      </c>
      <c r="J1992" t="s">
        <v>912</v>
      </c>
      <c r="K1992">
        <f t="shared" si="100"/>
        <v>0</v>
      </c>
    </row>
    <row r="1993" spans="1:11" x14ac:dyDescent="0.35">
      <c r="A1993" t="s">
        <v>10</v>
      </c>
      <c r="B1993" s="5" t="s">
        <v>11</v>
      </c>
      <c r="C1993">
        <v>1.9216380120000001</v>
      </c>
      <c r="D1993">
        <v>1.6709895999999998E-2</v>
      </c>
      <c r="E1993">
        <v>0</v>
      </c>
      <c r="F1993">
        <v>0</v>
      </c>
      <c r="G1993">
        <v>115</v>
      </c>
      <c r="H1993" t="s">
        <v>38</v>
      </c>
      <c r="I1993" t="s">
        <v>18</v>
      </c>
      <c r="J1993" t="s">
        <v>912</v>
      </c>
      <c r="K1993">
        <f t="shared" si="100"/>
        <v>0</v>
      </c>
    </row>
    <row r="1994" spans="1:11" x14ac:dyDescent="0.35">
      <c r="A1994" t="s">
        <v>10</v>
      </c>
      <c r="B1994" s="5" t="s">
        <v>29</v>
      </c>
      <c r="C1994">
        <v>488.08217072486798</v>
      </c>
      <c r="D1994">
        <v>4.8808217072486801</v>
      </c>
      <c r="E1994">
        <v>0</v>
      </c>
      <c r="F1994">
        <v>0</v>
      </c>
      <c r="G1994">
        <v>100</v>
      </c>
      <c r="H1994" t="s">
        <v>38</v>
      </c>
      <c r="I1994" t="s">
        <v>963</v>
      </c>
      <c r="J1994" t="s">
        <v>913</v>
      </c>
      <c r="K1994">
        <f t="shared" si="100"/>
        <v>0</v>
      </c>
    </row>
    <row r="1995" spans="1:11" x14ac:dyDescent="0.35">
      <c r="A1995" t="s">
        <v>10</v>
      </c>
      <c r="B1995" s="5" t="s">
        <v>11</v>
      </c>
      <c r="C1995">
        <v>12.74957633</v>
      </c>
      <c r="D1995">
        <v>0.12749576300000001</v>
      </c>
      <c r="E1995">
        <v>0</v>
      </c>
      <c r="F1995">
        <v>0</v>
      </c>
      <c r="G1995">
        <v>100</v>
      </c>
      <c r="H1995" t="s">
        <v>38</v>
      </c>
      <c r="I1995" t="s">
        <v>13</v>
      </c>
      <c r="J1995" t="s">
        <v>913</v>
      </c>
      <c r="K1995">
        <f t="shared" si="100"/>
        <v>0</v>
      </c>
    </row>
    <row r="1996" spans="1:11" x14ac:dyDescent="0.35">
      <c r="A1996" t="s">
        <v>10</v>
      </c>
      <c r="B1996" s="5" t="s">
        <v>11</v>
      </c>
      <c r="C1996">
        <v>20.066880699999999</v>
      </c>
      <c r="D1996">
        <v>0.200668807</v>
      </c>
      <c r="E1996">
        <v>0</v>
      </c>
      <c r="F1996">
        <v>0</v>
      </c>
      <c r="G1996">
        <v>100</v>
      </c>
      <c r="H1996" t="s">
        <v>38</v>
      </c>
      <c r="I1996" t="s">
        <v>16</v>
      </c>
      <c r="J1996" t="s">
        <v>913</v>
      </c>
      <c r="K1996">
        <f t="shared" si="100"/>
        <v>0</v>
      </c>
    </row>
    <row r="1997" spans="1:11" x14ac:dyDescent="0.35">
      <c r="A1997" t="s">
        <v>10</v>
      </c>
      <c r="B1997" s="5" t="s">
        <v>29</v>
      </c>
      <c r="C1997">
        <v>1.7505807879999999</v>
      </c>
      <c r="D1997">
        <v>1.7505808000000001E-2</v>
      </c>
      <c r="E1997">
        <v>0</v>
      </c>
      <c r="F1997">
        <v>0</v>
      </c>
      <c r="G1997">
        <v>100</v>
      </c>
      <c r="H1997" t="s">
        <v>38</v>
      </c>
      <c r="I1997" t="s">
        <v>18</v>
      </c>
      <c r="J1997" t="s">
        <v>913</v>
      </c>
      <c r="K1997">
        <f t="shared" si="100"/>
        <v>0</v>
      </c>
    </row>
    <row r="1998" spans="1:11" x14ac:dyDescent="0.35">
      <c r="A1998" t="s">
        <v>29</v>
      </c>
      <c r="B1998" s="5" t="s">
        <v>29</v>
      </c>
      <c r="C1998">
        <v>1340.8957247733999</v>
      </c>
      <c r="D1998">
        <v>5.1179226136389504</v>
      </c>
      <c r="E1998">
        <v>94.117647058823493</v>
      </c>
      <c r="F1998">
        <v>1</v>
      </c>
      <c r="G1998">
        <v>262</v>
      </c>
      <c r="H1998" t="s">
        <v>38</v>
      </c>
      <c r="I1998" t="s">
        <v>963</v>
      </c>
      <c r="J1998" t="s">
        <v>914</v>
      </c>
      <c r="K1998">
        <f t="shared" si="100"/>
        <v>1</v>
      </c>
    </row>
    <row r="1999" spans="1:11" x14ac:dyDescent="0.35">
      <c r="A1999" t="s">
        <v>29</v>
      </c>
      <c r="B1999" s="5" t="s">
        <v>11</v>
      </c>
      <c r="C1999">
        <v>33.76229215</v>
      </c>
      <c r="D1999">
        <v>0.12886370999999999</v>
      </c>
      <c r="E1999">
        <v>40</v>
      </c>
      <c r="F1999">
        <v>0</v>
      </c>
      <c r="G1999">
        <v>262</v>
      </c>
      <c r="H1999" t="s">
        <v>38</v>
      </c>
      <c r="I1999" t="s">
        <v>13</v>
      </c>
      <c r="J1999" t="s">
        <v>914</v>
      </c>
      <c r="K1999">
        <f t="shared" si="100"/>
        <v>0</v>
      </c>
    </row>
    <row r="2000" spans="1:11" x14ac:dyDescent="0.35">
      <c r="A2000" t="s">
        <v>29</v>
      </c>
      <c r="B2000" s="5" t="s">
        <v>11</v>
      </c>
      <c r="C2000">
        <v>54.061027289999998</v>
      </c>
      <c r="D2000">
        <v>0.20633979899999999</v>
      </c>
      <c r="E2000">
        <v>0</v>
      </c>
      <c r="F2000">
        <v>0</v>
      </c>
      <c r="G2000">
        <v>262</v>
      </c>
      <c r="H2000" t="s">
        <v>38</v>
      </c>
      <c r="I2000" t="s">
        <v>16</v>
      </c>
      <c r="J2000" t="s">
        <v>914</v>
      </c>
      <c r="K2000">
        <f t="shared" si="100"/>
        <v>0</v>
      </c>
    </row>
    <row r="2001" spans="1:11" x14ac:dyDescent="0.35">
      <c r="A2001" t="s">
        <v>29</v>
      </c>
      <c r="B2001" s="5" t="s">
        <v>11</v>
      </c>
      <c r="C2001">
        <v>4.2424564360000003</v>
      </c>
      <c r="D2001">
        <v>1.6192582000000001E-2</v>
      </c>
      <c r="E2001">
        <v>0</v>
      </c>
      <c r="F2001">
        <v>0</v>
      </c>
      <c r="G2001">
        <v>262</v>
      </c>
      <c r="H2001" t="s">
        <v>38</v>
      </c>
      <c r="I2001" t="s">
        <v>18</v>
      </c>
      <c r="J2001" t="s">
        <v>914</v>
      </c>
      <c r="K2001">
        <f t="shared" si="100"/>
        <v>0</v>
      </c>
    </row>
    <row r="2002" spans="1:11" x14ac:dyDescent="0.35">
      <c r="A2002" t="s">
        <v>10</v>
      </c>
      <c r="B2002" s="5" t="s">
        <v>29</v>
      </c>
      <c r="C2002">
        <v>1514.86716461181</v>
      </c>
      <c r="D2002">
        <v>5.1526094034415504</v>
      </c>
      <c r="E2002">
        <v>0</v>
      </c>
      <c r="F2002">
        <v>0</v>
      </c>
      <c r="G2002">
        <v>294</v>
      </c>
      <c r="H2002" t="s">
        <v>38</v>
      </c>
      <c r="I2002" t="s">
        <v>963</v>
      </c>
      <c r="J2002" t="s">
        <v>915</v>
      </c>
      <c r="K2002">
        <f t="shared" si="100"/>
        <v>0</v>
      </c>
    </row>
    <row r="2003" spans="1:11" x14ac:dyDescent="0.35">
      <c r="A2003" t="s">
        <v>10</v>
      </c>
      <c r="B2003" s="5" t="s">
        <v>11</v>
      </c>
      <c r="C2003">
        <v>37.295699829999997</v>
      </c>
      <c r="D2003">
        <v>0.12685612199999999</v>
      </c>
      <c r="E2003">
        <v>0</v>
      </c>
      <c r="F2003">
        <v>0</v>
      </c>
      <c r="G2003">
        <v>294</v>
      </c>
      <c r="H2003" t="s">
        <v>38</v>
      </c>
      <c r="I2003" t="s">
        <v>13</v>
      </c>
      <c r="J2003" t="s">
        <v>915</v>
      </c>
      <c r="K2003">
        <f t="shared" si="100"/>
        <v>0</v>
      </c>
    </row>
    <row r="2004" spans="1:11" x14ac:dyDescent="0.35">
      <c r="A2004" t="s">
        <v>10</v>
      </c>
      <c r="B2004" s="5" t="s">
        <v>11</v>
      </c>
      <c r="C2004">
        <v>61.135119920000001</v>
      </c>
      <c r="D2004">
        <v>0.20794258500000001</v>
      </c>
      <c r="E2004">
        <v>0</v>
      </c>
      <c r="F2004">
        <v>0</v>
      </c>
      <c r="G2004">
        <v>294</v>
      </c>
      <c r="H2004" t="s">
        <v>38</v>
      </c>
      <c r="I2004" t="s">
        <v>16</v>
      </c>
      <c r="J2004" t="s">
        <v>915</v>
      </c>
      <c r="K2004">
        <f t="shared" si="100"/>
        <v>0</v>
      </c>
    </row>
    <row r="2005" spans="1:11" x14ac:dyDescent="0.35">
      <c r="A2005" t="s">
        <v>10</v>
      </c>
      <c r="B2005" s="5" t="s">
        <v>11</v>
      </c>
      <c r="C2005">
        <v>4.68336153</v>
      </c>
      <c r="D2005">
        <v>1.5929801E-2</v>
      </c>
      <c r="E2005">
        <v>0</v>
      </c>
      <c r="F2005">
        <v>0</v>
      </c>
      <c r="G2005">
        <v>294</v>
      </c>
      <c r="H2005" t="s">
        <v>38</v>
      </c>
      <c r="I2005" t="s">
        <v>18</v>
      </c>
      <c r="J2005" t="s">
        <v>915</v>
      </c>
      <c r="K2005">
        <f t="shared" si="100"/>
        <v>0</v>
      </c>
    </row>
    <row r="2006" spans="1:11" x14ac:dyDescent="0.35">
      <c r="A2006" t="s">
        <v>10</v>
      </c>
      <c r="B2006" s="5" t="s">
        <v>29</v>
      </c>
      <c r="C2006">
        <v>703.22997665405205</v>
      </c>
      <c r="D2006">
        <v>5.1330655230222799</v>
      </c>
      <c r="E2006">
        <v>0</v>
      </c>
      <c r="F2006">
        <v>0</v>
      </c>
      <c r="G2006">
        <v>137</v>
      </c>
      <c r="H2006" t="s">
        <v>38</v>
      </c>
      <c r="I2006" t="s">
        <v>963</v>
      </c>
      <c r="J2006" t="s">
        <v>916</v>
      </c>
      <c r="K2006">
        <f t="shared" si="100"/>
        <v>0</v>
      </c>
    </row>
    <row r="2007" spans="1:11" x14ac:dyDescent="0.35">
      <c r="A2007" t="s">
        <v>10</v>
      </c>
      <c r="B2007" s="5" t="s">
        <v>11</v>
      </c>
      <c r="C2007">
        <v>14.593968630000001</v>
      </c>
      <c r="D2007">
        <v>0.10652531799999999</v>
      </c>
      <c r="E2007">
        <v>0</v>
      </c>
      <c r="F2007">
        <v>0</v>
      </c>
      <c r="G2007">
        <v>137</v>
      </c>
      <c r="H2007" t="s">
        <v>38</v>
      </c>
      <c r="I2007" t="s">
        <v>13</v>
      </c>
      <c r="J2007" t="s">
        <v>916</v>
      </c>
      <c r="K2007">
        <f t="shared" si="100"/>
        <v>0</v>
      </c>
    </row>
    <row r="2008" spans="1:11" x14ac:dyDescent="0.35">
      <c r="A2008" t="s">
        <v>10</v>
      </c>
      <c r="B2008" s="5" t="s">
        <v>11</v>
      </c>
      <c r="C2008">
        <v>30.321166519999998</v>
      </c>
      <c r="D2008">
        <v>0.22132238300000001</v>
      </c>
      <c r="E2008">
        <v>0</v>
      </c>
      <c r="F2008">
        <v>0</v>
      </c>
      <c r="G2008">
        <v>137</v>
      </c>
      <c r="H2008" t="s">
        <v>38</v>
      </c>
      <c r="I2008" t="s">
        <v>16</v>
      </c>
      <c r="J2008" t="s">
        <v>916</v>
      </c>
      <c r="K2008">
        <f t="shared" si="100"/>
        <v>0</v>
      </c>
    </row>
    <row r="2009" spans="1:11" x14ac:dyDescent="0.35">
      <c r="A2009" t="s">
        <v>10</v>
      </c>
      <c r="B2009" s="5" t="s">
        <v>11</v>
      </c>
      <c r="C2009">
        <v>2.118928194</v>
      </c>
      <c r="D2009">
        <v>1.5466629000000001E-2</v>
      </c>
      <c r="E2009">
        <v>0</v>
      </c>
      <c r="F2009">
        <v>0</v>
      </c>
      <c r="G2009">
        <v>137</v>
      </c>
      <c r="H2009" t="s">
        <v>38</v>
      </c>
      <c r="I2009" t="s">
        <v>18</v>
      </c>
      <c r="J2009" t="s">
        <v>916</v>
      </c>
      <c r="K2009">
        <f t="shared" si="100"/>
        <v>0</v>
      </c>
    </row>
    <row r="2010" spans="1:11" x14ac:dyDescent="0.35">
      <c r="A2010" t="s">
        <v>10</v>
      </c>
      <c r="B2010" s="5" t="s">
        <v>29</v>
      </c>
      <c r="C2010">
        <v>233.57069206237699</v>
      </c>
      <c r="D2010">
        <v>5.1904598236083901</v>
      </c>
      <c r="E2010">
        <v>0</v>
      </c>
      <c r="F2010">
        <v>0</v>
      </c>
      <c r="G2010">
        <v>45</v>
      </c>
      <c r="H2010" t="s">
        <v>38</v>
      </c>
      <c r="I2010" t="s">
        <v>963</v>
      </c>
      <c r="J2010" t="s">
        <v>917</v>
      </c>
      <c r="K2010">
        <f t="shared" si="100"/>
        <v>0</v>
      </c>
    </row>
    <row r="2011" spans="1:11" x14ac:dyDescent="0.35">
      <c r="A2011" t="s">
        <v>10</v>
      </c>
      <c r="B2011" s="5" t="s">
        <v>40</v>
      </c>
      <c r="C2011">
        <v>5.7679924959999997</v>
      </c>
      <c r="D2011">
        <v>0.128177611</v>
      </c>
      <c r="E2011">
        <v>0</v>
      </c>
      <c r="F2011">
        <v>0</v>
      </c>
      <c r="G2011">
        <v>45</v>
      </c>
      <c r="H2011" t="s">
        <v>38</v>
      </c>
      <c r="I2011" t="s">
        <v>13</v>
      </c>
      <c r="J2011" t="s">
        <v>917</v>
      </c>
      <c r="K2011">
        <f t="shared" si="100"/>
        <v>0</v>
      </c>
    </row>
    <row r="2012" spans="1:11" x14ac:dyDescent="0.35">
      <c r="A2012" t="s">
        <v>10</v>
      </c>
      <c r="B2012" s="5" t="s">
        <v>11</v>
      </c>
      <c r="C2012">
        <v>10.028489110000001</v>
      </c>
      <c r="D2012">
        <v>0.222855314</v>
      </c>
      <c r="E2012">
        <v>0</v>
      </c>
      <c r="F2012">
        <v>0</v>
      </c>
      <c r="G2012">
        <v>45</v>
      </c>
      <c r="H2012" t="s">
        <v>38</v>
      </c>
      <c r="I2012" t="s">
        <v>16</v>
      </c>
      <c r="J2012" t="s">
        <v>917</v>
      </c>
      <c r="K2012">
        <f t="shared" si="100"/>
        <v>0</v>
      </c>
    </row>
    <row r="2013" spans="1:11" x14ac:dyDescent="0.35">
      <c r="A2013" t="s">
        <v>10</v>
      </c>
      <c r="B2013" s="5" t="s">
        <v>29</v>
      </c>
      <c r="C2013">
        <v>0.96539497399999996</v>
      </c>
      <c r="D2013">
        <v>2.1453222000000001E-2</v>
      </c>
      <c r="E2013">
        <v>0</v>
      </c>
      <c r="F2013">
        <v>0</v>
      </c>
      <c r="G2013">
        <v>45</v>
      </c>
      <c r="H2013" t="s">
        <v>38</v>
      </c>
      <c r="I2013" t="s">
        <v>18</v>
      </c>
      <c r="J2013" t="s">
        <v>917</v>
      </c>
      <c r="K2013">
        <f t="shared" si="100"/>
        <v>0</v>
      </c>
    </row>
    <row r="2014" spans="1:11" x14ac:dyDescent="0.35">
      <c r="A2014" t="s">
        <v>19</v>
      </c>
      <c r="B2014" s="5" t="s">
        <v>29</v>
      </c>
      <c r="C2014">
        <v>205.281748056411</v>
      </c>
      <c r="D2014">
        <v>5.8651928016117596</v>
      </c>
      <c r="E2014">
        <v>0</v>
      </c>
      <c r="F2014">
        <v>0</v>
      </c>
      <c r="G2014">
        <v>35</v>
      </c>
      <c r="H2014" t="s">
        <v>38</v>
      </c>
      <c r="I2014" t="s">
        <v>963</v>
      </c>
      <c r="J2014" t="s">
        <v>918</v>
      </c>
      <c r="K2014">
        <f t="shared" si="100"/>
        <v>0</v>
      </c>
    </row>
    <row r="2015" spans="1:11" x14ac:dyDescent="0.35">
      <c r="A2015" t="s">
        <v>19</v>
      </c>
      <c r="B2015" s="5" t="s">
        <v>29</v>
      </c>
      <c r="C2015">
        <v>4.4008333679999998</v>
      </c>
      <c r="D2015">
        <v>0.12573809599999999</v>
      </c>
      <c r="E2015">
        <v>0</v>
      </c>
      <c r="F2015">
        <v>0</v>
      </c>
      <c r="G2015">
        <v>35</v>
      </c>
      <c r="H2015" t="s">
        <v>38</v>
      </c>
      <c r="I2015" t="s">
        <v>13</v>
      </c>
      <c r="J2015" t="s">
        <v>918</v>
      </c>
      <c r="K2015">
        <f t="shared" si="100"/>
        <v>0</v>
      </c>
    </row>
    <row r="2016" spans="1:11" x14ac:dyDescent="0.35">
      <c r="A2016" t="s">
        <v>19</v>
      </c>
      <c r="B2016" s="5" t="s">
        <v>11</v>
      </c>
      <c r="C2016">
        <v>7.880744934</v>
      </c>
      <c r="D2016">
        <v>0.22516414100000001</v>
      </c>
      <c r="E2016">
        <v>0</v>
      </c>
      <c r="F2016">
        <v>0</v>
      </c>
      <c r="G2016">
        <v>35</v>
      </c>
      <c r="H2016" t="s">
        <v>38</v>
      </c>
      <c r="I2016" t="s">
        <v>16</v>
      </c>
      <c r="J2016" t="s">
        <v>918</v>
      </c>
      <c r="K2016">
        <f t="shared" si="100"/>
        <v>0</v>
      </c>
    </row>
    <row r="2017" spans="1:11" x14ac:dyDescent="0.35">
      <c r="A2017" t="s">
        <v>19</v>
      </c>
      <c r="B2017" s="5" t="s">
        <v>29</v>
      </c>
      <c r="C2017">
        <v>0.86475658399999999</v>
      </c>
      <c r="D2017">
        <v>2.4707330999999999E-2</v>
      </c>
      <c r="E2017">
        <v>0</v>
      </c>
      <c r="F2017">
        <v>0</v>
      </c>
      <c r="G2017">
        <v>35</v>
      </c>
      <c r="H2017" t="s">
        <v>38</v>
      </c>
      <c r="I2017" t="s">
        <v>18</v>
      </c>
      <c r="J2017" t="s">
        <v>918</v>
      </c>
      <c r="K2017">
        <f t="shared" si="100"/>
        <v>0</v>
      </c>
    </row>
    <row r="2018" spans="1:11" x14ac:dyDescent="0.35">
      <c r="A2018" t="s">
        <v>19</v>
      </c>
      <c r="B2018" s="5" t="s">
        <v>29</v>
      </c>
      <c r="C2018">
        <v>321.14967870712201</v>
      </c>
      <c r="D2018">
        <v>5.3524946451187096</v>
      </c>
      <c r="E2018">
        <v>0</v>
      </c>
      <c r="F2018">
        <v>0</v>
      </c>
      <c r="G2018">
        <v>60</v>
      </c>
      <c r="H2018" t="s">
        <v>38</v>
      </c>
      <c r="I2018" t="s">
        <v>963</v>
      </c>
      <c r="J2018" t="s">
        <v>568</v>
      </c>
      <c r="K2018">
        <f t="shared" si="100"/>
        <v>0</v>
      </c>
    </row>
    <row r="2019" spans="1:11" x14ac:dyDescent="0.35">
      <c r="A2019" t="s">
        <v>19</v>
      </c>
      <c r="B2019" s="5" t="s">
        <v>40</v>
      </c>
      <c r="C2019">
        <v>7.583820105</v>
      </c>
      <c r="D2019">
        <v>0.12639700200000001</v>
      </c>
      <c r="E2019">
        <v>0</v>
      </c>
      <c r="F2019">
        <v>0</v>
      </c>
      <c r="G2019">
        <v>60</v>
      </c>
      <c r="H2019" t="s">
        <v>38</v>
      </c>
      <c r="I2019" t="s">
        <v>13</v>
      </c>
      <c r="J2019" t="s">
        <v>568</v>
      </c>
      <c r="K2019">
        <f t="shared" si="100"/>
        <v>0</v>
      </c>
    </row>
    <row r="2020" spans="1:11" x14ac:dyDescent="0.35">
      <c r="A2020" t="s">
        <v>19</v>
      </c>
      <c r="B2020" s="5" t="s">
        <v>11</v>
      </c>
      <c r="C2020">
        <v>11.328778270000001</v>
      </c>
      <c r="D2020">
        <v>0.188812971</v>
      </c>
      <c r="E2020">
        <v>0</v>
      </c>
      <c r="F2020">
        <v>0</v>
      </c>
      <c r="G2020">
        <v>60</v>
      </c>
      <c r="H2020" t="s">
        <v>38</v>
      </c>
      <c r="I2020" t="s">
        <v>16</v>
      </c>
      <c r="J2020" t="s">
        <v>568</v>
      </c>
      <c r="K2020">
        <f t="shared" si="100"/>
        <v>0</v>
      </c>
    </row>
    <row r="2021" spans="1:11" x14ac:dyDescent="0.35">
      <c r="A2021" t="s">
        <v>19</v>
      </c>
      <c r="B2021" s="5" t="s">
        <v>132</v>
      </c>
      <c r="C2021">
        <v>0.81803631799999998</v>
      </c>
      <c r="D2021">
        <v>1.3633938999999999E-2</v>
      </c>
      <c r="E2021">
        <v>0</v>
      </c>
      <c r="F2021">
        <v>0</v>
      </c>
      <c r="G2021">
        <v>60</v>
      </c>
      <c r="H2021" t="s">
        <v>38</v>
      </c>
      <c r="I2021" t="s">
        <v>18</v>
      </c>
      <c r="J2021" t="s">
        <v>568</v>
      </c>
      <c r="K2021">
        <f t="shared" si="100"/>
        <v>0</v>
      </c>
    </row>
    <row r="2022" spans="1:11" x14ac:dyDescent="0.35">
      <c r="A2022" t="s">
        <v>40</v>
      </c>
      <c r="B2022" s="5" t="s">
        <v>29</v>
      </c>
      <c r="C2022">
        <v>651.172888755798</v>
      </c>
      <c r="D2022">
        <v>5.1680387996491897</v>
      </c>
      <c r="E2022">
        <v>0</v>
      </c>
      <c r="F2022">
        <v>0</v>
      </c>
      <c r="G2022">
        <v>126</v>
      </c>
      <c r="H2022" t="s">
        <v>38</v>
      </c>
      <c r="I2022" t="s">
        <v>963</v>
      </c>
      <c r="J2022" t="s">
        <v>569</v>
      </c>
      <c r="K2022">
        <f t="shared" si="100"/>
        <v>0</v>
      </c>
    </row>
    <row r="2023" spans="1:11" x14ac:dyDescent="0.35">
      <c r="A2023" t="s">
        <v>40</v>
      </c>
      <c r="B2023" s="5" t="s">
        <v>40</v>
      </c>
      <c r="C2023">
        <v>14.975887780000001</v>
      </c>
      <c r="D2023">
        <v>0.118856252</v>
      </c>
      <c r="E2023">
        <v>50</v>
      </c>
      <c r="F2023">
        <v>1</v>
      </c>
      <c r="G2023">
        <v>126</v>
      </c>
      <c r="H2023" t="s">
        <v>38</v>
      </c>
      <c r="I2023" t="s">
        <v>13</v>
      </c>
      <c r="J2023" t="s">
        <v>569</v>
      </c>
      <c r="K2023">
        <f t="shared" si="100"/>
        <v>1</v>
      </c>
    </row>
    <row r="2024" spans="1:11" x14ac:dyDescent="0.35">
      <c r="A2024" t="s">
        <v>40</v>
      </c>
      <c r="B2024" s="5" t="s">
        <v>11</v>
      </c>
      <c r="C2024">
        <v>26.05529499</v>
      </c>
      <c r="D2024">
        <v>0.206788055</v>
      </c>
      <c r="E2024">
        <v>0</v>
      </c>
      <c r="F2024">
        <v>0</v>
      </c>
      <c r="G2024">
        <v>126</v>
      </c>
      <c r="H2024" t="s">
        <v>38</v>
      </c>
      <c r="I2024" t="s">
        <v>16</v>
      </c>
      <c r="J2024" t="s">
        <v>569</v>
      </c>
      <c r="K2024">
        <f t="shared" si="100"/>
        <v>0</v>
      </c>
    </row>
    <row r="2025" spans="1:11" x14ac:dyDescent="0.35">
      <c r="A2025" t="s">
        <v>40</v>
      </c>
      <c r="B2025" s="5" t="s">
        <v>29</v>
      </c>
      <c r="C2025">
        <v>1.7676849370000001</v>
      </c>
      <c r="D2025">
        <v>1.4029246E-2</v>
      </c>
      <c r="E2025">
        <v>0</v>
      </c>
      <c r="F2025">
        <v>0</v>
      </c>
      <c r="G2025">
        <v>126</v>
      </c>
      <c r="H2025" t="s">
        <v>38</v>
      </c>
      <c r="I2025" t="s">
        <v>18</v>
      </c>
      <c r="J2025" t="s">
        <v>569</v>
      </c>
      <c r="K2025">
        <f t="shared" si="100"/>
        <v>0</v>
      </c>
    </row>
    <row r="2026" spans="1:11" x14ac:dyDescent="0.35">
      <c r="A2026" t="s">
        <v>40</v>
      </c>
      <c r="B2026" s="5" t="s">
        <v>29</v>
      </c>
      <c r="C2026">
        <v>341.07261323928799</v>
      </c>
      <c r="D2026">
        <v>5.2472709729121201</v>
      </c>
      <c r="E2026">
        <v>0</v>
      </c>
      <c r="F2026">
        <v>0</v>
      </c>
      <c r="G2026">
        <v>65</v>
      </c>
      <c r="H2026" t="s">
        <v>38</v>
      </c>
      <c r="I2026" t="s">
        <v>963</v>
      </c>
      <c r="J2026" t="s">
        <v>570</v>
      </c>
      <c r="K2026">
        <f t="shared" si="100"/>
        <v>0</v>
      </c>
    </row>
    <row r="2027" spans="1:11" x14ac:dyDescent="0.35">
      <c r="A2027" t="s">
        <v>40</v>
      </c>
      <c r="B2027" s="5" t="s">
        <v>29</v>
      </c>
      <c r="C2027">
        <v>8.3943958280000004</v>
      </c>
      <c r="D2027">
        <v>0.129144551</v>
      </c>
      <c r="E2027">
        <v>0</v>
      </c>
      <c r="F2027">
        <v>0</v>
      </c>
      <c r="G2027">
        <v>65</v>
      </c>
      <c r="H2027" t="s">
        <v>38</v>
      </c>
      <c r="I2027" t="s">
        <v>13</v>
      </c>
      <c r="J2027" t="s">
        <v>570</v>
      </c>
      <c r="K2027">
        <f t="shared" si="100"/>
        <v>0</v>
      </c>
    </row>
    <row r="2028" spans="1:11" x14ac:dyDescent="0.35">
      <c r="A2028" t="s">
        <v>40</v>
      </c>
      <c r="B2028" s="5" t="s">
        <v>11</v>
      </c>
      <c r="C2028">
        <v>15.136168720000001</v>
      </c>
      <c r="D2028">
        <v>0.232864134</v>
      </c>
      <c r="E2028">
        <v>0</v>
      </c>
      <c r="F2028">
        <v>0</v>
      </c>
      <c r="G2028">
        <v>65</v>
      </c>
      <c r="H2028" t="s">
        <v>38</v>
      </c>
      <c r="I2028" t="s">
        <v>16</v>
      </c>
      <c r="J2028" t="s">
        <v>570</v>
      </c>
      <c r="K2028">
        <f t="shared" si="100"/>
        <v>0</v>
      </c>
    </row>
    <row r="2029" spans="1:11" x14ac:dyDescent="0.35">
      <c r="A2029" t="s">
        <v>40</v>
      </c>
      <c r="B2029" s="5" t="s">
        <v>132</v>
      </c>
      <c r="C2029">
        <v>1.230097532</v>
      </c>
      <c r="D2029">
        <v>1.8924577000000001E-2</v>
      </c>
      <c r="E2029">
        <v>0</v>
      </c>
      <c r="F2029">
        <v>0</v>
      </c>
      <c r="G2029">
        <v>65</v>
      </c>
      <c r="H2029" t="s">
        <v>38</v>
      </c>
      <c r="I2029" t="s">
        <v>18</v>
      </c>
      <c r="J2029" t="s">
        <v>570</v>
      </c>
      <c r="K2029">
        <f t="shared" si="100"/>
        <v>0</v>
      </c>
    </row>
    <row r="2030" spans="1:11" x14ac:dyDescent="0.35">
      <c r="A2030" t="s">
        <v>40</v>
      </c>
      <c r="B2030" s="5" t="s">
        <v>29</v>
      </c>
      <c r="C2030">
        <v>1409.6372063159899</v>
      </c>
      <c r="D2030">
        <v>5.2208785419110901</v>
      </c>
      <c r="E2030">
        <v>0</v>
      </c>
      <c r="F2030">
        <v>0</v>
      </c>
      <c r="G2030">
        <v>270</v>
      </c>
      <c r="H2030" t="s">
        <v>38</v>
      </c>
      <c r="I2030" t="s">
        <v>963</v>
      </c>
      <c r="J2030" t="s">
        <v>571</v>
      </c>
      <c r="K2030">
        <f t="shared" si="100"/>
        <v>0</v>
      </c>
    </row>
    <row r="2031" spans="1:11" x14ac:dyDescent="0.35">
      <c r="A2031" t="s">
        <v>40</v>
      </c>
      <c r="B2031" s="5" t="s">
        <v>29</v>
      </c>
      <c r="C2031">
        <v>31.67619848</v>
      </c>
      <c r="D2031">
        <v>0.117319254</v>
      </c>
      <c r="E2031">
        <v>20</v>
      </c>
      <c r="F2031">
        <v>0</v>
      </c>
      <c r="G2031">
        <v>270</v>
      </c>
      <c r="H2031" t="s">
        <v>38</v>
      </c>
      <c r="I2031" t="s">
        <v>13</v>
      </c>
      <c r="J2031" t="s">
        <v>571</v>
      </c>
      <c r="K2031">
        <f t="shared" si="100"/>
        <v>0</v>
      </c>
    </row>
    <row r="2032" spans="1:11" x14ac:dyDescent="0.35">
      <c r="A2032" t="s">
        <v>40</v>
      </c>
      <c r="B2032" s="5" t="s">
        <v>11</v>
      </c>
      <c r="C2032">
        <v>56.82883382</v>
      </c>
      <c r="D2032">
        <v>0.210477162</v>
      </c>
      <c r="E2032">
        <v>0</v>
      </c>
      <c r="F2032">
        <v>0</v>
      </c>
      <c r="G2032">
        <v>270</v>
      </c>
      <c r="H2032" t="s">
        <v>38</v>
      </c>
      <c r="I2032" t="s">
        <v>16</v>
      </c>
      <c r="J2032" t="s">
        <v>571</v>
      </c>
      <c r="K2032">
        <f t="shared" si="100"/>
        <v>0</v>
      </c>
    </row>
    <row r="2033" spans="1:11" x14ac:dyDescent="0.35">
      <c r="A2033" t="s">
        <v>40</v>
      </c>
      <c r="B2033" s="5" t="s">
        <v>29</v>
      </c>
      <c r="C2033">
        <v>3.6491539479999999</v>
      </c>
      <c r="D2033">
        <v>1.3515385E-2</v>
      </c>
      <c r="E2033">
        <v>0</v>
      </c>
      <c r="F2033">
        <v>0</v>
      </c>
      <c r="G2033">
        <v>270</v>
      </c>
      <c r="H2033" t="s">
        <v>38</v>
      </c>
      <c r="I2033" t="s">
        <v>18</v>
      </c>
      <c r="J2033" t="s">
        <v>571</v>
      </c>
      <c r="K2033">
        <f t="shared" si="100"/>
        <v>0</v>
      </c>
    </row>
    <row r="2034" spans="1:11" x14ac:dyDescent="0.35">
      <c r="A2034" t="s">
        <v>40</v>
      </c>
      <c r="B2034" s="5" t="s">
        <v>29</v>
      </c>
      <c r="C2034">
        <v>2024.61576342582</v>
      </c>
      <c r="D2034">
        <v>5.3139521349759198</v>
      </c>
      <c r="E2034">
        <v>0</v>
      </c>
      <c r="F2034">
        <v>0</v>
      </c>
      <c r="G2034">
        <v>381</v>
      </c>
      <c r="H2034" t="s">
        <v>38</v>
      </c>
      <c r="I2034" t="s">
        <v>963</v>
      </c>
      <c r="J2034" t="s">
        <v>572</v>
      </c>
      <c r="K2034">
        <f t="shared" si="100"/>
        <v>0</v>
      </c>
    </row>
    <row r="2035" spans="1:11" x14ac:dyDescent="0.35">
      <c r="A2035" t="s">
        <v>40</v>
      </c>
      <c r="B2035" s="5" t="s">
        <v>40</v>
      </c>
      <c r="C2035">
        <v>47.294161320000001</v>
      </c>
      <c r="D2035">
        <v>0.12413165700000001</v>
      </c>
      <c r="E2035">
        <v>66.666666669999998</v>
      </c>
      <c r="F2035">
        <v>1</v>
      </c>
      <c r="G2035">
        <v>381</v>
      </c>
      <c r="H2035" t="s">
        <v>38</v>
      </c>
      <c r="I2035" t="s">
        <v>13</v>
      </c>
      <c r="J2035" t="s">
        <v>572</v>
      </c>
      <c r="K2035">
        <f t="shared" si="100"/>
        <v>1</v>
      </c>
    </row>
    <row r="2036" spans="1:11" x14ac:dyDescent="0.35">
      <c r="A2036" t="s">
        <v>40</v>
      </c>
      <c r="B2036" s="5" t="s">
        <v>11</v>
      </c>
      <c r="C2036">
        <v>75.673146959999997</v>
      </c>
      <c r="D2036">
        <v>0.198617184</v>
      </c>
      <c r="E2036">
        <v>0</v>
      </c>
      <c r="F2036">
        <v>0</v>
      </c>
      <c r="G2036">
        <v>381</v>
      </c>
      <c r="H2036" t="s">
        <v>38</v>
      </c>
      <c r="I2036" t="s">
        <v>16</v>
      </c>
      <c r="J2036" t="s">
        <v>572</v>
      </c>
      <c r="K2036">
        <f t="shared" si="100"/>
        <v>0</v>
      </c>
    </row>
    <row r="2037" spans="1:11" x14ac:dyDescent="0.35">
      <c r="A2037" t="s">
        <v>40</v>
      </c>
      <c r="B2037" s="5" t="s">
        <v>29</v>
      </c>
      <c r="C2037">
        <v>5.4116485120000002</v>
      </c>
      <c r="D2037">
        <v>1.4203802E-2</v>
      </c>
      <c r="E2037">
        <v>0</v>
      </c>
      <c r="F2037">
        <v>0</v>
      </c>
      <c r="G2037">
        <v>381</v>
      </c>
      <c r="H2037" t="s">
        <v>38</v>
      </c>
      <c r="I2037" t="s">
        <v>18</v>
      </c>
      <c r="J2037" t="s">
        <v>572</v>
      </c>
      <c r="K2037">
        <f t="shared" si="100"/>
        <v>0</v>
      </c>
    </row>
    <row r="2038" spans="1:11" x14ac:dyDescent="0.35">
      <c r="A2038" t="s">
        <v>40</v>
      </c>
      <c r="B2038" s="5" t="s">
        <v>29</v>
      </c>
      <c r="C2038">
        <v>2147.7977819442699</v>
      </c>
      <c r="D2038">
        <v>5.2004788909062301</v>
      </c>
      <c r="E2038">
        <v>0</v>
      </c>
      <c r="F2038">
        <v>0</v>
      </c>
      <c r="G2038">
        <v>413</v>
      </c>
      <c r="H2038" t="s">
        <v>38</v>
      </c>
      <c r="I2038" t="s">
        <v>963</v>
      </c>
      <c r="J2038" t="s">
        <v>573</v>
      </c>
      <c r="K2038">
        <f t="shared" si="100"/>
        <v>0</v>
      </c>
    </row>
    <row r="2039" spans="1:11" x14ac:dyDescent="0.35">
      <c r="A2039" t="s">
        <v>40</v>
      </c>
      <c r="B2039" s="5" t="s">
        <v>29</v>
      </c>
      <c r="C2039">
        <v>51.971710440000003</v>
      </c>
      <c r="D2039">
        <v>0.125839493</v>
      </c>
      <c r="E2039">
        <v>14.28571429</v>
      </c>
      <c r="F2039">
        <v>0</v>
      </c>
      <c r="G2039">
        <v>413</v>
      </c>
      <c r="H2039" t="s">
        <v>38</v>
      </c>
      <c r="I2039" t="s">
        <v>13</v>
      </c>
      <c r="J2039" t="s">
        <v>573</v>
      </c>
      <c r="K2039">
        <f t="shared" si="100"/>
        <v>0</v>
      </c>
    </row>
    <row r="2040" spans="1:11" x14ac:dyDescent="0.35">
      <c r="A2040" t="s">
        <v>40</v>
      </c>
      <c r="B2040" s="5" t="s">
        <v>11</v>
      </c>
      <c r="C2040">
        <v>83.767192359999996</v>
      </c>
      <c r="D2040">
        <v>0.20282613199999999</v>
      </c>
      <c r="E2040">
        <v>0</v>
      </c>
      <c r="F2040">
        <v>0</v>
      </c>
      <c r="G2040">
        <v>413</v>
      </c>
      <c r="H2040" t="s">
        <v>38</v>
      </c>
      <c r="I2040" t="s">
        <v>16</v>
      </c>
      <c r="J2040" t="s">
        <v>573</v>
      </c>
      <c r="K2040">
        <f t="shared" si="100"/>
        <v>0</v>
      </c>
    </row>
    <row r="2041" spans="1:11" x14ac:dyDescent="0.35">
      <c r="A2041" t="s">
        <v>40</v>
      </c>
      <c r="B2041" s="5" t="s">
        <v>29</v>
      </c>
      <c r="C2041">
        <v>6.0472643379999997</v>
      </c>
      <c r="D2041">
        <v>1.4642287E-2</v>
      </c>
      <c r="E2041">
        <v>0</v>
      </c>
      <c r="F2041">
        <v>0</v>
      </c>
      <c r="G2041">
        <v>413</v>
      </c>
      <c r="H2041" t="s">
        <v>38</v>
      </c>
      <c r="I2041" t="s">
        <v>18</v>
      </c>
      <c r="J2041" t="s">
        <v>573</v>
      </c>
      <c r="K2041">
        <f t="shared" si="100"/>
        <v>0</v>
      </c>
    </row>
    <row r="2042" spans="1:11" x14ac:dyDescent="0.35">
      <c r="A2042" t="s">
        <v>19</v>
      </c>
      <c r="B2042" s="5" t="s">
        <v>29</v>
      </c>
      <c r="C2042">
        <v>404.876081228256</v>
      </c>
      <c r="D2042">
        <v>5.4712983949764302</v>
      </c>
      <c r="E2042">
        <v>0</v>
      </c>
      <c r="F2042">
        <v>0</v>
      </c>
      <c r="G2042">
        <v>74</v>
      </c>
      <c r="H2042" t="s">
        <v>38</v>
      </c>
      <c r="I2042" t="s">
        <v>963</v>
      </c>
      <c r="J2042" t="s">
        <v>574</v>
      </c>
      <c r="K2042">
        <f t="shared" si="100"/>
        <v>0</v>
      </c>
    </row>
    <row r="2043" spans="1:11" x14ac:dyDescent="0.35">
      <c r="A2043" t="s">
        <v>19</v>
      </c>
      <c r="B2043" s="5" t="s">
        <v>29</v>
      </c>
      <c r="C2043">
        <v>9.7937474249999994</v>
      </c>
      <c r="D2043">
        <v>0.132347938</v>
      </c>
      <c r="E2043">
        <v>0</v>
      </c>
      <c r="F2043">
        <v>0</v>
      </c>
      <c r="G2043">
        <v>74</v>
      </c>
      <c r="H2043" t="s">
        <v>38</v>
      </c>
      <c r="I2043" t="s">
        <v>13</v>
      </c>
      <c r="J2043" t="s">
        <v>574</v>
      </c>
      <c r="K2043">
        <f t="shared" si="100"/>
        <v>0</v>
      </c>
    </row>
    <row r="2044" spans="1:11" x14ac:dyDescent="0.35">
      <c r="A2044" t="s">
        <v>19</v>
      </c>
      <c r="B2044" s="5" t="s">
        <v>11</v>
      </c>
      <c r="C2044">
        <v>16.69295168</v>
      </c>
      <c r="D2044">
        <v>0.225580428</v>
      </c>
      <c r="E2044">
        <v>0</v>
      </c>
      <c r="F2044">
        <v>0</v>
      </c>
      <c r="G2044">
        <v>74</v>
      </c>
      <c r="H2044" t="s">
        <v>38</v>
      </c>
      <c r="I2044" t="s">
        <v>16</v>
      </c>
      <c r="J2044" t="s">
        <v>574</v>
      </c>
      <c r="K2044">
        <f t="shared" si="100"/>
        <v>0</v>
      </c>
    </row>
    <row r="2045" spans="1:11" x14ac:dyDescent="0.35">
      <c r="A2045" t="s">
        <v>19</v>
      </c>
      <c r="B2045" s="5" t="s">
        <v>29</v>
      </c>
      <c r="C2045">
        <v>1.278739214</v>
      </c>
      <c r="D2045">
        <v>1.7280259999999999E-2</v>
      </c>
      <c r="E2045">
        <v>0</v>
      </c>
      <c r="F2045">
        <v>0</v>
      </c>
      <c r="G2045">
        <v>74</v>
      </c>
      <c r="H2045" t="s">
        <v>38</v>
      </c>
      <c r="I2045" t="s">
        <v>18</v>
      </c>
      <c r="J2045" t="s">
        <v>574</v>
      </c>
      <c r="K2045">
        <f t="shared" si="100"/>
        <v>0</v>
      </c>
    </row>
    <row r="2046" spans="1:11" x14ac:dyDescent="0.35">
      <c r="A2046" t="s">
        <v>19</v>
      </c>
      <c r="B2046" s="5" t="s">
        <v>29</v>
      </c>
      <c r="C2046">
        <v>321.65003991127003</v>
      </c>
      <c r="D2046">
        <v>5.2729514739552403</v>
      </c>
      <c r="E2046">
        <v>0</v>
      </c>
      <c r="F2046">
        <v>0</v>
      </c>
      <c r="G2046">
        <v>61</v>
      </c>
      <c r="H2046" t="s">
        <v>38</v>
      </c>
      <c r="I2046" t="s">
        <v>963</v>
      </c>
      <c r="J2046" t="s">
        <v>575</v>
      </c>
      <c r="K2046">
        <f t="shared" si="100"/>
        <v>0</v>
      </c>
    </row>
    <row r="2047" spans="1:11" x14ac:dyDescent="0.35">
      <c r="A2047" t="s">
        <v>19</v>
      </c>
      <c r="B2047" s="5" t="s">
        <v>29</v>
      </c>
      <c r="C2047">
        <v>7.8309934139999999</v>
      </c>
      <c r="D2047">
        <v>0.12837694099999999</v>
      </c>
      <c r="E2047">
        <v>0</v>
      </c>
      <c r="F2047">
        <v>0</v>
      </c>
      <c r="G2047">
        <v>61</v>
      </c>
      <c r="H2047" t="s">
        <v>38</v>
      </c>
      <c r="I2047" t="s">
        <v>13</v>
      </c>
      <c r="J2047" t="s">
        <v>575</v>
      </c>
      <c r="K2047">
        <f t="shared" si="100"/>
        <v>0</v>
      </c>
    </row>
    <row r="2048" spans="1:11" x14ac:dyDescent="0.35">
      <c r="A2048" t="s">
        <v>19</v>
      </c>
      <c r="B2048" s="5" t="s">
        <v>11</v>
      </c>
      <c r="C2048">
        <v>12.322472810000001</v>
      </c>
      <c r="D2048">
        <v>0.20200775100000001</v>
      </c>
      <c r="E2048">
        <v>0</v>
      </c>
      <c r="F2048">
        <v>0</v>
      </c>
      <c r="G2048">
        <v>61</v>
      </c>
      <c r="H2048" t="s">
        <v>38</v>
      </c>
      <c r="I2048" t="s">
        <v>16</v>
      </c>
      <c r="J2048" t="s">
        <v>575</v>
      </c>
      <c r="K2048">
        <f t="shared" si="100"/>
        <v>0</v>
      </c>
    </row>
    <row r="2049" spans="1:11" x14ac:dyDescent="0.35">
      <c r="A2049" t="s">
        <v>19</v>
      </c>
      <c r="B2049" s="5" t="s">
        <v>132</v>
      </c>
      <c r="C2049">
        <v>0.82859063099999997</v>
      </c>
      <c r="D2049">
        <v>1.3583453000000001E-2</v>
      </c>
      <c r="E2049">
        <v>0</v>
      </c>
      <c r="F2049">
        <v>0</v>
      </c>
      <c r="G2049">
        <v>61</v>
      </c>
      <c r="H2049" t="s">
        <v>38</v>
      </c>
      <c r="I2049" t="s">
        <v>18</v>
      </c>
      <c r="J2049" t="s">
        <v>575</v>
      </c>
      <c r="K2049">
        <f t="shared" si="100"/>
        <v>0</v>
      </c>
    </row>
    <row r="2050" spans="1:11" x14ac:dyDescent="0.35">
      <c r="A2050" t="s">
        <v>40</v>
      </c>
      <c r="B2050" s="5" t="s">
        <v>29</v>
      </c>
      <c r="C2050">
        <v>649.94390749931301</v>
      </c>
      <c r="D2050">
        <v>5.1995512599945002</v>
      </c>
      <c r="E2050">
        <v>0</v>
      </c>
      <c r="F2050">
        <v>0</v>
      </c>
      <c r="G2050">
        <v>125</v>
      </c>
      <c r="H2050" t="s">
        <v>38</v>
      </c>
      <c r="I2050" t="s">
        <v>963</v>
      </c>
      <c r="J2050" t="s">
        <v>576</v>
      </c>
      <c r="K2050">
        <f t="shared" si="100"/>
        <v>0</v>
      </c>
    </row>
    <row r="2051" spans="1:11" x14ac:dyDescent="0.35">
      <c r="A2051" t="s">
        <v>40</v>
      </c>
      <c r="B2051" s="5" t="s">
        <v>29</v>
      </c>
      <c r="C2051">
        <v>14.58985639</v>
      </c>
      <c r="D2051">
        <v>0.116718851</v>
      </c>
      <c r="E2051">
        <v>0</v>
      </c>
      <c r="F2051">
        <v>0</v>
      </c>
      <c r="G2051">
        <v>125</v>
      </c>
      <c r="H2051" t="s">
        <v>38</v>
      </c>
      <c r="I2051" t="s">
        <v>13</v>
      </c>
      <c r="J2051" t="s">
        <v>576</v>
      </c>
      <c r="K2051">
        <f t="shared" ref="K2051:K2114" si="101">IF(ISNUMBER(SEARCH(A2051, B2051)), 1, 0)</f>
        <v>0</v>
      </c>
    </row>
    <row r="2052" spans="1:11" x14ac:dyDescent="0.35">
      <c r="A2052" t="s">
        <v>40</v>
      </c>
      <c r="B2052" s="5" t="s">
        <v>11</v>
      </c>
      <c r="C2052">
        <v>25.59470344</v>
      </c>
      <c r="D2052">
        <v>0.204757627</v>
      </c>
      <c r="E2052">
        <v>0</v>
      </c>
      <c r="F2052">
        <v>0</v>
      </c>
      <c r="G2052">
        <v>125</v>
      </c>
      <c r="H2052" t="s">
        <v>38</v>
      </c>
      <c r="I2052" t="s">
        <v>16</v>
      </c>
      <c r="J2052" t="s">
        <v>576</v>
      </c>
      <c r="K2052">
        <f t="shared" si="101"/>
        <v>0</v>
      </c>
    </row>
    <row r="2053" spans="1:11" x14ac:dyDescent="0.35">
      <c r="A2053" t="s">
        <v>40</v>
      </c>
      <c r="B2053" s="5" t="s">
        <v>29</v>
      </c>
      <c r="C2053">
        <v>1.795156956</v>
      </c>
      <c r="D2053">
        <v>1.4361255999999999E-2</v>
      </c>
      <c r="E2053">
        <v>0</v>
      </c>
      <c r="F2053">
        <v>0</v>
      </c>
      <c r="G2053">
        <v>125</v>
      </c>
      <c r="H2053" t="s">
        <v>38</v>
      </c>
      <c r="I2053" t="s">
        <v>18</v>
      </c>
      <c r="J2053" t="s">
        <v>576</v>
      </c>
      <c r="K2053">
        <f t="shared" si="101"/>
        <v>0</v>
      </c>
    </row>
    <row r="2054" spans="1:11" x14ac:dyDescent="0.35">
      <c r="A2054" t="s">
        <v>40</v>
      </c>
      <c r="B2054" s="5" t="s">
        <v>29</v>
      </c>
      <c r="C2054">
        <v>881.18869543075505</v>
      </c>
      <c r="D2054">
        <v>5.2765790145554199</v>
      </c>
      <c r="E2054">
        <v>0</v>
      </c>
      <c r="F2054">
        <v>0</v>
      </c>
      <c r="G2054">
        <v>167</v>
      </c>
      <c r="H2054" t="s">
        <v>38</v>
      </c>
      <c r="I2054" t="s">
        <v>963</v>
      </c>
      <c r="J2054" t="s">
        <v>577</v>
      </c>
      <c r="K2054">
        <f t="shared" si="101"/>
        <v>0</v>
      </c>
    </row>
    <row r="2055" spans="1:11" x14ac:dyDescent="0.35">
      <c r="A2055" t="s">
        <v>40</v>
      </c>
      <c r="B2055" s="5" t="s">
        <v>29</v>
      </c>
      <c r="C2055">
        <v>21.573453659999998</v>
      </c>
      <c r="D2055">
        <v>0.129182357</v>
      </c>
      <c r="E2055">
        <v>33.333333330000002</v>
      </c>
      <c r="F2055">
        <v>0</v>
      </c>
      <c r="G2055">
        <v>167</v>
      </c>
      <c r="H2055" t="s">
        <v>38</v>
      </c>
      <c r="I2055" t="s">
        <v>13</v>
      </c>
      <c r="J2055" t="s">
        <v>577</v>
      </c>
      <c r="K2055">
        <f t="shared" si="101"/>
        <v>0</v>
      </c>
    </row>
    <row r="2056" spans="1:11" x14ac:dyDescent="0.35">
      <c r="A2056" t="s">
        <v>40</v>
      </c>
      <c r="B2056" s="5" t="s">
        <v>11</v>
      </c>
      <c r="C2056">
        <v>30.110528710000001</v>
      </c>
      <c r="D2056">
        <v>0.180302567</v>
      </c>
      <c r="E2056">
        <v>0</v>
      </c>
      <c r="F2056">
        <v>0</v>
      </c>
      <c r="G2056">
        <v>167</v>
      </c>
      <c r="H2056" t="s">
        <v>38</v>
      </c>
      <c r="I2056" t="s">
        <v>16</v>
      </c>
      <c r="J2056" t="s">
        <v>577</v>
      </c>
      <c r="K2056">
        <f t="shared" si="101"/>
        <v>0</v>
      </c>
    </row>
    <row r="2057" spans="1:11" x14ac:dyDescent="0.35">
      <c r="A2057" t="s">
        <v>40</v>
      </c>
      <c r="B2057" s="5" t="s">
        <v>132</v>
      </c>
      <c r="C2057">
        <v>2.5027499199999999</v>
      </c>
      <c r="D2057">
        <v>1.4986526E-2</v>
      </c>
      <c r="E2057">
        <v>0</v>
      </c>
      <c r="F2057">
        <v>0</v>
      </c>
      <c r="G2057">
        <v>167</v>
      </c>
      <c r="H2057" t="s">
        <v>38</v>
      </c>
      <c r="I2057" t="s">
        <v>18</v>
      </c>
      <c r="J2057" t="s">
        <v>577</v>
      </c>
      <c r="K2057">
        <f t="shared" si="101"/>
        <v>0</v>
      </c>
    </row>
    <row r="2058" spans="1:11" x14ac:dyDescent="0.35">
      <c r="A2058" t="s">
        <v>40</v>
      </c>
      <c r="B2058" s="5" t="s">
        <v>29</v>
      </c>
      <c r="C2058">
        <v>735.34780049324002</v>
      </c>
      <c r="D2058">
        <v>5.1785056372763396</v>
      </c>
      <c r="E2058">
        <v>0</v>
      </c>
      <c r="F2058">
        <v>0</v>
      </c>
      <c r="G2058">
        <v>142</v>
      </c>
      <c r="H2058" t="s">
        <v>38</v>
      </c>
      <c r="I2058" t="s">
        <v>963</v>
      </c>
      <c r="J2058" t="s">
        <v>578</v>
      </c>
      <c r="K2058">
        <f t="shared" si="101"/>
        <v>0</v>
      </c>
    </row>
    <row r="2059" spans="1:11" x14ac:dyDescent="0.35">
      <c r="A2059" t="s">
        <v>40</v>
      </c>
      <c r="B2059" s="5" t="s">
        <v>29</v>
      </c>
      <c r="C2059">
        <v>14.9251132</v>
      </c>
      <c r="D2059">
        <v>0.105106431</v>
      </c>
      <c r="E2059">
        <v>33.333333330000002</v>
      </c>
      <c r="F2059">
        <v>0</v>
      </c>
      <c r="G2059">
        <v>142</v>
      </c>
      <c r="H2059" t="s">
        <v>38</v>
      </c>
      <c r="I2059" t="s">
        <v>13</v>
      </c>
      <c r="J2059" t="s">
        <v>578</v>
      </c>
      <c r="K2059">
        <f t="shared" si="101"/>
        <v>0</v>
      </c>
    </row>
    <row r="2060" spans="1:11" x14ac:dyDescent="0.35">
      <c r="A2060" t="s">
        <v>40</v>
      </c>
      <c r="B2060" s="5" t="s">
        <v>11</v>
      </c>
      <c r="C2060">
        <v>31.26956916</v>
      </c>
      <c r="D2060">
        <v>0.220208234</v>
      </c>
      <c r="E2060">
        <v>0</v>
      </c>
      <c r="F2060">
        <v>0</v>
      </c>
      <c r="G2060">
        <v>142</v>
      </c>
      <c r="H2060" t="s">
        <v>38</v>
      </c>
      <c r="I2060" t="s">
        <v>16</v>
      </c>
      <c r="J2060" t="s">
        <v>578</v>
      </c>
      <c r="K2060">
        <f t="shared" si="101"/>
        <v>0</v>
      </c>
    </row>
    <row r="2061" spans="1:11" x14ac:dyDescent="0.35">
      <c r="A2061" t="s">
        <v>40</v>
      </c>
      <c r="B2061" s="5" t="s">
        <v>132</v>
      </c>
      <c r="C2061">
        <v>2.390371799</v>
      </c>
      <c r="D2061">
        <v>1.6833603999999999E-2</v>
      </c>
      <c r="E2061">
        <v>0</v>
      </c>
      <c r="F2061">
        <v>0</v>
      </c>
      <c r="G2061">
        <v>142</v>
      </c>
      <c r="H2061" t="s">
        <v>38</v>
      </c>
      <c r="I2061" t="s">
        <v>18</v>
      </c>
      <c r="J2061" t="s">
        <v>578</v>
      </c>
      <c r="K2061">
        <f t="shared" si="101"/>
        <v>0</v>
      </c>
    </row>
    <row r="2062" spans="1:11" x14ac:dyDescent="0.35">
      <c r="A2062" t="s">
        <v>40</v>
      </c>
      <c r="B2062" s="5" t="s">
        <v>29</v>
      </c>
      <c r="C2062">
        <v>1219.5729987621301</v>
      </c>
      <c r="D2062">
        <v>5.3963407024872998</v>
      </c>
      <c r="E2062">
        <v>0</v>
      </c>
      <c r="F2062">
        <v>0</v>
      </c>
      <c r="G2062">
        <v>226</v>
      </c>
      <c r="H2062" t="s">
        <v>38</v>
      </c>
      <c r="I2062" t="s">
        <v>963</v>
      </c>
      <c r="J2062" t="s">
        <v>579</v>
      </c>
      <c r="K2062">
        <f t="shared" si="101"/>
        <v>0</v>
      </c>
    </row>
    <row r="2063" spans="1:11" x14ac:dyDescent="0.35">
      <c r="A2063" t="s">
        <v>40</v>
      </c>
      <c r="B2063" s="5" t="s">
        <v>29</v>
      </c>
      <c r="C2063">
        <v>27.784128670000001</v>
      </c>
      <c r="D2063">
        <v>0.122938622</v>
      </c>
      <c r="E2063">
        <v>25</v>
      </c>
      <c r="F2063">
        <v>0</v>
      </c>
      <c r="G2063">
        <v>226</v>
      </c>
      <c r="H2063" t="s">
        <v>38</v>
      </c>
      <c r="I2063" t="s">
        <v>13</v>
      </c>
      <c r="J2063" t="s">
        <v>579</v>
      </c>
      <c r="K2063">
        <f t="shared" si="101"/>
        <v>0</v>
      </c>
    </row>
    <row r="2064" spans="1:11" x14ac:dyDescent="0.35">
      <c r="A2064" t="s">
        <v>40</v>
      </c>
      <c r="B2064" s="5" t="s">
        <v>11</v>
      </c>
      <c r="C2064">
        <v>43.070904970000001</v>
      </c>
      <c r="D2064">
        <v>0.19057922599999999</v>
      </c>
      <c r="E2064">
        <v>0</v>
      </c>
      <c r="F2064">
        <v>0</v>
      </c>
      <c r="G2064">
        <v>226</v>
      </c>
      <c r="H2064" t="s">
        <v>38</v>
      </c>
      <c r="I2064" t="s">
        <v>16</v>
      </c>
      <c r="J2064" t="s">
        <v>579</v>
      </c>
      <c r="K2064">
        <f t="shared" si="101"/>
        <v>0</v>
      </c>
    </row>
    <row r="2065" spans="1:11" x14ac:dyDescent="0.35">
      <c r="A2065" t="s">
        <v>40</v>
      </c>
      <c r="B2065" s="5" t="s">
        <v>29</v>
      </c>
      <c r="C2065">
        <v>3.7240982059999999</v>
      </c>
      <c r="D2065">
        <v>1.6478310999999999E-2</v>
      </c>
      <c r="E2065">
        <v>0</v>
      </c>
      <c r="F2065">
        <v>0</v>
      </c>
      <c r="G2065">
        <v>226</v>
      </c>
      <c r="H2065" t="s">
        <v>38</v>
      </c>
      <c r="I2065" t="s">
        <v>18</v>
      </c>
      <c r="J2065" t="s">
        <v>579</v>
      </c>
      <c r="K2065">
        <f t="shared" si="101"/>
        <v>0</v>
      </c>
    </row>
    <row r="2066" spans="1:11" x14ac:dyDescent="0.35">
      <c r="A2066" t="s">
        <v>40</v>
      </c>
      <c r="B2066" s="5" t="s">
        <v>29</v>
      </c>
      <c r="C2066">
        <v>278.75094056129399</v>
      </c>
      <c r="D2066">
        <v>5.1620544548387803</v>
      </c>
      <c r="E2066">
        <v>0</v>
      </c>
      <c r="F2066">
        <v>0</v>
      </c>
      <c r="G2066">
        <v>54</v>
      </c>
      <c r="H2066" t="s">
        <v>38</v>
      </c>
      <c r="I2066" t="s">
        <v>963</v>
      </c>
      <c r="J2066" t="s">
        <v>580</v>
      </c>
      <c r="K2066">
        <f t="shared" si="101"/>
        <v>0</v>
      </c>
    </row>
    <row r="2067" spans="1:11" x14ac:dyDescent="0.35">
      <c r="A2067" t="s">
        <v>40</v>
      </c>
      <c r="B2067" s="5" t="s">
        <v>50</v>
      </c>
      <c r="C2067">
        <v>6.9732739930000003</v>
      </c>
      <c r="D2067">
        <v>0.12913470399999999</v>
      </c>
      <c r="E2067">
        <v>0</v>
      </c>
      <c r="F2067">
        <v>0</v>
      </c>
      <c r="G2067">
        <v>54</v>
      </c>
      <c r="H2067" t="s">
        <v>38</v>
      </c>
      <c r="I2067" t="s">
        <v>13</v>
      </c>
      <c r="J2067" t="s">
        <v>580</v>
      </c>
      <c r="K2067">
        <f t="shared" si="101"/>
        <v>0</v>
      </c>
    </row>
    <row r="2068" spans="1:11" x14ac:dyDescent="0.35">
      <c r="A2068" t="s">
        <v>40</v>
      </c>
      <c r="B2068" s="5" t="s">
        <v>11</v>
      </c>
      <c r="C2068">
        <v>12.09550452</v>
      </c>
      <c r="D2068">
        <v>0.22399082400000001</v>
      </c>
      <c r="E2068">
        <v>0</v>
      </c>
      <c r="F2068">
        <v>0</v>
      </c>
      <c r="G2068">
        <v>54</v>
      </c>
      <c r="H2068" t="s">
        <v>38</v>
      </c>
      <c r="I2068" t="s">
        <v>16</v>
      </c>
      <c r="J2068" t="s">
        <v>580</v>
      </c>
      <c r="K2068">
        <f t="shared" si="101"/>
        <v>0</v>
      </c>
    </row>
    <row r="2069" spans="1:11" x14ac:dyDescent="0.35">
      <c r="A2069" t="s">
        <v>40</v>
      </c>
      <c r="B2069" s="5" t="s">
        <v>132</v>
      </c>
      <c r="C2069">
        <v>1.0080819130000001</v>
      </c>
      <c r="D2069">
        <v>1.8668184000000001E-2</v>
      </c>
      <c r="E2069">
        <v>0</v>
      </c>
      <c r="F2069">
        <v>0</v>
      </c>
      <c r="G2069">
        <v>54</v>
      </c>
      <c r="H2069" t="s">
        <v>38</v>
      </c>
      <c r="I2069" t="s">
        <v>18</v>
      </c>
      <c r="J2069" t="s">
        <v>580</v>
      </c>
      <c r="K2069">
        <f t="shared" si="101"/>
        <v>0</v>
      </c>
    </row>
    <row r="2070" spans="1:11" x14ac:dyDescent="0.35">
      <c r="A2070" t="s">
        <v>40</v>
      </c>
      <c r="B2070" s="5" t="s">
        <v>29</v>
      </c>
      <c r="C2070">
        <v>387.72035098075798</v>
      </c>
      <c r="D2070">
        <v>5.8745507724357298</v>
      </c>
      <c r="E2070">
        <v>0</v>
      </c>
      <c r="F2070">
        <v>0</v>
      </c>
      <c r="G2070">
        <v>66</v>
      </c>
      <c r="H2070" t="s">
        <v>38</v>
      </c>
      <c r="I2070" t="s">
        <v>963</v>
      </c>
      <c r="J2070" t="s">
        <v>581</v>
      </c>
      <c r="K2070">
        <f t="shared" si="101"/>
        <v>0</v>
      </c>
    </row>
    <row r="2071" spans="1:11" x14ac:dyDescent="0.35">
      <c r="A2071" t="s">
        <v>40</v>
      </c>
      <c r="B2071" s="5" t="s">
        <v>29</v>
      </c>
      <c r="C2071">
        <v>8.5960638520000003</v>
      </c>
      <c r="D2071">
        <v>0.13024339200000001</v>
      </c>
      <c r="E2071">
        <v>0</v>
      </c>
      <c r="F2071">
        <v>0</v>
      </c>
      <c r="G2071">
        <v>66</v>
      </c>
      <c r="H2071" t="s">
        <v>38</v>
      </c>
      <c r="I2071" t="s">
        <v>13</v>
      </c>
      <c r="J2071" t="s">
        <v>581</v>
      </c>
      <c r="K2071">
        <f t="shared" si="101"/>
        <v>0</v>
      </c>
    </row>
    <row r="2072" spans="1:11" x14ac:dyDescent="0.35">
      <c r="A2072" t="s">
        <v>40</v>
      </c>
      <c r="B2072" s="5" t="s">
        <v>11</v>
      </c>
      <c r="C2072">
        <v>14.25404835</v>
      </c>
      <c r="D2072">
        <v>0.21597042999999999</v>
      </c>
      <c r="E2072">
        <v>0</v>
      </c>
      <c r="F2072">
        <v>0</v>
      </c>
      <c r="G2072">
        <v>66</v>
      </c>
      <c r="H2072" t="s">
        <v>38</v>
      </c>
      <c r="I2072" t="s">
        <v>16</v>
      </c>
      <c r="J2072" t="s">
        <v>581</v>
      </c>
      <c r="K2072">
        <f t="shared" si="101"/>
        <v>0</v>
      </c>
    </row>
    <row r="2073" spans="1:11" x14ac:dyDescent="0.35">
      <c r="A2073" t="s">
        <v>40</v>
      </c>
      <c r="B2073" s="5" t="s">
        <v>29</v>
      </c>
      <c r="C2073">
        <v>1.2476139070000001</v>
      </c>
      <c r="D2073">
        <v>1.8903241000000001E-2</v>
      </c>
      <c r="E2073">
        <v>0</v>
      </c>
      <c r="F2073">
        <v>0</v>
      </c>
      <c r="G2073">
        <v>66</v>
      </c>
      <c r="H2073" t="s">
        <v>38</v>
      </c>
      <c r="I2073" t="s">
        <v>18</v>
      </c>
      <c r="J2073" t="s">
        <v>581</v>
      </c>
      <c r="K2073">
        <f t="shared" si="101"/>
        <v>0</v>
      </c>
    </row>
    <row r="2074" spans="1:11" x14ac:dyDescent="0.35">
      <c r="A2074" t="s">
        <v>50</v>
      </c>
      <c r="B2074" s="5" t="s">
        <v>29</v>
      </c>
      <c r="C2074">
        <v>218.469107627868</v>
      </c>
      <c r="D2074">
        <v>5.4617276906967103</v>
      </c>
      <c r="E2074">
        <v>0</v>
      </c>
      <c r="F2074">
        <v>0</v>
      </c>
      <c r="G2074">
        <v>40</v>
      </c>
      <c r="H2074" t="s">
        <v>38</v>
      </c>
      <c r="I2074" t="s">
        <v>963</v>
      </c>
      <c r="J2074" t="s">
        <v>582</v>
      </c>
      <c r="K2074">
        <f t="shared" si="101"/>
        <v>0</v>
      </c>
    </row>
    <row r="2075" spans="1:11" x14ac:dyDescent="0.35">
      <c r="A2075" t="s">
        <v>50</v>
      </c>
      <c r="B2075" s="5" t="s">
        <v>29</v>
      </c>
      <c r="C2075">
        <v>4.7661831379999997</v>
      </c>
      <c r="D2075">
        <v>0.119154578</v>
      </c>
      <c r="E2075">
        <v>0</v>
      </c>
      <c r="F2075">
        <v>0</v>
      </c>
      <c r="G2075">
        <v>40</v>
      </c>
      <c r="H2075" t="s">
        <v>38</v>
      </c>
      <c r="I2075" t="s">
        <v>13</v>
      </c>
      <c r="J2075" t="s">
        <v>582</v>
      </c>
      <c r="K2075">
        <f t="shared" si="101"/>
        <v>0</v>
      </c>
    </row>
    <row r="2076" spans="1:11" x14ac:dyDescent="0.35">
      <c r="A2076" t="s">
        <v>50</v>
      </c>
      <c r="B2076" s="5" t="s">
        <v>11</v>
      </c>
      <c r="C2076">
        <v>7.6542320249999998</v>
      </c>
      <c r="D2076">
        <v>0.19135580099999999</v>
      </c>
      <c r="E2076">
        <v>0</v>
      </c>
      <c r="F2076">
        <v>0</v>
      </c>
      <c r="G2076">
        <v>40</v>
      </c>
      <c r="H2076" t="s">
        <v>38</v>
      </c>
      <c r="I2076" t="s">
        <v>16</v>
      </c>
      <c r="J2076" t="s">
        <v>582</v>
      </c>
      <c r="K2076">
        <f t="shared" si="101"/>
        <v>0</v>
      </c>
    </row>
    <row r="2077" spans="1:11" x14ac:dyDescent="0.35">
      <c r="A2077" t="s">
        <v>50</v>
      </c>
      <c r="B2077" s="5" t="s">
        <v>132</v>
      </c>
      <c r="C2077">
        <v>0.98198819199999998</v>
      </c>
      <c r="D2077">
        <v>2.4549705000000002E-2</v>
      </c>
      <c r="E2077">
        <v>0</v>
      </c>
      <c r="F2077">
        <v>0</v>
      </c>
      <c r="G2077">
        <v>40</v>
      </c>
      <c r="H2077" t="s">
        <v>38</v>
      </c>
      <c r="I2077" t="s">
        <v>18</v>
      </c>
      <c r="J2077" t="s">
        <v>582</v>
      </c>
      <c r="K2077">
        <f t="shared" si="101"/>
        <v>0</v>
      </c>
    </row>
    <row r="2078" spans="1:11" x14ac:dyDescent="0.35">
      <c r="A2078" t="s">
        <v>40</v>
      </c>
      <c r="B2078" s="5" t="s">
        <v>29</v>
      </c>
      <c r="C2078">
        <v>902.31039309501602</v>
      </c>
      <c r="D2078">
        <v>5.2459906575291599</v>
      </c>
      <c r="E2078">
        <v>0</v>
      </c>
      <c r="F2078">
        <v>0</v>
      </c>
      <c r="G2078">
        <v>172</v>
      </c>
      <c r="H2078" t="s">
        <v>38</v>
      </c>
      <c r="I2078" t="s">
        <v>963</v>
      </c>
      <c r="J2078" t="s">
        <v>583</v>
      </c>
      <c r="K2078">
        <f t="shared" si="101"/>
        <v>0</v>
      </c>
    </row>
    <row r="2079" spans="1:11" x14ac:dyDescent="0.35">
      <c r="A2079" t="s">
        <v>40</v>
      </c>
      <c r="B2079" s="5" t="s">
        <v>29</v>
      </c>
      <c r="C2079">
        <v>22.191033600000001</v>
      </c>
      <c r="D2079">
        <v>0.12901763699999999</v>
      </c>
      <c r="E2079">
        <v>0</v>
      </c>
      <c r="F2079">
        <v>0</v>
      </c>
      <c r="G2079">
        <v>172</v>
      </c>
      <c r="H2079" t="s">
        <v>38</v>
      </c>
      <c r="I2079" t="s">
        <v>13</v>
      </c>
      <c r="J2079" t="s">
        <v>583</v>
      </c>
      <c r="K2079">
        <f t="shared" si="101"/>
        <v>0</v>
      </c>
    </row>
    <row r="2080" spans="1:11" x14ac:dyDescent="0.35">
      <c r="A2080" t="s">
        <v>40</v>
      </c>
      <c r="B2080" s="5" t="s">
        <v>11</v>
      </c>
      <c r="C2080">
        <v>36.6887629</v>
      </c>
      <c r="D2080">
        <v>0.21330676100000001</v>
      </c>
      <c r="E2080">
        <v>0</v>
      </c>
      <c r="F2080">
        <v>0</v>
      </c>
      <c r="G2080">
        <v>172</v>
      </c>
      <c r="H2080" t="s">
        <v>38</v>
      </c>
      <c r="I2080" t="s">
        <v>16</v>
      </c>
      <c r="J2080" t="s">
        <v>583</v>
      </c>
      <c r="K2080">
        <f t="shared" si="101"/>
        <v>0</v>
      </c>
    </row>
    <row r="2081" spans="1:11" x14ac:dyDescent="0.35">
      <c r="A2081" t="s">
        <v>40</v>
      </c>
      <c r="B2081" s="5" t="s">
        <v>29</v>
      </c>
      <c r="C2081">
        <v>2.5931911470000002</v>
      </c>
      <c r="D2081">
        <v>1.5076693E-2</v>
      </c>
      <c r="E2081">
        <v>0</v>
      </c>
      <c r="F2081">
        <v>0</v>
      </c>
      <c r="G2081">
        <v>172</v>
      </c>
      <c r="H2081" t="s">
        <v>38</v>
      </c>
      <c r="I2081" t="s">
        <v>18</v>
      </c>
      <c r="J2081" t="s">
        <v>583</v>
      </c>
      <c r="K2081">
        <f t="shared" si="101"/>
        <v>0</v>
      </c>
    </row>
    <row r="2082" spans="1:11" x14ac:dyDescent="0.35">
      <c r="A2082" t="s">
        <v>40</v>
      </c>
      <c r="B2082" s="5" t="s">
        <v>29</v>
      </c>
      <c r="C2082">
        <v>883.25470948219299</v>
      </c>
      <c r="D2082">
        <v>5.1956159381305396</v>
      </c>
      <c r="E2082">
        <v>0</v>
      </c>
      <c r="F2082">
        <v>0</v>
      </c>
      <c r="G2082">
        <v>170</v>
      </c>
      <c r="H2082" t="s">
        <v>38</v>
      </c>
      <c r="I2082" t="s">
        <v>963</v>
      </c>
      <c r="J2082" t="s">
        <v>584</v>
      </c>
      <c r="K2082">
        <f t="shared" si="101"/>
        <v>0</v>
      </c>
    </row>
    <row r="2083" spans="1:11" x14ac:dyDescent="0.35">
      <c r="A2083" t="s">
        <v>40</v>
      </c>
      <c r="B2083" s="5" t="s">
        <v>29</v>
      </c>
      <c r="C2083">
        <v>19.85836887</v>
      </c>
      <c r="D2083">
        <v>0.11681393499999999</v>
      </c>
      <c r="E2083">
        <v>0</v>
      </c>
      <c r="F2083">
        <v>0</v>
      </c>
      <c r="G2083">
        <v>170</v>
      </c>
      <c r="H2083" t="s">
        <v>38</v>
      </c>
      <c r="I2083" t="s">
        <v>13</v>
      </c>
      <c r="J2083" t="s">
        <v>584</v>
      </c>
      <c r="K2083">
        <f t="shared" si="101"/>
        <v>0</v>
      </c>
    </row>
    <row r="2084" spans="1:11" x14ac:dyDescent="0.35">
      <c r="A2084" t="s">
        <v>40</v>
      </c>
      <c r="B2084" s="5" t="s">
        <v>11</v>
      </c>
      <c r="C2084">
        <v>36.205229760000002</v>
      </c>
      <c r="D2084">
        <v>0.21297194</v>
      </c>
      <c r="E2084">
        <v>0</v>
      </c>
      <c r="F2084">
        <v>0</v>
      </c>
      <c r="G2084">
        <v>170</v>
      </c>
      <c r="H2084" t="s">
        <v>38</v>
      </c>
      <c r="I2084" t="s">
        <v>16</v>
      </c>
      <c r="J2084" t="s">
        <v>584</v>
      </c>
      <c r="K2084">
        <f t="shared" si="101"/>
        <v>0</v>
      </c>
    </row>
    <row r="2085" spans="1:11" x14ac:dyDescent="0.35">
      <c r="A2085" t="s">
        <v>40</v>
      </c>
      <c r="B2085" s="5" t="s">
        <v>29</v>
      </c>
      <c r="C2085">
        <v>2.864058971</v>
      </c>
      <c r="D2085">
        <v>1.6847405999999999E-2</v>
      </c>
      <c r="E2085">
        <v>0</v>
      </c>
      <c r="F2085">
        <v>0</v>
      </c>
      <c r="G2085">
        <v>170</v>
      </c>
      <c r="H2085" t="s">
        <v>38</v>
      </c>
      <c r="I2085" t="s">
        <v>18</v>
      </c>
      <c r="J2085" t="s">
        <v>584</v>
      </c>
      <c r="K2085">
        <f t="shared" si="101"/>
        <v>0</v>
      </c>
    </row>
    <row r="2086" spans="1:11" x14ac:dyDescent="0.35">
      <c r="A2086" t="s">
        <v>40</v>
      </c>
      <c r="B2086" s="5" t="s">
        <v>29</v>
      </c>
      <c r="C2086">
        <v>300.82059431075999</v>
      </c>
      <c r="D2086">
        <v>5.7850114290530801</v>
      </c>
      <c r="E2086">
        <v>0</v>
      </c>
      <c r="F2086">
        <v>0</v>
      </c>
      <c r="G2086">
        <v>52</v>
      </c>
      <c r="H2086" t="s">
        <v>38</v>
      </c>
      <c r="I2086" t="s">
        <v>963</v>
      </c>
      <c r="J2086" t="s">
        <v>585</v>
      </c>
      <c r="K2086">
        <f t="shared" si="101"/>
        <v>0</v>
      </c>
    </row>
    <row r="2087" spans="1:11" x14ac:dyDescent="0.35">
      <c r="A2087" t="s">
        <v>40</v>
      </c>
      <c r="B2087" s="5" t="s">
        <v>29</v>
      </c>
      <c r="C2087">
        <v>6.8827166560000004</v>
      </c>
      <c r="D2087">
        <v>0.13235993600000001</v>
      </c>
      <c r="E2087">
        <v>0</v>
      </c>
      <c r="F2087">
        <v>0</v>
      </c>
      <c r="G2087">
        <v>52</v>
      </c>
      <c r="H2087" t="s">
        <v>38</v>
      </c>
      <c r="I2087" t="s">
        <v>13</v>
      </c>
      <c r="J2087" t="s">
        <v>585</v>
      </c>
      <c r="K2087">
        <f t="shared" si="101"/>
        <v>0</v>
      </c>
    </row>
    <row r="2088" spans="1:11" x14ac:dyDescent="0.35">
      <c r="A2088" t="s">
        <v>40</v>
      </c>
      <c r="B2088" s="5" t="s">
        <v>11</v>
      </c>
      <c r="C2088">
        <v>10.89223146</v>
      </c>
      <c r="D2088">
        <v>0.20946598999999999</v>
      </c>
      <c r="E2088">
        <v>0</v>
      </c>
      <c r="F2088">
        <v>0</v>
      </c>
      <c r="G2088">
        <v>52</v>
      </c>
      <c r="H2088" t="s">
        <v>38</v>
      </c>
      <c r="I2088" t="s">
        <v>16</v>
      </c>
      <c r="J2088" t="s">
        <v>585</v>
      </c>
      <c r="K2088">
        <f t="shared" si="101"/>
        <v>0</v>
      </c>
    </row>
    <row r="2089" spans="1:11" x14ac:dyDescent="0.35">
      <c r="A2089" t="s">
        <v>40</v>
      </c>
      <c r="B2089" s="5" t="s">
        <v>29</v>
      </c>
      <c r="C2089">
        <v>0.93119192100000003</v>
      </c>
      <c r="D2089">
        <v>1.7907537000000001E-2</v>
      </c>
      <c r="E2089">
        <v>0</v>
      </c>
      <c r="F2089">
        <v>0</v>
      </c>
      <c r="G2089">
        <v>52</v>
      </c>
      <c r="H2089" t="s">
        <v>38</v>
      </c>
      <c r="I2089" t="s">
        <v>18</v>
      </c>
      <c r="J2089" t="s">
        <v>585</v>
      </c>
      <c r="K2089">
        <f t="shared" si="101"/>
        <v>0</v>
      </c>
    </row>
    <row r="2090" spans="1:11" x14ac:dyDescent="0.35">
      <c r="A2090" t="s">
        <v>50</v>
      </c>
      <c r="B2090" s="5" t="s">
        <v>29</v>
      </c>
      <c r="C2090">
        <v>1213.3926789760501</v>
      </c>
      <c r="D2090">
        <v>5.2076939011847996</v>
      </c>
      <c r="E2090">
        <v>0</v>
      </c>
      <c r="F2090">
        <v>0</v>
      </c>
      <c r="G2090">
        <v>233</v>
      </c>
      <c r="H2090" t="s">
        <v>38</v>
      </c>
      <c r="I2090" t="s">
        <v>963</v>
      </c>
      <c r="J2090" t="s">
        <v>586</v>
      </c>
      <c r="K2090">
        <f t="shared" si="101"/>
        <v>0</v>
      </c>
    </row>
    <row r="2091" spans="1:11" x14ac:dyDescent="0.35">
      <c r="A2091" t="s">
        <v>50</v>
      </c>
      <c r="B2091" s="5" t="s">
        <v>29</v>
      </c>
      <c r="C2091">
        <v>27.794317249999999</v>
      </c>
      <c r="D2091">
        <v>0.119288915</v>
      </c>
      <c r="E2091">
        <v>0</v>
      </c>
      <c r="F2091">
        <v>0</v>
      </c>
      <c r="G2091">
        <v>233</v>
      </c>
      <c r="H2091" t="s">
        <v>38</v>
      </c>
      <c r="I2091" t="s">
        <v>13</v>
      </c>
      <c r="J2091" t="s">
        <v>586</v>
      </c>
      <c r="K2091">
        <f t="shared" si="101"/>
        <v>0</v>
      </c>
    </row>
    <row r="2092" spans="1:11" x14ac:dyDescent="0.35">
      <c r="A2092" t="s">
        <v>50</v>
      </c>
      <c r="B2092" s="5" t="s">
        <v>11</v>
      </c>
      <c r="C2092">
        <v>48.03066278</v>
      </c>
      <c r="D2092">
        <v>0.206140184</v>
      </c>
      <c r="E2092">
        <v>0</v>
      </c>
      <c r="F2092">
        <v>0</v>
      </c>
      <c r="G2092">
        <v>233</v>
      </c>
      <c r="H2092" t="s">
        <v>38</v>
      </c>
      <c r="I2092" t="s">
        <v>16</v>
      </c>
      <c r="J2092" t="s">
        <v>586</v>
      </c>
      <c r="K2092">
        <f t="shared" si="101"/>
        <v>0</v>
      </c>
    </row>
    <row r="2093" spans="1:11" x14ac:dyDescent="0.35">
      <c r="A2093" t="s">
        <v>50</v>
      </c>
      <c r="B2093" s="5" t="s">
        <v>29</v>
      </c>
      <c r="C2093">
        <v>3.9758279320000001</v>
      </c>
      <c r="D2093">
        <v>1.7063638999999999E-2</v>
      </c>
      <c r="E2093">
        <v>0</v>
      </c>
      <c r="F2093">
        <v>0</v>
      </c>
      <c r="G2093">
        <v>233</v>
      </c>
      <c r="H2093" t="s">
        <v>38</v>
      </c>
      <c r="I2093" t="s">
        <v>18</v>
      </c>
      <c r="J2093" t="s">
        <v>586</v>
      </c>
      <c r="K2093">
        <f t="shared" si="101"/>
        <v>0</v>
      </c>
    </row>
    <row r="2094" spans="1:11" x14ac:dyDescent="0.35">
      <c r="A2094" t="s">
        <v>19</v>
      </c>
      <c r="B2094" s="5" t="s">
        <v>29</v>
      </c>
      <c r="C2094">
        <v>573.43883848190296</v>
      </c>
      <c r="D2094">
        <v>5.4613222712562202</v>
      </c>
      <c r="E2094">
        <v>0</v>
      </c>
      <c r="F2094">
        <v>0</v>
      </c>
      <c r="G2094">
        <v>105</v>
      </c>
      <c r="H2094" t="s">
        <v>38</v>
      </c>
      <c r="I2094" t="s">
        <v>963</v>
      </c>
      <c r="J2094" t="s">
        <v>587</v>
      </c>
      <c r="K2094">
        <f t="shared" si="101"/>
        <v>0</v>
      </c>
    </row>
    <row r="2095" spans="1:11" x14ac:dyDescent="0.35">
      <c r="A2095" t="s">
        <v>19</v>
      </c>
      <c r="B2095" s="5" t="s">
        <v>29</v>
      </c>
      <c r="C2095">
        <v>12.375141620000001</v>
      </c>
      <c r="D2095">
        <v>0.117858492</v>
      </c>
      <c r="E2095">
        <v>0</v>
      </c>
      <c r="F2095">
        <v>0</v>
      </c>
      <c r="G2095">
        <v>105</v>
      </c>
      <c r="H2095" t="s">
        <v>38</v>
      </c>
      <c r="I2095" t="s">
        <v>13</v>
      </c>
      <c r="J2095" t="s">
        <v>587</v>
      </c>
      <c r="K2095">
        <f t="shared" si="101"/>
        <v>0</v>
      </c>
    </row>
    <row r="2096" spans="1:11" x14ac:dyDescent="0.35">
      <c r="A2096" t="s">
        <v>19</v>
      </c>
      <c r="B2096" s="5" t="s">
        <v>11</v>
      </c>
      <c r="C2096">
        <v>20.836870909999998</v>
      </c>
      <c r="D2096">
        <v>0.19844639</v>
      </c>
      <c r="E2096">
        <v>0</v>
      </c>
      <c r="F2096">
        <v>0</v>
      </c>
      <c r="G2096">
        <v>105</v>
      </c>
      <c r="H2096" t="s">
        <v>38</v>
      </c>
      <c r="I2096" t="s">
        <v>16</v>
      </c>
      <c r="J2096" t="s">
        <v>587</v>
      </c>
      <c r="K2096">
        <f t="shared" si="101"/>
        <v>0</v>
      </c>
    </row>
    <row r="2097" spans="1:11" x14ac:dyDescent="0.35">
      <c r="A2097" t="s">
        <v>19</v>
      </c>
      <c r="B2097" s="5" t="s">
        <v>29</v>
      </c>
      <c r="C2097">
        <v>1.881902695</v>
      </c>
      <c r="D2097">
        <v>1.7922883000000001E-2</v>
      </c>
      <c r="E2097">
        <v>0</v>
      </c>
      <c r="F2097">
        <v>0</v>
      </c>
      <c r="G2097">
        <v>105</v>
      </c>
      <c r="H2097" t="s">
        <v>38</v>
      </c>
      <c r="I2097" t="s">
        <v>18</v>
      </c>
      <c r="J2097" t="s">
        <v>587</v>
      </c>
      <c r="K2097">
        <f t="shared" si="101"/>
        <v>0</v>
      </c>
    </row>
    <row r="2098" spans="1:11" x14ac:dyDescent="0.35">
      <c r="A2098" t="s">
        <v>40</v>
      </c>
      <c r="B2098" s="5" t="s">
        <v>29</v>
      </c>
      <c r="C2098">
        <v>328.73940205574002</v>
      </c>
      <c r="D2098">
        <v>5.2180857469165103</v>
      </c>
      <c r="E2098">
        <v>0</v>
      </c>
      <c r="F2098">
        <v>0</v>
      </c>
      <c r="G2098">
        <v>63</v>
      </c>
      <c r="H2098" t="s">
        <v>38</v>
      </c>
      <c r="I2098" t="s">
        <v>963</v>
      </c>
      <c r="J2098" t="s">
        <v>588</v>
      </c>
      <c r="K2098">
        <f t="shared" si="101"/>
        <v>0</v>
      </c>
    </row>
    <row r="2099" spans="1:11" x14ac:dyDescent="0.35">
      <c r="A2099" t="s">
        <v>40</v>
      </c>
      <c r="B2099" s="5" t="s">
        <v>50</v>
      </c>
      <c r="C2099">
        <v>7.8915665150000001</v>
      </c>
      <c r="D2099">
        <v>0.12526296100000001</v>
      </c>
      <c r="E2099">
        <v>0</v>
      </c>
      <c r="F2099">
        <v>0</v>
      </c>
      <c r="G2099">
        <v>63</v>
      </c>
      <c r="H2099" t="s">
        <v>38</v>
      </c>
      <c r="I2099" t="s">
        <v>13</v>
      </c>
      <c r="J2099" t="s">
        <v>588</v>
      </c>
      <c r="K2099">
        <f t="shared" si="101"/>
        <v>0</v>
      </c>
    </row>
    <row r="2100" spans="1:11" x14ac:dyDescent="0.35">
      <c r="A2100" t="s">
        <v>40</v>
      </c>
      <c r="B2100" s="5" t="s">
        <v>11</v>
      </c>
      <c r="C2100">
        <v>13.102938890000001</v>
      </c>
      <c r="D2100">
        <v>0.207983157</v>
      </c>
      <c r="E2100">
        <v>0</v>
      </c>
      <c r="F2100">
        <v>0</v>
      </c>
      <c r="G2100">
        <v>63</v>
      </c>
      <c r="H2100" t="s">
        <v>38</v>
      </c>
      <c r="I2100" t="s">
        <v>16</v>
      </c>
      <c r="J2100" t="s">
        <v>588</v>
      </c>
      <c r="K2100">
        <f t="shared" si="101"/>
        <v>0</v>
      </c>
    </row>
    <row r="2101" spans="1:11" x14ac:dyDescent="0.35">
      <c r="A2101" t="s">
        <v>40</v>
      </c>
      <c r="B2101" s="5" t="s">
        <v>132</v>
      </c>
      <c r="C2101">
        <v>1.024241924</v>
      </c>
      <c r="D2101">
        <v>1.6257807999999999E-2</v>
      </c>
      <c r="E2101">
        <v>0</v>
      </c>
      <c r="F2101">
        <v>0</v>
      </c>
      <c r="G2101">
        <v>63</v>
      </c>
      <c r="H2101" t="s">
        <v>38</v>
      </c>
      <c r="I2101" t="s">
        <v>18</v>
      </c>
      <c r="J2101" t="s">
        <v>588</v>
      </c>
      <c r="K2101">
        <f t="shared" si="101"/>
        <v>0</v>
      </c>
    </row>
    <row r="2102" spans="1:11" x14ac:dyDescent="0.35">
      <c r="A2102" t="s">
        <v>19</v>
      </c>
      <c r="B2102" s="5" t="s">
        <v>29</v>
      </c>
      <c r="C2102">
        <v>293.51208734512301</v>
      </c>
      <c r="D2102">
        <v>5.7551389675514297</v>
      </c>
      <c r="E2102">
        <v>0</v>
      </c>
      <c r="F2102">
        <v>0</v>
      </c>
      <c r="G2102">
        <v>51</v>
      </c>
      <c r="H2102" t="s">
        <v>38</v>
      </c>
      <c r="I2102" t="s">
        <v>963</v>
      </c>
      <c r="J2102" t="s">
        <v>589</v>
      </c>
      <c r="K2102">
        <f t="shared" si="101"/>
        <v>0</v>
      </c>
    </row>
    <row r="2103" spans="1:11" x14ac:dyDescent="0.35">
      <c r="A2103" t="s">
        <v>19</v>
      </c>
      <c r="B2103" s="5" t="s">
        <v>29</v>
      </c>
      <c r="C2103">
        <v>6.7991733549999998</v>
      </c>
      <c r="D2103">
        <v>0.13331712500000001</v>
      </c>
      <c r="E2103">
        <v>0</v>
      </c>
      <c r="F2103">
        <v>0</v>
      </c>
      <c r="G2103">
        <v>51</v>
      </c>
      <c r="H2103" t="s">
        <v>38</v>
      </c>
      <c r="I2103" t="s">
        <v>13</v>
      </c>
      <c r="J2103" t="s">
        <v>589</v>
      </c>
      <c r="K2103">
        <f t="shared" si="101"/>
        <v>0</v>
      </c>
    </row>
    <row r="2104" spans="1:11" x14ac:dyDescent="0.35">
      <c r="A2104" t="s">
        <v>19</v>
      </c>
      <c r="B2104" s="5" t="s">
        <v>11</v>
      </c>
      <c r="C2104">
        <v>10.80286884</v>
      </c>
      <c r="D2104">
        <v>0.211820958</v>
      </c>
      <c r="E2104">
        <v>0</v>
      </c>
      <c r="F2104">
        <v>0</v>
      </c>
      <c r="G2104">
        <v>51</v>
      </c>
      <c r="H2104" t="s">
        <v>38</v>
      </c>
      <c r="I2104" t="s">
        <v>16</v>
      </c>
      <c r="J2104" t="s">
        <v>589</v>
      </c>
      <c r="K2104">
        <f t="shared" si="101"/>
        <v>0</v>
      </c>
    </row>
    <row r="2105" spans="1:11" x14ac:dyDescent="0.35">
      <c r="A2105" t="s">
        <v>19</v>
      </c>
      <c r="B2105" s="5" t="s">
        <v>132</v>
      </c>
      <c r="C2105">
        <v>0.94586706200000004</v>
      </c>
      <c r="D2105">
        <v>1.8546413000000001E-2</v>
      </c>
      <c r="E2105">
        <v>0</v>
      </c>
      <c r="F2105">
        <v>0</v>
      </c>
      <c r="G2105">
        <v>51</v>
      </c>
      <c r="H2105" t="s">
        <v>38</v>
      </c>
      <c r="I2105" t="s">
        <v>18</v>
      </c>
      <c r="J2105" t="s">
        <v>589</v>
      </c>
      <c r="K2105">
        <f t="shared" si="101"/>
        <v>0</v>
      </c>
    </row>
    <row r="2106" spans="1:11" x14ac:dyDescent="0.35">
      <c r="A2106" t="s">
        <v>40</v>
      </c>
      <c r="B2106" s="5" t="s">
        <v>29</v>
      </c>
      <c r="C2106">
        <v>304.67913556098898</v>
      </c>
      <c r="D2106">
        <v>5.6422062140923899</v>
      </c>
      <c r="E2106">
        <v>0</v>
      </c>
      <c r="F2106">
        <v>0</v>
      </c>
      <c r="G2106">
        <v>54</v>
      </c>
      <c r="H2106" t="s">
        <v>38</v>
      </c>
      <c r="I2106" t="s">
        <v>963</v>
      </c>
      <c r="J2106" t="s">
        <v>590</v>
      </c>
      <c r="K2106">
        <f t="shared" si="101"/>
        <v>0</v>
      </c>
    </row>
    <row r="2107" spans="1:11" x14ac:dyDescent="0.35">
      <c r="A2107" t="s">
        <v>40</v>
      </c>
      <c r="B2107" s="5" t="s">
        <v>29</v>
      </c>
      <c r="C2107">
        <v>7.0213062759999998</v>
      </c>
      <c r="D2107">
        <v>0.13002419000000001</v>
      </c>
      <c r="E2107">
        <v>0</v>
      </c>
      <c r="F2107">
        <v>0</v>
      </c>
      <c r="G2107">
        <v>54</v>
      </c>
      <c r="H2107" t="s">
        <v>38</v>
      </c>
      <c r="I2107" t="s">
        <v>13</v>
      </c>
      <c r="J2107" t="s">
        <v>590</v>
      </c>
      <c r="K2107">
        <f t="shared" si="101"/>
        <v>0</v>
      </c>
    </row>
    <row r="2108" spans="1:11" x14ac:dyDescent="0.35">
      <c r="A2108" t="s">
        <v>40</v>
      </c>
      <c r="B2108" s="5" t="s">
        <v>11</v>
      </c>
      <c r="C2108">
        <v>9.9903821950000005</v>
      </c>
      <c r="D2108">
        <v>0.18500707799999999</v>
      </c>
      <c r="E2108">
        <v>0</v>
      </c>
      <c r="F2108">
        <v>0</v>
      </c>
      <c r="G2108">
        <v>54</v>
      </c>
      <c r="H2108" t="s">
        <v>38</v>
      </c>
      <c r="I2108" t="s">
        <v>16</v>
      </c>
      <c r="J2108" t="s">
        <v>590</v>
      </c>
      <c r="K2108">
        <f t="shared" si="101"/>
        <v>0</v>
      </c>
    </row>
    <row r="2109" spans="1:11" x14ac:dyDescent="0.35">
      <c r="A2109" t="s">
        <v>40</v>
      </c>
      <c r="B2109" s="5" t="s">
        <v>29</v>
      </c>
      <c r="C2109">
        <v>0.87485361100000003</v>
      </c>
      <c r="D2109">
        <v>1.6200993E-2</v>
      </c>
      <c r="E2109">
        <v>0</v>
      </c>
      <c r="F2109">
        <v>0</v>
      </c>
      <c r="G2109">
        <v>54</v>
      </c>
      <c r="H2109" t="s">
        <v>38</v>
      </c>
      <c r="I2109" t="s">
        <v>18</v>
      </c>
      <c r="J2109" t="s">
        <v>590</v>
      </c>
      <c r="K2109">
        <f t="shared" si="101"/>
        <v>0</v>
      </c>
    </row>
    <row r="2110" spans="1:11" x14ac:dyDescent="0.35">
      <c r="A2110" t="s">
        <v>50</v>
      </c>
      <c r="B2110" s="5" t="s">
        <v>29</v>
      </c>
      <c r="C2110">
        <v>1001.55637240409</v>
      </c>
      <c r="D2110">
        <v>5.2992400656301504</v>
      </c>
      <c r="E2110">
        <v>8.3333333333333304</v>
      </c>
      <c r="F2110">
        <v>0</v>
      </c>
      <c r="G2110">
        <v>189</v>
      </c>
      <c r="H2110" t="s">
        <v>38</v>
      </c>
      <c r="I2110" t="s">
        <v>963</v>
      </c>
      <c r="J2110" t="s">
        <v>591</v>
      </c>
      <c r="K2110">
        <f t="shared" si="101"/>
        <v>0</v>
      </c>
    </row>
    <row r="2111" spans="1:11" x14ac:dyDescent="0.35">
      <c r="A2111" t="s">
        <v>50</v>
      </c>
      <c r="B2111" s="5" t="s">
        <v>29</v>
      </c>
      <c r="C2111">
        <v>23.54973626</v>
      </c>
      <c r="D2111">
        <v>0.124601779</v>
      </c>
      <c r="E2111">
        <v>0</v>
      </c>
      <c r="F2111">
        <v>0</v>
      </c>
      <c r="G2111">
        <v>189</v>
      </c>
      <c r="H2111" t="s">
        <v>38</v>
      </c>
      <c r="I2111" t="s">
        <v>13</v>
      </c>
      <c r="J2111" t="s">
        <v>591</v>
      </c>
      <c r="K2111">
        <f t="shared" si="101"/>
        <v>0</v>
      </c>
    </row>
    <row r="2112" spans="1:11" x14ac:dyDescent="0.35">
      <c r="A2112" t="s">
        <v>50</v>
      </c>
      <c r="B2112" s="5" t="s">
        <v>11</v>
      </c>
      <c r="C2112">
        <v>39.84835219</v>
      </c>
      <c r="D2112">
        <v>0.210837842</v>
      </c>
      <c r="E2112">
        <v>0</v>
      </c>
      <c r="F2112">
        <v>0</v>
      </c>
      <c r="G2112">
        <v>189</v>
      </c>
      <c r="H2112" t="s">
        <v>38</v>
      </c>
      <c r="I2112" t="s">
        <v>16</v>
      </c>
      <c r="J2112" t="s">
        <v>591</v>
      </c>
      <c r="K2112">
        <f t="shared" si="101"/>
        <v>0</v>
      </c>
    </row>
    <row r="2113" spans="1:11" x14ac:dyDescent="0.35">
      <c r="A2113" t="s">
        <v>50</v>
      </c>
      <c r="B2113" s="5" t="s">
        <v>29</v>
      </c>
      <c r="C2113">
        <v>2.8511321540000001</v>
      </c>
      <c r="D2113">
        <v>1.5085355E-2</v>
      </c>
      <c r="E2113">
        <v>0</v>
      </c>
      <c r="F2113">
        <v>0</v>
      </c>
      <c r="G2113">
        <v>189</v>
      </c>
      <c r="H2113" t="s">
        <v>38</v>
      </c>
      <c r="I2113" t="s">
        <v>18</v>
      </c>
      <c r="J2113" t="s">
        <v>591</v>
      </c>
      <c r="K2113">
        <f t="shared" si="101"/>
        <v>0</v>
      </c>
    </row>
    <row r="2114" spans="1:11" x14ac:dyDescent="0.35">
      <c r="A2114" t="s">
        <v>40</v>
      </c>
      <c r="B2114" s="5" t="s">
        <v>29</v>
      </c>
      <c r="C2114">
        <v>574.63368105888298</v>
      </c>
      <c r="D2114">
        <v>5.3206822320266998</v>
      </c>
      <c r="E2114">
        <v>0</v>
      </c>
      <c r="F2114">
        <v>0</v>
      </c>
      <c r="G2114">
        <v>108</v>
      </c>
      <c r="H2114" t="s">
        <v>38</v>
      </c>
      <c r="I2114" t="s">
        <v>963</v>
      </c>
      <c r="J2114" t="s">
        <v>592</v>
      </c>
      <c r="K2114">
        <f t="shared" si="101"/>
        <v>0</v>
      </c>
    </row>
    <row r="2115" spans="1:11" x14ac:dyDescent="0.35">
      <c r="A2115" t="s">
        <v>40</v>
      </c>
      <c r="B2115" s="5" t="s">
        <v>29</v>
      </c>
      <c r="C2115">
        <v>12.90896702</v>
      </c>
      <c r="D2115">
        <v>0.119527472</v>
      </c>
      <c r="E2115">
        <v>0</v>
      </c>
      <c r="F2115">
        <v>0</v>
      </c>
      <c r="G2115">
        <v>108</v>
      </c>
      <c r="H2115" t="s">
        <v>38</v>
      </c>
      <c r="I2115" t="s">
        <v>13</v>
      </c>
      <c r="J2115" t="s">
        <v>592</v>
      </c>
      <c r="K2115">
        <f t="shared" ref="K2115:K2178" si="102">IF(ISNUMBER(SEARCH(A2115, B2115)), 1, 0)</f>
        <v>0</v>
      </c>
    </row>
    <row r="2116" spans="1:11" x14ac:dyDescent="0.35">
      <c r="A2116" t="s">
        <v>40</v>
      </c>
      <c r="B2116" s="5" t="s">
        <v>11</v>
      </c>
      <c r="C2116">
        <v>20.639896390000001</v>
      </c>
      <c r="D2116">
        <v>0.19111015200000001</v>
      </c>
      <c r="E2116">
        <v>0</v>
      </c>
      <c r="F2116">
        <v>0</v>
      </c>
      <c r="G2116">
        <v>108</v>
      </c>
      <c r="H2116" t="s">
        <v>38</v>
      </c>
      <c r="I2116" t="s">
        <v>16</v>
      </c>
      <c r="J2116" t="s">
        <v>592</v>
      </c>
      <c r="K2116">
        <f t="shared" si="102"/>
        <v>0</v>
      </c>
    </row>
    <row r="2117" spans="1:11" x14ac:dyDescent="0.35">
      <c r="A2117" t="s">
        <v>40</v>
      </c>
      <c r="B2117" s="5" t="s">
        <v>132</v>
      </c>
      <c r="C2117">
        <v>1.8493707180000001</v>
      </c>
      <c r="D2117">
        <v>1.7123803E-2</v>
      </c>
      <c r="E2117">
        <v>0</v>
      </c>
      <c r="F2117">
        <v>0</v>
      </c>
      <c r="G2117">
        <v>108</v>
      </c>
      <c r="H2117" t="s">
        <v>38</v>
      </c>
      <c r="I2117" t="s">
        <v>18</v>
      </c>
      <c r="J2117" t="s">
        <v>592</v>
      </c>
      <c r="K2117">
        <f t="shared" si="102"/>
        <v>0</v>
      </c>
    </row>
    <row r="2118" spans="1:11" x14ac:dyDescent="0.35">
      <c r="A2118" t="s">
        <v>29</v>
      </c>
      <c r="B2118" s="5" t="s">
        <v>29</v>
      </c>
      <c r="C2118">
        <v>143.32554721832199</v>
      </c>
      <c r="D2118">
        <v>5.5125210468585601</v>
      </c>
      <c r="E2118">
        <v>50</v>
      </c>
      <c r="F2118">
        <v>1</v>
      </c>
      <c r="G2118">
        <v>26</v>
      </c>
      <c r="H2118" t="s">
        <v>38</v>
      </c>
      <c r="I2118" t="s">
        <v>963</v>
      </c>
      <c r="J2118" t="s">
        <v>593</v>
      </c>
      <c r="K2118">
        <f t="shared" si="102"/>
        <v>1</v>
      </c>
    </row>
    <row r="2119" spans="1:11" x14ac:dyDescent="0.35">
      <c r="A2119" t="s">
        <v>29</v>
      </c>
      <c r="B2119" s="5" t="s">
        <v>29</v>
      </c>
      <c r="C2119">
        <v>3.4477388859999998</v>
      </c>
      <c r="D2119">
        <v>0.13260534199999999</v>
      </c>
      <c r="E2119">
        <v>100</v>
      </c>
      <c r="F2119">
        <v>1</v>
      </c>
      <c r="G2119">
        <v>26</v>
      </c>
      <c r="H2119" t="s">
        <v>38</v>
      </c>
      <c r="I2119" t="s">
        <v>13</v>
      </c>
      <c r="J2119" t="s">
        <v>593</v>
      </c>
      <c r="K2119">
        <f t="shared" si="102"/>
        <v>1</v>
      </c>
    </row>
    <row r="2120" spans="1:11" x14ac:dyDescent="0.35">
      <c r="A2120" t="s">
        <v>29</v>
      </c>
      <c r="B2120" s="5" t="s">
        <v>11</v>
      </c>
      <c r="C2120">
        <v>6.393773317</v>
      </c>
      <c r="D2120">
        <v>0.245914358</v>
      </c>
      <c r="E2120">
        <v>0</v>
      </c>
      <c r="F2120">
        <v>0</v>
      </c>
      <c r="G2120">
        <v>26</v>
      </c>
      <c r="H2120" t="s">
        <v>38</v>
      </c>
      <c r="I2120" t="s">
        <v>16</v>
      </c>
      <c r="J2120" t="s">
        <v>593</v>
      </c>
      <c r="K2120">
        <f t="shared" si="102"/>
        <v>0</v>
      </c>
    </row>
    <row r="2121" spans="1:11" x14ac:dyDescent="0.35">
      <c r="A2121" t="s">
        <v>29</v>
      </c>
      <c r="B2121" s="5" t="s">
        <v>132</v>
      </c>
      <c r="C2121">
        <v>0.90693211600000001</v>
      </c>
      <c r="D2121">
        <v>3.4882004000000001E-2</v>
      </c>
      <c r="E2121">
        <v>0</v>
      </c>
      <c r="F2121">
        <v>0</v>
      </c>
      <c r="G2121">
        <v>26</v>
      </c>
      <c r="H2121" t="s">
        <v>38</v>
      </c>
      <c r="I2121" t="s">
        <v>18</v>
      </c>
      <c r="J2121" t="s">
        <v>593</v>
      </c>
      <c r="K2121">
        <f t="shared" si="102"/>
        <v>0</v>
      </c>
    </row>
    <row r="2122" spans="1:11" x14ac:dyDescent="0.35">
      <c r="A2122" t="s">
        <v>40</v>
      </c>
      <c r="B2122" s="5" t="s">
        <v>29</v>
      </c>
      <c r="C2122">
        <v>635.22684454917896</v>
      </c>
      <c r="D2122">
        <v>5.1227971334611198</v>
      </c>
      <c r="E2122">
        <v>0</v>
      </c>
      <c r="F2122">
        <v>0</v>
      </c>
      <c r="G2122">
        <v>124</v>
      </c>
      <c r="H2122" t="s">
        <v>38</v>
      </c>
      <c r="I2122" t="s">
        <v>963</v>
      </c>
      <c r="J2122" t="s">
        <v>536</v>
      </c>
      <c r="K2122">
        <f t="shared" si="102"/>
        <v>0</v>
      </c>
    </row>
    <row r="2123" spans="1:11" x14ac:dyDescent="0.35">
      <c r="A2123" t="s">
        <v>40</v>
      </c>
      <c r="B2123" s="5" t="s">
        <v>29</v>
      </c>
      <c r="C2123">
        <v>15.10365129</v>
      </c>
      <c r="D2123">
        <v>0.12180363900000001</v>
      </c>
      <c r="E2123">
        <v>0</v>
      </c>
      <c r="F2123">
        <v>0</v>
      </c>
      <c r="G2123">
        <v>124</v>
      </c>
      <c r="H2123" t="s">
        <v>38</v>
      </c>
      <c r="I2123" t="s">
        <v>13</v>
      </c>
      <c r="J2123" t="s">
        <v>536</v>
      </c>
      <c r="K2123">
        <f t="shared" si="102"/>
        <v>0</v>
      </c>
    </row>
    <row r="2124" spans="1:11" x14ac:dyDescent="0.35">
      <c r="A2124" t="s">
        <v>40</v>
      </c>
      <c r="B2124" s="5" t="s">
        <v>11</v>
      </c>
      <c r="C2124">
        <v>25.930032010000001</v>
      </c>
      <c r="D2124">
        <v>0.20911316099999999</v>
      </c>
      <c r="E2124">
        <v>0</v>
      </c>
      <c r="F2124">
        <v>0</v>
      </c>
      <c r="G2124">
        <v>124</v>
      </c>
      <c r="H2124" t="s">
        <v>38</v>
      </c>
      <c r="I2124" t="s">
        <v>16</v>
      </c>
      <c r="J2124" t="s">
        <v>536</v>
      </c>
      <c r="K2124">
        <f t="shared" si="102"/>
        <v>0</v>
      </c>
    </row>
    <row r="2125" spans="1:11" x14ac:dyDescent="0.35">
      <c r="A2125" t="s">
        <v>40</v>
      </c>
      <c r="B2125" s="5" t="s">
        <v>29</v>
      </c>
      <c r="C2125">
        <v>1.8151426319999999</v>
      </c>
      <c r="D2125">
        <v>1.4638247E-2</v>
      </c>
      <c r="E2125">
        <v>0</v>
      </c>
      <c r="F2125">
        <v>0</v>
      </c>
      <c r="G2125">
        <v>124</v>
      </c>
      <c r="H2125" t="s">
        <v>38</v>
      </c>
      <c r="I2125" t="s">
        <v>18</v>
      </c>
      <c r="J2125" t="s">
        <v>536</v>
      </c>
      <c r="K2125">
        <f t="shared" si="102"/>
        <v>0</v>
      </c>
    </row>
    <row r="2126" spans="1:11" x14ac:dyDescent="0.35">
      <c r="A2126" t="s">
        <v>40</v>
      </c>
      <c r="B2126" s="5" t="s">
        <v>29</v>
      </c>
      <c r="C2126">
        <v>654.31549715995698</v>
      </c>
      <c r="D2126">
        <v>5.0722131562787398</v>
      </c>
      <c r="E2126">
        <v>0</v>
      </c>
      <c r="F2126">
        <v>0</v>
      </c>
      <c r="G2126">
        <v>129</v>
      </c>
      <c r="H2126" t="s">
        <v>38</v>
      </c>
      <c r="I2126" t="s">
        <v>963</v>
      </c>
      <c r="J2126" t="s">
        <v>537</v>
      </c>
      <c r="K2126">
        <f t="shared" si="102"/>
        <v>0</v>
      </c>
    </row>
    <row r="2127" spans="1:11" x14ac:dyDescent="0.35">
      <c r="A2127" t="s">
        <v>40</v>
      </c>
      <c r="B2127" s="5" t="s">
        <v>29</v>
      </c>
      <c r="C2127">
        <v>16.35702229</v>
      </c>
      <c r="D2127">
        <v>0.126798622</v>
      </c>
      <c r="E2127">
        <v>0</v>
      </c>
      <c r="F2127">
        <v>0</v>
      </c>
      <c r="G2127">
        <v>129</v>
      </c>
      <c r="H2127" t="s">
        <v>38</v>
      </c>
      <c r="I2127" t="s">
        <v>13</v>
      </c>
      <c r="J2127" t="s">
        <v>537</v>
      </c>
      <c r="K2127">
        <f t="shared" si="102"/>
        <v>0</v>
      </c>
    </row>
    <row r="2128" spans="1:11" x14ac:dyDescent="0.35">
      <c r="A2128" t="s">
        <v>40</v>
      </c>
      <c r="B2128" s="5" t="s">
        <v>11</v>
      </c>
      <c r="C2128">
        <v>25.899568559999999</v>
      </c>
      <c r="D2128">
        <v>0.200771849</v>
      </c>
      <c r="E2128">
        <v>0</v>
      </c>
      <c r="F2128">
        <v>0</v>
      </c>
      <c r="G2128">
        <v>129</v>
      </c>
      <c r="H2128" t="s">
        <v>38</v>
      </c>
      <c r="I2128" t="s">
        <v>16</v>
      </c>
      <c r="J2128" t="s">
        <v>537</v>
      </c>
      <c r="K2128">
        <f t="shared" si="102"/>
        <v>0</v>
      </c>
    </row>
    <row r="2129" spans="1:11" x14ac:dyDescent="0.35">
      <c r="A2129" t="s">
        <v>40</v>
      </c>
      <c r="B2129" s="5" t="s">
        <v>29</v>
      </c>
      <c r="C2129">
        <v>2.1082694530000001</v>
      </c>
      <c r="D2129">
        <v>1.6343173999999999E-2</v>
      </c>
      <c r="E2129">
        <v>0</v>
      </c>
      <c r="F2129">
        <v>0</v>
      </c>
      <c r="G2129">
        <v>129</v>
      </c>
      <c r="H2129" t="s">
        <v>38</v>
      </c>
      <c r="I2129" t="s">
        <v>18</v>
      </c>
      <c r="J2129" t="s">
        <v>537</v>
      </c>
      <c r="K2129">
        <f t="shared" si="102"/>
        <v>0</v>
      </c>
    </row>
    <row r="2130" spans="1:11" x14ac:dyDescent="0.35">
      <c r="A2130" t="s">
        <v>40</v>
      </c>
      <c r="B2130" s="5" t="s">
        <v>29</v>
      </c>
      <c r="C2130">
        <v>459.07267260551401</v>
      </c>
      <c r="D2130">
        <v>4.83234392216331</v>
      </c>
      <c r="E2130">
        <v>0</v>
      </c>
      <c r="F2130">
        <v>0</v>
      </c>
      <c r="G2130">
        <v>95</v>
      </c>
      <c r="H2130" t="s">
        <v>38</v>
      </c>
      <c r="I2130" t="s">
        <v>963</v>
      </c>
      <c r="J2130" t="s">
        <v>538</v>
      </c>
      <c r="K2130">
        <f t="shared" si="102"/>
        <v>0</v>
      </c>
    </row>
    <row r="2131" spans="1:11" x14ac:dyDescent="0.35">
      <c r="A2131" t="s">
        <v>40</v>
      </c>
      <c r="B2131" s="5" t="s">
        <v>29</v>
      </c>
      <c r="C2131">
        <v>12.03777981</v>
      </c>
      <c r="D2131">
        <v>0.12671347199999999</v>
      </c>
      <c r="E2131">
        <v>0</v>
      </c>
      <c r="F2131">
        <v>0</v>
      </c>
      <c r="G2131">
        <v>95</v>
      </c>
      <c r="H2131" t="s">
        <v>38</v>
      </c>
      <c r="I2131" t="s">
        <v>13</v>
      </c>
      <c r="J2131" t="s">
        <v>538</v>
      </c>
      <c r="K2131">
        <f t="shared" si="102"/>
        <v>0</v>
      </c>
    </row>
    <row r="2132" spans="1:11" x14ac:dyDescent="0.35">
      <c r="A2132" t="s">
        <v>40</v>
      </c>
      <c r="B2132" s="5" t="s">
        <v>11</v>
      </c>
      <c r="C2132">
        <v>20.797993900000002</v>
      </c>
      <c r="D2132">
        <v>0.21892625199999999</v>
      </c>
      <c r="E2132">
        <v>0</v>
      </c>
      <c r="F2132">
        <v>0</v>
      </c>
      <c r="G2132">
        <v>95</v>
      </c>
      <c r="H2132" t="s">
        <v>38</v>
      </c>
      <c r="I2132" t="s">
        <v>16</v>
      </c>
      <c r="J2132" t="s">
        <v>538</v>
      </c>
      <c r="K2132">
        <f t="shared" si="102"/>
        <v>0</v>
      </c>
    </row>
    <row r="2133" spans="1:11" x14ac:dyDescent="0.35">
      <c r="A2133" t="s">
        <v>40</v>
      </c>
      <c r="B2133" s="5" t="s">
        <v>132</v>
      </c>
      <c r="C2133">
        <v>1.858511448</v>
      </c>
      <c r="D2133">
        <v>1.9563278E-2</v>
      </c>
      <c r="E2133">
        <v>0</v>
      </c>
      <c r="F2133">
        <v>0</v>
      </c>
      <c r="G2133">
        <v>95</v>
      </c>
      <c r="H2133" t="s">
        <v>38</v>
      </c>
      <c r="I2133" t="s">
        <v>18</v>
      </c>
      <c r="J2133" t="s">
        <v>538</v>
      </c>
      <c r="K2133">
        <f t="shared" si="102"/>
        <v>0</v>
      </c>
    </row>
    <row r="2134" spans="1:11" x14ac:dyDescent="0.35">
      <c r="A2134" t="s">
        <v>19</v>
      </c>
      <c r="B2134" s="5" t="s">
        <v>29</v>
      </c>
      <c r="C2134">
        <v>787.306720495224</v>
      </c>
      <c r="D2134">
        <v>4.9516145943095804</v>
      </c>
      <c r="E2134">
        <v>0</v>
      </c>
      <c r="F2134">
        <v>0</v>
      </c>
      <c r="G2134">
        <v>159</v>
      </c>
      <c r="H2134" t="s">
        <v>38</v>
      </c>
      <c r="I2134" t="s">
        <v>963</v>
      </c>
      <c r="J2134" t="s">
        <v>539</v>
      </c>
      <c r="K2134">
        <f t="shared" si="102"/>
        <v>0</v>
      </c>
    </row>
    <row r="2135" spans="1:11" x14ac:dyDescent="0.35">
      <c r="A2135" t="s">
        <v>19</v>
      </c>
      <c r="B2135" s="5" t="s">
        <v>29</v>
      </c>
      <c r="C2135">
        <v>20.249596830000002</v>
      </c>
      <c r="D2135">
        <v>0.12735595499999999</v>
      </c>
      <c r="E2135">
        <v>0</v>
      </c>
      <c r="F2135">
        <v>0</v>
      </c>
      <c r="G2135">
        <v>159</v>
      </c>
      <c r="H2135" t="s">
        <v>38</v>
      </c>
      <c r="I2135" t="s">
        <v>13</v>
      </c>
      <c r="J2135" t="s">
        <v>539</v>
      </c>
      <c r="K2135">
        <f t="shared" si="102"/>
        <v>0</v>
      </c>
    </row>
    <row r="2136" spans="1:11" x14ac:dyDescent="0.35">
      <c r="A2136" t="s">
        <v>19</v>
      </c>
      <c r="B2136" s="5" t="s">
        <v>11</v>
      </c>
      <c r="C2136">
        <v>31.340338710000001</v>
      </c>
      <c r="D2136">
        <v>0.19710904800000001</v>
      </c>
      <c r="E2136">
        <v>0</v>
      </c>
      <c r="F2136">
        <v>0</v>
      </c>
      <c r="G2136">
        <v>159</v>
      </c>
      <c r="H2136" t="s">
        <v>38</v>
      </c>
      <c r="I2136" t="s">
        <v>16</v>
      </c>
      <c r="J2136" t="s">
        <v>539</v>
      </c>
      <c r="K2136">
        <f t="shared" si="102"/>
        <v>0</v>
      </c>
    </row>
    <row r="2137" spans="1:11" x14ac:dyDescent="0.35">
      <c r="A2137" t="s">
        <v>19</v>
      </c>
      <c r="B2137" s="5" t="s">
        <v>29</v>
      </c>
      <c r="C2137">
        <v>2.576670408</v>
      </c>
      <c r="D2137">
        <v>1.6205474000000001E-2</v>
      </c>
      <c r="E2137">
        <v>0</v>
      </c>
      <c r="F2137">
        <v>0</v>
      </c>
      <c r="G2137">
        <v>159</v>
      </c>
      <c r="H2137" t="s">
        <v>38</v>
      </c>
      <c r="I2137" t="s">
        <v>18</v>
      </c>
      <c r="J2137" t="s">
        <v>539</v>
      </c>
      <c r="K2137">
        <f t="shared" si="102"/>
        <v>0</v>
      </c>
    </row>
    <row r="2138" spans="1:11" x14ac:dyDescent="0.35">
      <c r="A2138" t="s">
        <v>50</v>
      </c>
      <c r="B2138" s="5" t="s">
        <v>29</v>
      </c>
      <c r="C2138">
        <v>759.32914829254105</v>
      </c>
      <c r="D2138">
        <v>5.1306023533279799</v>
      </c>
      <c r="E2138">
        <v>0</v>
      </c>
      <c r="F2138">
        <v>0</v>
      </c>
      <c r="G2138">
        <v>148</v>
      </c>
      <c r="H2138" t="s">
        <v>38</v>
      </c>
      <c r="I2138" t="s">
        <v>963</v>
      </c>
      <c r="J2138" t="s">
        <v>540</v>
      </c>
      <c r="K2138">
        <f t="shared" si="102"/>
        <v>0</v>
      </c>
    </row>
    <row r="2139" spans="1:11" x14ac:dyDescent="0.35">
      <c r="A2139" t="s">
        <v>50</v>
      </c>
      <c r="B2139" s="5" t="s">
        <v>29</v>
      </c>
      <c r="C2139">
        <v>19.010185480000001</v>
      </c>
      <c r="D2139">
        <v>0.12844719900000001</v>
      </c>
      <c r="E2139">
        <v>0</v>
      </c>
      <c r="F2139">
        <v>0</v>
      </c>
      <c r="G2139">
        <v>148</v>
      </c>
      <c r="H2139" t="s">
        <v>38</v>
      </c>
      <c r="I2139" t="s">
        <v>13</v>
      </c>
      <c r="J2139" t="s">
        <v>540</v>
      </c>
      <c r="K2139">
        <f t="shared" si="102"/>
        <v>0</v>
      </c>
    </row>
    <row r="2140" spans="1:11" x14ac:dyDescent="0.35">
      <c r="A2140" t="s">
        <v>50</v>
      </c>
      <c r="B2140" s="5" t="s">
        <v>11</v>
      </c>
      <c r="C2140">
        <v>31.03562951</v>
      </c>
      <c r="D2140">
        <v>0.209700199</v>
      </c>
      <c r="E2140">
        <v>0</v>
      </c>
      <c r="F2140">
        <v>0</v>
      </c>
      <c r="G2140">
        <v>148</v>
      </c>
      <c r="H2140" t="s">
        <v>38</v>
      </c>
      <c r="I2140" t="s">
        <v>16</v>
      </c>
      <c r="J2140" t="s">
        <v>540</v>
      </c>
      <c r="K2140">
        <f t="shared" si="102"/>
        <v>0</v>
      </c>
    </row>
    <row r="2141" spans="1:11" x14ac:dyDescent="0.35">
      <c r="A2141" t="s">
        <v>50</v>
      </c>
      <c r="B2141" s="5" t="s">
        <v>29</v>
      </c>
      <c r="C2141">
        <v>2.176327229</v>
      </c>
      <c r="D2141">
        <v>1.4704913999999999E-2</v>
      </c>
      <c r="E2141">
        <v>0</v>
      </c>
      <c r="F2141">
        <v>0</v>
      </c>
      <c r="G2141">
        <v>148</v>
      </c>
      <c r="H2141" t="s">
        <v>38</v>
      </c>
      <c r="I2141" t="s">
        <v>18</v>
      </c>
      <c r="J2141" t="s">
        <v>540</v>
      </c>
      <c r="K2141">
        <f t="shared" si="102"/>
        <v>0</v>
      </c>
    </row>
    <row r="2142" spans="1:11" x14ac:dyDescent="0.35">
      <c r="A2142" t="s">
        <v>50</v>
      </c>
      <c r="B2142" s="5" t="s">
        <v>29</v>
      </c>
      <c r="C2142">
        <v>426.38774299621502</v>
      </c>
      <c r="D2142">
        <v>4.6346493803936504</v>
      </c>
      <c r="E2142">
        <v>16.6666666666666</v>
      </c>
      <c r="F2142">
        <v>0</v>
      </c>
      <c r="G2142">
        <v>92</v>
      </c>
      <c r="H2142" t="s">
        <v>38</v>
      </c>
      <c r="I2142" t="s">
        <v>963</v>
      </c>
      <c r="J2142" t="s">
        <v>541</v>
      </c>
      <c r="K2142">
        <f t="shared" si="102"/>
        <v>0</v>
      </c>
    </row>
    <row r="2143" spans="1:11" x14ac:dyDescent="0.35">
      <c r="A2143" t="s">
        <v>50</v>
      </c>
      <c r="B2143" s="5" t="s">
        <v>50</v>
      </c>
      <c r="C2143">
        <v>10.72626996</v>
      </c>
      <c r="D2143">
        <v>0.116589891</v>
      </c>
      <c r="E2143">
        <v>50</v>
      </c>
      <c r="F2143">
        <v>1</v>
      </c>
      <c r="G2143">
        <v>92</v>
      </c>
      <c r="H2143" t="s">
        <v>38</v>
      </c>
      <c r="I2143" t="s">
        <v>13</v>
      </c>
      <c r="J2143" t="s">
        <v>541</v>
      </c>
      <c r="K2143">
        <f t="shared" si="102"/>
        <v>1</v>
      </c>
    </row>
    <row r="2144" spans="1:11" x14ac:dyDescent="0.35">
      <c r="A2144" t="s">
        <v>50</v>
      </c>
      <c r="B2144" s="5" t="s">
        <v>11</v>
      </c>
      <c r="C2144">
        <v>20.198189259999999</v>
      </c>
      <c r="D2144">
        <v>0.21954553500000001</v>
      </c>
      <c r="E2144">
        <v>0</v>
      </c>
      <c r="F2144">
        <v>0</v>
      </c>
      <c r="G2144">
        <v>92</v>
      </c>
      <c r="H2144" t="s">
        <v>38</v>
      </c>
      <c r="I2144" t="s">
        <v>16</v>
      </c>
      <c r="J2144" t="s">
        <v>541</v>
      </c>
      <c r="K2144">
        <f t="shared" si="102"/>
        <v>0</v>
      </c>
    </row>
    <row r="2145" spans="1:11" x14ac:dyDescent="0.35">
      <c r="A2145" t="s">
        <v>50</v>
      </c>
      <c r="B2145" s="5" t="s">
        <v>132</v>
      </c>
      <c r="C2145">
        <v>1.6580913070000001</v>
      </c>
      <c r="D2145">
        <v>1.8022732E-2</v>
      </c>
      <c r="E2145">
        <v>0</v>
      </c>
      <c r="F2145">
        <v>0</v>
      </c>
      <c r="G2145">
        <v>92</v>
      </c>
      <c r="H2145" t="s">
        <v>38</v>
      </c>
      <c r="I2145" t="s">
        <v>18</v>
      </c>
      <c r="J2145" t="s">
        <v>541</v>
      </c>
      <c r="K2145">
        <f t="shared" si="102"/>
        <v>0</v>
      </c>
    </row>
    <row r="2146" spans="1:11" x14ac:dyDescent="0.35">
      <c r="A2146" t="s">
        <v>50</v>
      </c>
      <c r="B2146" s="5" t="s">
        <v>29</v>
      </c>
      <c r="C2146">
        <v>462.282316207885</v>
      </c>
      <c r="D2146">
        <v>5.4386154847986496</v>
      </c>
      <c r="E2146">
        <v>0</v>
      </c>
      <c r="F2146">
        <v>0</v>
      </c>
      <c r="G2146">
        <v>85</v>
      </c>
      <c r="H2146" t="s">
        <v>38</v>
      </c>
      <c r="I2146" t="s">
        <v>963</v>
      </c>
      <c r="J2146" t="s">
        <v>542</v>
      </c>
      <c r="K2146">
        <f t="shared" si="102"/>
        <v>0</v>
      </c>
    </row>
    <row r="2147" spans="1:11" x14ac:dyDescent="0.35">
      <c r="A2147" t="s">
        <v>50</v>
      </c>
      <c r="B2147" s="5" t="s">
        <v>29</v>
      </c>
      <c r="C2147">
        <v>10.92738533</v>
      </c>
      <c r="D2147">
        <v>0.128557474</v>
      </c>
      <c r="E2147">
        <v>0</v>
      </c>
      <c r="F2147">
        <v>0</v>
      </c>
      <c r="G2147">
        <v>85</v>
      </c>
      <c r="H2147" t="s">
        <v>38</v>
      </c>
      <c r="I2147" t="s">
        <v>13</v>
      </c>
      <c r="J2147" t="s">
        <v>542</v>
      </c>
      <c r="K2147">
        <f t="shared" si="102"/>
        <v>0</v>
      </c>
    </row>
    <row r="2148" spans="1:11" x14ac:dyDescent="0.35">
      <c r="A2148" t="s">
        <v>50</v>
      </c>
      <c r="B2148" s="5" t="s">
        <v>11</v>
      </c>
      <c r="C2148">
        <v>18.709730390000001</v>
      </c>
      <c r="D2148">
        <v>0.220114475</v>
      </c>
      <c r="E2148">
        <v>0</v>
      </c>
      <c r="F2148">
        <v>0</v>
      </c>
      <c r="G2148">
        <v>85</v>
      </c>
      <c r="H2148" t="s">
        <v>38</v>
      </c>
      <c r="I2148" t="s">
        <v>16</v>
      </c>
      <c r="J2148" t="s">
        <v>542</v>
      </c>
      <c r="K2148">
        <f t="shared" si="102"/>
        <v>0</v>
      </c>
    </row>
    <row r="2149" spans="1:11" x14ac:dyDescent="0.35">
      <c r="A2149" t="s">
        <v>50</v>
      </c>
      <c r="B2149" s="5" t="s">
        <v>29</v>
      </c>
      <c r="C2149">
        <v>1.567542553</v>
      </c>
      <c r="D2149">
        <v>1.8441677E-2</v>
      </c>
      <c r="E2149">
        <v>0</v>
      </c>
      <c r="F2149">
        <v>0</v>
      </c>
      <c r="G2149">
        <v>85</v>
      </c>
      <c r="H2149" t="s">
        <v>38</v>
      </c>
      <c r="I2149" t="s">
        <v>18</v>
      </c>
      <c r="J2149" t="s">
        <v>542</v>
      </c>
      <c r="K2149">
        <f t="shared" si="102"/>
        <v>0</v>
      </c>
    </row>
    <row r="2150" spans="1:11" x14ac:dyDescent="0.35">
      <c r="A2150" t="s">
        <v>50</v>
      </c>
      <c r="B2150" s="5" t="s">
        <v>29</v>
      </c>
      <c r="C2150">
        <v>549.18984031677201</v>
      </c>
      <c r="D2150">
        <v>4.8600870824493096</v>
      </c>
      <c r="E2150">
        <v>0</v>
      </c>
      <c r="F2150">
        <v>0</v>
      </c>
      <c r="G2150">
        <v>113</v>
      </c>
      <c r="H2150" t="s">
        <v>38</v>
      </c>
      <c r="I2150" t="s">
        <v>963</v>
      </c>
      <c r="J2150" t="s">
        <v>543</v>
      </c>
      <c r="K2150">
        <f t="shared" si="102"/>
        <v>0</v>
      </c>
    </row>
    <row r="2151" spans="1:11" x14ac:dyDescent="0.35">
      <c r="A2151" t="s">
        <v>50</v>
      </c>
      <c r="B2151" s="5" t="s">
        <v>29</v>
      </c>
      <c r="C2151">
        <v>13.99858308</v>
      </c>
      <c r="D2151">
        <v>0.123881266</v>
      </c>
      <c r="E2151">
        <v>0</v>
      </c>
      <c r="F2151">
        <v>0</v>
      </c>
      <c r="G2151">
        <v>113</v>
      </c>
      <c r="H2151" t="s">
        <v>38</v>
      </c>
      <c r="I2151" t="s">
        <v>13</v>
      </c>
      <c r="J2151" t="s">
        <v>543</v>
      </c>
      <c r="K2151">
        <f t="shared" si="102"/>
        <v>0</v>
      </c>
    </row>
    <row r="2152" spans="1:11" x14ac:dyDescent="0.35">
      <c r="A2152" t="s">
        <v>50</v>
      </c>
      <c r="B2152" s="5" t="s">
        <v>11</v>
      </c>
      <c r="C2152">
        <v>22.147962329999999</v>
      </c>
      <c r="D2152">
        <v>0.19599966699999999</v>
      </c>
      <c r="E2152">
        <v>0</v>
      </c>
      <c r="F2152">
        <v>0</v>
      </c>
      <c r="G2152">
        <v>113</v>
      </c>
      <c r="H2152" t="s">
        <v>38</v>
      </c>
      <c r="I2152" t="s">
        <v>16</v>
      </c>
      <c r="J2152" t="s">
        <v>543</v>
      </c>
      <c r="K2152">
        <f t="shared" si="102"/>
        <v>0</v>
      </c>
    </row>
    <row r="2153" spans="1:11" x14ac:dyDescent="0.35">
      <c r="A2153" t="s">
        <v>50</v>
      </c>
      <c r="B2153" s="5" t="s">
        <v>29</v>
      </c>
      <c r="C2153">
        <v>1.7549047470000001</v>
      </c>
      <c r="D2153">
        <v>1.5530131000000001E-2</v>
      </c>
      <c r="E2153">
        <v>0</v>
      </c>
      <c r="F2153">
        <v>0</v>
      </c>
      <c r="G2153">
        <v>113</v>
      </c>
      <c r="H2153" t="s">
        <v>38</v>
      </c>
      <c r="I2153" t="s">
        <v>18</v>
      </c>
      <c r="J2153" t="s">
        <v>543</v>
      </c>
      <c r="K2153">
        <f t="shared" si="102"/>
        <v>0</v>
      </c>
    </row>
    <row r="2154" spans="1:11" x14ac:dyDescent="0.35">
      <c r="A2154" t="s">
        <v>50</v>
      </c>
      <c r="B2154" s="5" t="s">
        <v>29</v>
      </c>
      <c r="C2154">
        <v>465.98008203506402</v>
      </c>
      <c r="D2154">
        <v>4.8039183714955103</v>
      </c>
      <c r="E2154">
        <v>0</v>
      </c>
      <c r="F2154">
        <v>0</v>
      </c>
      <c r="G2154">
        <v>97</v>
      </c>
      <c r="H2154" t="s">
        <v>38</v>
      </c>
      <c r="I2154" t="s">
        <v>963</v>
      </c>
      <c r="J2154" t="s">
        <v>544</v>
      </c>
      <c r="K2154">
        <f t="shared" si="102"/>
        <v>0</v>
      </c>
    </row>
    <row r="2155" spans="1:11" x14ac:dyDescent="0.35">
      <c r="A2155" t="s">
        <v>50</v>
      </c>
      <c r="B2155" s="5" t="s">
        <v>50</v>
      </c>
      <c r="C2155">
        <v>12.336613659999999</v>
      </c>
      <c r="D2155">
        <v>0.12718158399999999</v>
      </c>
      <c r="E2155">
        <v>50</v>
      </c>
      <c r="F2155">
        <v>1</v>
      </c>
      <c r="G2155">
        <v>97</v>
      </c>
      <c r="H2155" t="s">
        <v>38</v>
      </c>
      <c r="I2155" t="s">
        <v>13</v>
      </c>
      <c r="J2155" t="s">
        <v>544</v>
      </c>
      <c r="K2155">
        <f t="shared" si="102"/>
        <v>1</v>
      </c>
    </row>
    <row r="2156" spans="1:11" x14ac:dyDescent="0.35">
      <c r="A2156" t="s">
        <v>50</v>
      </c>
      <c r="B2156" s="5" t="s">
        <v>11</v>
      </c>
      <c r="C2156">
        <v>21.239256860000001</v>
      </c>
      <c r="D2156">
        <v>0.21896141099999999</v>
      </c>
      <c r="E2156">
        <v>0</v>
      </c>
      <c r="F2156">
        <v>0</v>
      </c>
      <c r="G2156">
        <v>97</v>
      </c>
      <c r="H2156" t="s">
        <v>38</v>
      </c>
      <c r="I2156" t="s">
        <v>16</v>
      </c>
      <c r="J2156" t="s">
        <v>544</v>
      </c>
      <c r="K2156">
        <f t="shared" si="102"/>
        <v>0</v>
      </c>
    </row>
    <row r="2157" spans="1:11" x14ac:dyDescent="0.35">
      <c r="A2157" t="s">
        <v>50</v>
      </c>
      <c r="B2157" s="5" t="s">
        <v>132</v>
      </c>
      <c r="C2157">
        <v>1.8289940360000001</v>
      </c>
      <c r="D2157">
        <v>1.8855608999999999E-2</v>
      </c>
      <c r="E2157">
        <v>0</v>
      </c>
      <c r="F2157">
        <v>0</v>
      </c>
      <c r="G2157">
        <v>97</v>
      </c>
      <c r="H2157" t="s">
        <v>38</v>
      </c>
      <c r="I2157" t="s">
        <v>18</v>
      </c>
      <c r="J2157" t="s">
        <v>544</v>
      </c>
      <c r="K2157">
        <f t="shared" si="102"/>
        <v>0</v>
      </c>
    </row>
    <row r="2158" spans="1:11" x14ac:dyDescent="0.35">
      <c r="A2158" t="s">
        <v>40</v>
      </c>
      <c r="B2158" s="5" t="s">
        <v>29</v>
      </c>
      <c r="C2158">
        <v>411.03954339027399</v>
      </c>
      <c r="D2158">
        <v>4.8357593340032201</v>
      </c>
      <c r="E2158">
        <v>0</v>
      </c>
      <c r="F2158">
        <v>0</v>
      </c>
      <c r="G2158">
        <v>85</v>
      </c>
      <c r="H2158" t="s">
        <v>38</v>
      </c>
      <c r="I2158" t="s">
        <v>963</v>
      </c>
      <c r="J2158" t="s">
        <v>545</v>
      </c>
      <c r="K2158">
        <f t="shared" si="102"/>
        <v>0</v>
      </c>
    </row>
    <row r="2159" spans="1:11" x14ac:dyDescent="0.35">
      <c r="A2159" t="s">
        <v>40</v>
      </c>
      <c r="B2159" s="5" t="s">
        <v>29</v>
      </c>
      <c r="C2159">
        <v>11.286048409999999</v>
      </c>
      <c r="D2159">
        <v>0.13277704000000001</v>
      </c>
      <c r="E2159">
        <v>0</v>
      </c>
      <c r="F2159">
        <v>0</v>
      </c>
      <c r="G2159">
        <v>85</v>
      </c>
      <c r="H2159" t="s">
        <v>38</v>
      </c>
      <c r="I2159" t="s">
        <v>13</v>
      </c>
      <c r="J2159" t="s">
        <v>545</v>
      </c>
      <c r="K2159">
        <f t="shared" si="102"/>
        <v>0</v>
      </c>
    </row>
    <row r="2160" spans="1:11" x14ac:dyDescent="0.35">
      <c r="A2160" t="s">
        <v>40</v>
      </c>
      <c r="B2160" s="5" t="s">
        <v>11</v>
      </c>
      <c r="C2160">
        <v>17.335350040000002</v>
      </c>
      <c r="D2160">
        <v>0.203945295</v>
      </c>
      <c r="E2160">
        <v>0</v>
      </c>
      <c r="F2160">
        <v>0</v>
      </c>
      <c r="G2160">
        <v>85</v>
      </c>
      <c r="H2160" t="s">
        <v>38</v>
      </c>
      <c r="I2160" t="s">
        <v>16</v>
      </c>
      <c r="J2160" t="s">
        <v>545</v>
      </c>
      <c r="K2160">
        <f t="shared" si="102"/>
        <v>0</v>
      </c>
    </row>
    <row r="2161" spans="1:11" x14ac:dyDescent="0.35">
      <c r="A2161" t="s">
        <v>40</v>
      </c>
      <c r="B2161" s="5" t="s">
        <v>132</v>
      </c>
      <c r="C2161">
        <v>1.5080692769999999</v>
      </c>
      <c r="D2161">
        <v>1.7741990999999999E-2</v>
      </c>
      <c r="E2161">
        <v>0</v>
      </c>
      <c r="F2161">
        <v>0</v>
      </c>
      <c r="G2161">
        <v>85</v>
      </c>
      <c r="H2161" t="s">
        <v>38</v>
      </c>
      <c r="I2161" t="s">
        <v>18</v>
      </c>
      <c r="J2161" t="s">
        <v>545</v>
      </c>
      <c r="K2161">
        <f t="shared" si="102"/>
        <v>0</v>
      </c>
    </row>
    <row r="2162" spans="1:11" x14ac:dyDescent="0.35">
      <c r="A2162" t="s">
        <v>40</v>
      </c>
      <c r="B2162" s="5" t="s">
        <v>29</v>
      </c>
      <c r="C2162">
        <v>657.35332393646195</v>
      </c>
      <c r="D2162">
        <v>5.1760104246965497</v>
      </c>
      <c r="E2162">
        <v>0</v>
      </c>
      <c r="F2162">
        <v>0</v>
      </c>
      <c r="G2162">
        <v>127</v>
      </c>
      <c r="H2162" t="s">
        <v>38</v>
      </c>
      <c r="I2162" t="s">
        <v>963</v>
      </c>
      <c r="J2162" t="s">
        <v>546</v>
      </c>
      <c r="K2162">
        <f t="shared" si="102"/>
        <v>0</v>
      </c>
    </row>
    <row r="2163" spans="1:11" x14ac:dyDescent="0.35">
      <c r="A2163" t="s">
        <v>40</v>
      </c>
      <c r="B2163" s="5" t="s">
        <v>29</v>
      </c>
      <c r="C2163">
        <v>16.465218310000001</v>
      </c>
      <c r="D2163">
        <v>0.129647388</v>
      </c>
      <c r="E2163">
        <v>0</v>
      </c>
      <c r="F2163">
        <v>0</v>
      </c>
      <c r="G2163">
        <v>127</v>
      </c>
      <c r="H2163" t="s">
        <v>38</v>
      </c>
      <c r="I2163" t="s">
        <v>13</v>
      </c>
      <c r="J2163" t="s">
        <v>546</v>
      </c>
      <c r="K2163">
        <f t="shared" si="102"/>
        <v>0</v>
      </c>
    </row>
    <row r="2164" spans="1:11" x14ac:dyDescent="0.35">
      <c r="A2164" t="s">
        <v>40</v>
      </c>
      <c r="B2164" s="5" t="s">
        <v>11</v>
      </c>
      <c r="C2164">
        <v>28.426875590000002</v>
      </c>
      <c r="D2164">
        <v>0.22383366599999999</v>
      </c>
      <c r="E2164">
        <v>0</v>
      </c>
      <c r="F2164">
        <v>0</v>
      </c>
      <c r="G2164">
        <v>127</v>
      </c>
      <c r="H2164" t="s">
        <v>38</v>
      </c>
      <c r="I2164" t="s">
        <v>16</v>
      </c>
      <c r="J2164" t="s">
        <v>546</v>
      </c>
      <c r="K2164">
        <f t="shared" si="102"/>
        <v>0</v>
      </c>
    </row>
    <row r="2165" spans="1:11" x14ac:dyDescent="0.35">
      <c r="A2165" t="s">
        <v>40</v>
      </c>
      <c r="B2165" s="5" t="s">
        <v>29</v>
      </c>
      <c r="C2165">
        <v>1.7693302630000001</v>
      </c>
      <c r="D2165">
        <v>1.3931733999999999E-2</v>
      </c>
      <c r="E2165">
        <v>0</v>
      </c>
      <c r="F2165">
        <v>0</v>
      </c>
      <c r="G2165">
        <v>127</v>
      </c>
      <c r="H2165" t="s">
        <v>38</v>
      </c>
      <c r="I2165" t="s">
        <v>18</v>
      </c>
      <c r="J2165" t="s">
        <v>546</v>
      </c>
      <c r="K2165">
        <f t="shared" si="102"/>
        <v>0</v>
      </c>
    </row>
    <row r="2166" spans="1:11" x14ac:dyDescent="0.35">
      <c r="A2166" t="s">
        <v>19</v>
      </c>
      <c r="B2166" s="5" t="s">
        <v>29</v>
      </c>
      <c r="C2166">
        <v>687.54214644432</v>
      </c>
      <c r="D2166">
        <v>4.94634637729727</v>
      </c>
      <c r="E2166">
        <v>0</v>
      </c>
      <c r="F2166">
        <v>0</v>
      </c>
      <c r="G2166">
        <v>139</v>
      </c>
      <c r="H2166" t="s">
        <v>38</v>
      </c>
      <c r="I2166" t="s">
        <v>963</v>
      </c>
      <c r="J2166" t="s">
        <v>547</v>
      </c>
      <c r="K2166">
        <f t="shared" si="102"/>
        <v>0</v>
      </c>
    </row>
    <row r="2167" spans="1:11" x14ac:dyDescent="0.35">
      <c r="A2167" t="s">
        <v>19</v>
      </c>
      <c r="B2167" s="5" t="s">
        <v>29</v>
      </c>
      <c r="C2167">
        <v>18.126034260000001</v>
      </c>
      <c r="D2167">
        <v>0.13040312400000001</v>
      </c>
      <c r="E2167">
        <v>0</v>
      </c>
      <c r="F2167">
        <v>0</v>
      </c>
      <c r="G2167">
        <v>139</v>
      </c>
      <c r="H2167" t="s">
        <v>38</v>
      </c>
      <c r="I2167" t="s">
        <v>13</v>
      </c>
      <c r="J2167" t="s">
        <v>547</v>
      </c>
      <c r="K2167">
        <f t="shared" si="102"/>
        <v>0</v>
      </c>
    </row>
    <row r="2168" spans="1:11" x14ac:dyDescent="0.35">
      <c r="A2168" t="s">
        <v>19</v>
      </c>
      <c r="B2168" s="5" t="s">
        <v>11</v>
      </c>
      <c r="C2168">
        <v>27.86776686</v>
      </c>
      <c r="D2168">
        <v>0.200487531</v>
      </c>
      <c r="E2168">
        <v>0</v>
      </c>
      <c r="F2168">
        <v>0</v>
      </c>
      <c r="G2168">
        <v>139</v>
      </c>
      <c r="H2168" t="s">
        <v>38</v>
      </c>
      <c r="I2168" t="s">
        <v>16</v>
      </c>
      <c r="J2168" t="s">
        <v>547</v>
      </c>
      <c r="K2168">
        <f t="shared" si="102"/>
        <v>0</v>
      </c>
    </row>
    <row r="2169" spans="1:11" x14ac:dyDescent="0.35">
      <c r="A2169" t="s">
        <v>19</v>
      </c>
      <c r="B2169" s="5" t="s">
        <v>29</v>
      </c>
      <c r="C2169">
        <v>2.1405568119999998</v>
      </c>
      <c r="D2169">
        <v>1.5399688999999999E-2</v>
      </c>
      <c r="E2169">
        <v>0</v>
      </c>
      <c r="F2169">
        <v>0</v>
      </c>
      <c r="G2169">
        <v>139</v>
      </c>
      <c r="H2169" t="s">
        <v>38</v>
      </c>
      <c r="I2169" t="s">
        <v>18</v>
      </c>
      <c r="J2169" t="s">
        <v>547</v>
      </c>
      <c r="K2169">
        <f t="shared" si="102"/>
        <v>0</v>
      </c>
    </row>
    <row r="2170" spans="1:11" x14ac:dyDescent="0.35">
      <c r="A2170" t="s">
        <v>19</v>
      </c>
      <c r="B2170" s="5" t="s">
        <v>29</v>
      </c>
      <c r="C2170">
        <v>371.05110120773298</v>
      </c>
      <c r="D2170">
        <v>5.1534875167740699</v>
      </c>
      <c r="E2170">
        <v>0</v>
      </c>
      <c r="F2170">
        <v>0</v>
      </c>
      <c r="G2170">
        <v>72</v>
      </c>
      <c r="H2170" t="s">
        <v>38</v>
      </c>
      <c r="I2170" t="s">
        <v>963</v>
      </c>
      <c r="J2170" t="s">
        <v>548</v>
      </c>
      <c r="K2170">
        <f t="shared" si="102"/>
        <v>0</v>
      </c>
    </row>
    <row r="2171" spans="1:11" x14ac:dyDescent="0.35">
      <c r="A2171" t="s">
        <v>19</v>
      </c>
      <c r="B2171" s="5" t="s">
        <v>29</v>
      </c>
      <c r="C2171">
        <v>9.0665674210000002</v>
      </c>
      <c r="D2171">
        <v>0.125924548</v>
      </c>
      <c r="E2171">
        <v>0</v>
      </c>
      <c r="F2171">
        <v>0</v>
      </c>
      <c r="G2171">
        <v>72</v>
      </c>
      <c r="H2171" t="s">
        <v>38</v>
      </c>
      <c r="I2171" t="s">
        <v>13</v>
      </c>
      <c r="J2171" t="s">
        <v>548</v>
      </c>
      <c r="K2171">
        <f t="shared" si="102"/>
        <v>0</v>
      </c>
    </row>
    <row r="2172" spans="1:11" x14ac:dyDescent="0.35">
      <c r="A2172" t="s">
        <v>19</v>
      </c>
      <c r="B2172" s="5" t="s">
        <v>11</v>
      </c>
      <c r="C2172">
        <v>16.796293259999999</v>
      </c>
      <c r="D2172">
        <v>0.23328185100000001</v>
      </c>
      <c r="E2172">
        <v>0</v>
      </c>
      <c r="F2172">
        <v>0</v>
      </c>
      <c r="G2172">
        <v>72</v>
      </c>
      <c r="H2172" t="s">
        <v>38</v>
      </c>
      <c r="I2172" t="s">
        <v>16</v>
      </c>
      <c r="J2172" t="s">
        <v>548</v>
      </c>
      <c r="K2172">
        <f t="shared" si="102"/>
        <v>0</v>
      </c>
    </row>
    <row r="2173" spans="1:11" x14ac:dyDescent="0.35">
      <c r="A2173" t="s">
        <v>19</v>
      </c>
      <c r="B2173" s="5" t="s">
        <v>29</v>
      </c>
      <c r="C2173">
        <v>1.2497291559999999</v>
      </c>
      <c r="D2173">
        <v>1.7357349000000001E-2</v>
      </c>
      <c r="E2173">
        <v>0</v>
      </c>
      <c r="F2173">
        <v>0</v>
      </c>
      <c r="G2173">
        <v>72</v>
      </c>
      <c r="H2173" t="s">
        <v>38</v>
      </c>
      <c r="I2173" t="s">
        <v>18</v>
      </c>
      <c r="J2173" t="s">
        <v>548</v>
      </c>
      <c r="K2173">
        <f t="shared" si="102"/>
        <v>0</v>
      </c>
    </row>
    <row r="2174" spans="1:11" x14ac:dyDescent="0.35">
      <c r="A2174" t="s">
        <v>19</v>
      </c>
      <c r="B2174" s="5" t="s">
        <v>29</v>
      </c>
      <c r="C2174">
        <v>1733.6399981975501</v>
      </c>
      <c r="D2174">
        <v>5.1139822955680101</v>
      </c>
      <c r="E2174">
        <v>0</v>
      </c>
      <c r="F2174">
        <v>0</v>
      </c>
      <c r="G2174">
        <v>339</v>
      </c>
      <c r="H2174" t="s">
        <v>38</v>
      </c>
      <c r="I2174" t="s">
        <v>963</v>
      </c>
      <c r="J2174" t="s">
        <v>549</v>
      </c>
      <c r="K2174">
        <f t="shared" si="102"/>
        <v>0</v>
      </c>
    </row>
    <row r="2175" spans="1:11" x14ac:dyDescent="0.35">
      <c r="A2175" t="s">
        <v>19</v>
      </c>
      <c r="B2175" s="5" t="s">
        <v>29</v>
      </c>
      <c r="C2175">
        <v>42.42958951</v>
      </c>
      <c r="D2175">
        <v>0.12516103100000001</v>
      </c>
      <c r="E2175">
        <v>0</v>
      </c>
      <c r="F2175">
        <v>0</v>
      </c>
      <c r="G2175">
        <v>339</v>
      </c>
      <c r="H2175" t="s">
        <v>38</v>
      </c>
      <c r="I2175" t="s">
        <v>13</v>
      </c>
      <c r="J2175" t="s">
        <v>549</v>
      </c>
      <c r="K2175">
        <f t="shared" si="102"/>
        <v>0</v>
      </c>
    </row>
    <row r="2176" spans="1:11" x14ac:dyDescent="0.35">
      <c r="A2176" t="s">
        <v>19</v>
      </c>
      <c r="B2176" s="5" t="s">
        <v>11</v>
      </c>
      <c r="C2176">
        <v>69.634698150000006</v>
      </c>
      <c r="D2176">
        <v>0.20541208899999999</v>
      </c>
      <c r="E2176">
        <v>0</v>
      </c>
      <c r="F2176">
        <v>0</v>
      </c>
      <c r="G2176">
        <v>339</v>
      </c>
      <c r="H2176" t="s">
        <v>38</v>
      </c>
      <c r="I2176" t="s">
        <v>16</v>
      </c>
      <c r="J2176" t="s">
        <v>549</v>
      </c>
      <c r="K2176">
        <f t="shared" si="102"/>
        <v>0</v>
      </c>
    </row>
    <row r="2177" spans="1:11" x14ac:dyDescent="0.35">
      <c r="A2177" t="s">
        <v>19</v>
      </c>
      <c r="B2177" s="5" t="s">
        <v>132</v>
      </c>
      <c r="C2177">
        <v>5.0465652939999996</v>
      </c>
      <c r="D2177">
        <v>1.4886623E-2</v>
      </c>
      <c r="E2177">
        <v>0</v>
      </c>
      <c r="F2177">
        <v>0</v>
      </c>
      <c r="G2177">
        <v>339</v>
      </c>
      <c r="H2177" t="s">
        <v>38</v>
      </c>
      <c r="I2177" t="s">
        <v>18</v>
      </c>
      <c r="J2177" t="s">
        <v>549</v>
      </c>
      <c r="K2177">
        <f t="shared" si="102"/>
        <v>0</v>
      </c>
    </row>
    <row r="2178" spans="1:11" x14ac:dyDescent="0.35">
      <c r="A2178" t="s">
        <v>19</v>
      </c>
      <c r="B2178" s="5" t="s">
        <v>29</v>
      </c>
      <c r="C2178">
        <v>1097.5550122261</v>
      </c>
      <c r="D2178">
        <v>4.8997991617236796</v>
      </c>
      <c r="E2178">
        <v>0</v>
      </c>
      <c r="F2178">
        <v>0</v>
      </c>
      <c r="G2178">
        <v>224</v>
      </c>
      <c r="H2178" t="s">
        <v>38</v>
      </c>
      <c r="I2178" t="s">
        <v>963</v>
      </c>
      <c r="J2178" t="s">
        <v>550</v>
      </c>
      <c r="K2178">
        <f t="shared" si="102"/>
        <v>0</v>
      </c>
    </row>
    <row r="2179" spans="1:11" x14ac:dyDescent="0.35">
      <c r="A2179" t="s">
        <v>19</v>
      </c>
      <c r="B2179" s="5" t="s">
        <v>29</v>
      </c>
      <c r="C2179">
        <v>23.729284759999999</v>
      </c>
      <c r="D2179">
        <v>0.10593430700000001</v>
      </c>
      <c r="E2179">
        <v>0</v>
      </c>
      <c r="F2179">
        <v>0</v>
      </c>
      <c r="G2179">
        <v>224</v>
      </c>
      <c r="H2179" t="s">
        <v>38</v>
      </c>
      <c r="I2179" t="s">
        <v>13</v>
      </c>
      <c r="J2179" t="s">
        <v>550</v>
      </c>
      <c r="K2179">
        <f t="shared" ref="K2179:K2242" si="103">IF(ISNUMBER(SEARCH(A2179, B2179)), 1, 0)</f>
        <v>0</v>
      </c>
    </row>
    <row r="2180" spans="1:11" x14ac:dyDescent="0.35">
      <c r="A2180" t="s">
        <v>19</v>
      </c>
      <c r="B2180" s="5" t="s">
        <v>11</v>
      </c>
      <c r="C2180">
        <v>44.864470959999998</v>
      </c>
      <c r="D2180">
        <v>0.20028781700000001</v>
      </c>
      <c r="E2180">
        <v>0</v>
      </c>
      <c r="F2180">
        <v>0</v>
      </c>
      <c r="G2180">
        <v>224</v>
      </c>
      <c r="H2180" t="s">
        <v>38</v>
      </c>
      <c r="I2180" t="s">
        <v>16</v>
      </c>
      <c r="J2180" t="s">
        <v>550</v>
      </c>
      <c r="K2180">
        <f t="shared" si="103"/>
        <v>0</v>
      </c>
    </row>
    <row r="2181" spans="1:11" x14ac:dyDescent="0.35">
      <c r="A2181" t="s">
        <v>19</v>
      </c>
      <c r="B2181" s="5" t="s">
        <v>29</v>
      </c>
      <c r="C2181">
        <v>3.7183570860000001</v>
      </c>
      <c r="D2181">
        <v>1.6599808000000001E-2</v>
      </c>
      <c r="E2181">
        <v>0</v>
      </c>
      <c r="F2181">
        <v>0</v>
      </c>
      <c r="G2181">
        <v>224</v>
      </c>
      <c r="H2181" t="s">
        <v>38</v>
      </c>
      <c r="I2181" t="s">
        <v>18</v>
      </c>
      <c r="J2181" t="s">
        <v>550</v>
      </c>
      <c r="K2181">
        <f t="shared" si="103"/>
        <v>0</v>
      </c>
    </row>
    <row r="2182" spans="1:11" x14ac:dyDescent="0.35">
      <c r="A2182" t="s">
        <v>29</v>
      </c>
      <c r="B2182" s="5" t="s">
        <v>29</v>
      </c>
      <c r="C2182">
        <v>327.27639245986899</v>
      </c>
      <c r="D2182">
        <v>5.1948633723788697</v>
      </c>
      <c r="E2182">
        <v>75</v>
      </c>
      <c r="F2182">
        <v>1</v>
      </c>
      <c r="G2182">
        <v>63</v>
      </c>
      <c r="H2182" t="s">
        <v>38</v>
      </c>
      <c r="I2182" t="s">
        <v>963</v>
      </c>
      <c r="J2182" t="s">
        <v>551</v>
      </c>
      <c r="K2182">
        <f t="shared" si="103"/>
        <v>1</v>
      </c>
    </row>
    <row r="2183" spans="1:11" x14ac:dyDescent="0.35">
      <c r="A2183" t="s">
        <v>29</v>
      </c>
      <c r="B2183" s="5" t="s">
        <v>29</v>
      </c>
      <c r="C2183">
        <v>8.1955392360000001</v>
      </c>
      <c r="D2183">
        <v>0.13008792399999999</v>
      </c>
      <c r="E2183">
        <v>100</v>
      </c>
      <c r="F2183">
        <v>1</v>
      </c>
      <c r="G2183">
        <v>63</v>
      </c>
      <c r="H2183" t="s">
        <v>38</v>
      </c>
      <c r="I2183" t="s">
        <v>13</v>
      </c>
      <c r="J2183" t="s">
        <v>551</v>
      </c>
      <c r="K2183">
        <f t="shared" si="103"/>
        <v>1</v>
      </c>
    </row>
    <row r="2184" spans="1:11" x14ac:dyDescent="0.35">
      <c r="A2184" t="s">
        <v>29</v>
      </c>
      <c r="B2184" s="5" t="s">
        <v>11</v>
      </c>
      <c r="C2184">
        <v>13.00381279</v>
      </c>
      <c r="D2184">
        <v>0.20640972699999999</v>
      </c>
      <c r="E2184">
        <v>0</v>
      </c>
      <c r="F2184">
        <v>0</v>
      </c>
      <c r="G2184">
        <v>63</v>
      </c>
      <c r="H2184" t="s">
        <v>38</v>
      </c>
      <c r="I2184" t="s">
        <v>16</v>
      </c>
      <c r="J2184" t="s">
        <v>551</v>
      </c>
      <c r="K2184">
        <f t="shared" si="103"/>
        <v>0</v>
      </c>
    </row>
    <row r="2185" spans="1:11" x14ac:dyDescent="0.35">
      <c r="A2185" t="s">
        <v>29</v>
      </c>
      <c r="B2185" s="5" t="s">
        <v>29</v>
      </c>
      <c r="C2185">
        <v>0.82519555099999997</v>
      </c>
      <c r="D2185">
        <v>1.3098342000000001E-2</v>
      </c>
      <c r="E2185">
        <v>100</v>
      </c>
      <c r="F2185">
        <v>1</v>
      </c>
      <c r="G2185">
        <v>63</v>
      </c>
      <c r="H2185" t="s">
        <v>38</v>
      </c>
      <c r="I2185" t="s">
        <v>18</v>
      </c>
      <c r="J2185" t="s">
        <v>551</v>
      </c>
      <c r="K2185">
        <f t="shared" si="103"/>
        <v>1</v>
      </c>
    </row>
    <row r="2186" spans="1:11" x14ac:dyDescent="0.35">
      <c r="A2186" t="s">
        <v>19</v>
      </c>
      <c r="B2186" s="5" t="s">
        <v>29</v>
      </c>
      <c r="C2186">
        <v>609.25488328933704</v>
      </c>
      <c r="D2186">
        <v>5.2521972697356603</v>
      </c>
      <c r="E2186">
        <v>0</v>
      </c>
      <c r="F2186">
        <v>0</v>
      </c>
      <c r="G2186">
        <v>116</v>
      </c>
      <c r="H2186" t="s">
        <v>38</v>
      </c>
      <c r="I2186" t="s">
        <v>963</v>
      </c>
      <c r="J2186" t="s">
        <v>552</v>
      </c>
      <c r="K2186">
        <f t="shared" si="103"/>
        <v>0</v>
      </c>
    </row>
    <row r="2187" spans="1:11" x14ac:dyDescent="0.35">
      <c r="A2187" t="s">
        <v>19</v>
      </c>
      <c r="B2187" s="5" t="s">
        <v>29</v>
      </c>
      <c r="C2187">
        <v>13.682937859999999</v>
      </c>
      <c r="D2187">
        <v>0.117956361</v>
      </c>
      <c r="E2187">
        <v>0</v>
      </c>
      <c r="F2187">
        <v>0</v>
      </c>
      <c r="G2187">
        <v>116</v>
      </c>
      <c r="H2187" t="s">
        <v>38</v>
      </c>
      <c r="I2187" t="s">
        <v>13</v>
      </c>
      <c r="J2187" t="s">
        <v>552</v>
      </c>
      <c r="K2187">
        <f t="shared" si="103"/>
        <v>0</v>
      </c>
    </row>
    <row r="2188" spans="1:11" x14ac:dyDescent="0.35">
      <c r="A2188" t="s">
        <v>19</v>
      </c>
      <c r="B2188" s="5" t="s">
        <v>11</v>
      </c>
      <c r="C2188">
        <v>24.102350229999999</v>
      </c>
      <c r="D2188">
        <v>0.207778881</v>
      </c>
      <c r="E2188">
        <v>0</v>
      </c>
      <c r="F2188">
        <v>0</v>
      </c>
      <c r="G2188">
        <v>116</v>
      </c>
      <c r="H2188" t="s">
        <v>38</v>
      </c>
      <c r="I2188" t="s">
        <v>16</v>
      </c>
      <c r="J2188" t="s">
        <v>552</v>
      </c>
      <c r="K2188">
        <f t="shared" si="103"/>
        <v>0</v>
      </c>
    </row>
    <row r="2189" spans="1:11" x14ac:dyDescent="0.35">
      <c r="A2189" t="s">
        <v>19</v>
      </c>
      <c r="B2189" s="5" t="s">
        <v>29</v>
      </c>
      <c r="C2189">
        <v>1.846351385</v>
      </c>
      <c r="D2189">
        <v>1.5916822000000001E-2</v>
      </c>
      <c r="E2189">
        <v>0</v>
      </c>
      <c r="F2189">
        <v>0</v>
      </c>
      <c r="G2189">
        <v>116</v>
      </c>
      <c r="H2189" t="s">
        <v>38</v>
      </c>
      <c r="I2189" t="s">
        <v>18</v>
      </c>
      <c r="J2189" t="s">
        <v>552</v>
      </c>
      <c r="K2189">
        <f t="shared" si="103"/>
        <v>0</v>
      </c>
    </row>
    <row r="2190" spans="1:11" x14ac:dyDescent="0.35">
      <c r="A2190" t="s">
        <v>19</v>
      </c>
      <c r="B2190" s="5" t="s">
        <v>29</v>
      </c>
      <c r="C2190">
        <v>279.084815979003</v>
      </c>
      <c r="D2190">
        <v>4.9836574281964898</v>
      </c>
      <c r="E2190">
        <v>0</v>
      </c>
      <c r="F2190">
        <v>0</v>
      </c>
      <c r="G2190">
        <v>56</v>
      </c>
      <c r="H2190" t="s">
        <v>38</v>
      </c>
      <c r="I2190" t="s">
        <v>963</v>
      </c>
      <c r="J2190" t="s">
        <v>553</v>
      </c>
      <c r="K2190">
        <f t="shared" si="103"/>
        <v>0</v>
      </c>
    </row>
    <row r="2191" spans="1:11" x14ac:dyDescent="0.35">
      <c r="A2191" t="s">
        <v>19</v>
      </c>
      <c r="B2191" s="5" t="s">
        <v>29</v>
      </c>
      <c r="C2191">
        <v>7.2497079370000002</v>
      </c>
      <c r="D2191">
        <v>0.12945907000000001</v>
      </c>
      <c r="E2191">
        <v>0</v>
      </c>
      <c r="F2191">
        <v>0</v>
      </c>
      <c r="G2191">
        <v>56</v>
      </c>
      <c r="H2191" t="s">
        <v>38</v>
      </c>
      <c r="I2191" t="s">
        <v>13</v>
      </c>
      <c r="J2191" t="s">
        <v>553</v>
      </c>
      <c r="K2191">
        <f t="shared" si="103"/>
        <v>0</v>
      </c>
    </row>
    <row r="2192" spans="1:11" x14ac:dyDescent="0.35">
      <c r="A2192" t="s">
        <v>19</v>
      </c>
      <c r="B2192" s="5" t="s">
        <v>11</v>
      </c>
      <c r="C2192">
        <v>11.98177862</v>
      </c>
      <c r="D2192">
        <v>0.213960333</v>
      </c>
      <c r="E2192">
        <v>0</v>
      </c>
      <c r="F2192">
        <v>0</v>
      </c>
      <c r="G2192">
        <v>56</v>
      </c>
      <c r="H2192" t="s">
        <v>38</v>
      </c>
      <c r="I2192" t="s">
        <v>16</v>
      </c>
      <c r="J2192" t="s">
        <v>553</v>
      </c>
      <c r="K2192">
        <f t="shared" si="103"/>
        <v>0</v>
      </c>
    </row>
    <row r="2193" spans="1:11" x14ac:dyDescent="0.35">
      <c r="A2193" t="s">
        <v>19</v>
      </c>
      <c r="B2193" s="5" t="s">
        <v>29</v>
      </c>
      <c r="C2193">
        <v>0.88162970500000004</v>
      </c>
      <c r="D2193">
        <v>1.5743388000000001E-2</v>
      </c>
      <c r="E2193">
        <v>0</v>
      </c>
      <c r="F2193">
        <v>0</v>
      </c>
      <c r="G2193">
        <v>56</v>
      </c>
      <c r="H2193" t="s">
        <v>38</v>
      </c>
      <c r="I2193" t="s">
        <v>18</v>
      </c>
      <c r="J2193" t="s">
        <v>553</v>
      </c>
      <c r="K2193">
        <f t="shared" si="103"/>
        <v>0</v>
      </c>
    </row>
    <row r="2194" spans="1:11" x14ac:dyDescent="0.35">
      <c r="A2194" t="s">
        <v>40</v>
      </c>
      <c r="B2194" s="5" t="s">
        <v>29</v>
      </c>
      <c r="C2194">
        <v>608.23366761207501</v>
      </c>
      <c r="D2194">
        <v>4.8272513302545699</v>
      </c>
      <c r="E2194">
        <v>0</v>
      </c>
      <c r="F2194">
        <v>0</v>
      </c>
      <c r="G2194">
        <v>126</v>
      </c>
      <c r="H2194" t="s">
        <v>38</v>
      </c>
      <c r="I2194" t="s">
        <v>963</v>
      </c>
      <c r="J2194" t="s">
        <v>554</v>
      </c>
      <c r="K2194">
        <f t="shared" si="103"/>
        <v>0</v>
      </c>
    </row>
    <row r="2195" spans="1:11" x14ac:dyDescent="0.35">
      <c r="A2195" t="s">
        <v>40</v>
      </c>
      <c r="B2195" s="5" t="s">
        <v>29</v>
      </c>
      <c r="C2195">
        <v>16.288086889999999</v>
      </c>
      <c r="D2195">
        <v>0.12927053099999999</v>
      </c>
      <c r="E2195">
        <v>0</v>
      </c>
      <c r="F2195">
        <v>0</v>
      </c>
      <c r="G2195">
        <v>126</v>
      </c>
      <c r="H2195" t="s">
        <v>38</v>
      </c>
      <c r="I2195" t="s">
        <v>13</v>
      </c>
      <c r="J2195" t="s">
        <v>554</v>
      </c>
      <c r="K2195">
        <f t="shared" si="103"/>
        <v>0</v>
      </c>
    </row>
    <row r="2196" spans="1:11" x14ac:dyDescent="0.35">
      <c r="A2196" t="s">
        <v>40</v>
      </c>
      <c r="B2196" s="5" t="s">
        <v>11</v>
      </c>
      <c r="C2196">
        <v>23.56800604</v>
      </c>
      <c r="D2196">
        <v>0.187047667</v>
      </c>
      <c r="E2196">
        <v>0</v>
      </c>
      <c r="F2196">
        <v>0</v>
      </c>
      <c r="G2196">
        <v>126</v>
      </c>
      <c r="H2196" t="s">
        <v>38</v>
      </c>
      <c r="I2196" t="s">
        <v>16</v>
      </c>
      <c r="J2196" t="s">
        <v>554</v>
      </c>
      <c r="K2196">
        <f t="shared" si="103"/>
        <v>0</v>
      </c>
    </row>
    <row r="2197" spans="1:11" x14ac:dyDescent="0.35">
      <c r="A2197" t="s">
        <v>40</v>
      </c>
      <c r="B2197" s="5" t="s">
        <v>132</v>
      </c>
      <c r="C2197">
        <v>1.8134613040000001</v>
      </c>
      <c r="D2197">
        <v>1.439255E-2</v>
      </c>
      <c r="E2197">
        <v>0</v>
      </c>
      <c r="F2197">
        <v>0</v>
      </c>
      <c r="G2197">
        <v>126</v>
      </c>
      <c r="H2197" t="s">
        <v>38</v>
      </c>
      <c r="I2197" t="s">
        <v>18</v>
      </c>
      <c r="J2197" t="s">
        <v>554</v>
      </c>
      <c r="K2197">
        <f t="shared" si="103"/>
        <v>0</v>
      </c>
    </row>
    <row r="2198" spans="1:11" x14ac:dyDescent="0.35">
      <c r="A2198" t="s">
        <v>19</v>
      </c>
      <c r="B2198" s="5" t="s">
        <v>29</v>
      </c>
      <c r="C2198">
        <v>607.53111743927002</v>
      </c>
      <c r="D2198">
        <v>5.1485687918582199</v>
      </c>
      <c r="E2198">
        <v>0</v>
      </c>
      <c r="F2198">
        <v>0</v>
      </c>
      <c r="G2198">
        <v>118</v>
      </c>
      <c r="H2198" t="s">
        <v>38</v>
      </c>
      <c r="I2198" t="s">
        <v>963</v>
      </c>
      <c r="J2198" t="s">
        <v>555</v>
      </c>
      <c r="K2198">
        <f t="shared" si="103"/>
        <v>0</v>
      </c>
    </row>
    <row r="2199" spans="1:11" x14ac:dyDescent="0.35">
      <c r="A2199" t="s">
        <v>19</v>
      </c>
      <c r="B2199" s="5" t="s">
        <v>29</v>
      </c>
      <c r="C2199">
        <v>15.304425719999999</v>
      </c>
      <c r="D2199">
        <v>0.12969852300000001</v>
      </c>
      <c r="E2199">
        <v>0</v>
      </c>
      <c r="F2199">
        <v>0</v>
      </c>
      <c r="G2199">
        <v>118</v>
      </c>
      <c r="H2199" t="s">
        <v>38</v>
      </c>
      <c r="I2199" t="s">
        <v>13</v>
      </c>
      <c r="J2199" t="s">
        <v>555</v>
      </c>
      <c r="K2199">
        <f t="shared" si="103"/>
        <v>0</v>
      </c>
    </row>
    <row r="2200" spans="1:11" x14ac:dyDescent="0.35">
      <c r="A2200" t="s">
        <v>19</v>
      </c>
      <c r="B2200" s="5" t="s">
        <v>11</v>
      </c>
      <c r="C2200">
        <v>24.144696239999998</v>
      </c>
      <c r="D2200">
        <v>0.20461607000000001</v>
      </c>
      <c r="E2200">
        <v>0</v>
      </c>
      <c r="F2200">
        <v>0</v>
      </c>
      <c r="G2200">
        <v>118</v>
      </c>
      <c r="H2200" t="s">
        <v>38</v>
      </c>
      <c r="I2200" t="s">
        <v>16</v>
      </c>
      <c r="J2200" t="s">
        <v>555</v>
      </c>
      <c r="K2200">
        <f t="shared" si="103"/>
        <v>0</v>
      </c>
    </row>
    <row r="2201" spans="1:11" x14ac:dyDescent="0.35">
      <c r="A2201" t="s">
        <v>19</v>
      </c>
      <c r="B2201" s="5" t="s">
        <v>29</v>
      </c>
      <c r="C2201">
        <v>1.818993568</v>
      </c>
      <c r="D2201">
        <v>1.54152E-2</v>
      </c>
      <c r="E2201">
        <v>0</v>
      </c>
      <c r="F2201">
        <v>0</v>
      </c>
      <c r="G2201">
        <v>118</v>
      </c>
      <c r="H2201" t="s">
        <v>38</v>
      </c>
      <c r="I2201" t="s">
        <v>18</v>
      </c>
      <c r="J2201" t="s">
        <v>555</v>
      </c>
      <c r="K2201">
        <f t="shared" si="103"/>
        <v>0</v>
      </c>
    </row>
    <row r="2202" spans="1:11" x14ac:dyDescent="0.35">
      <c r="A2202" t="s">
        <v>50</v>
      </c>
      <c r="B2202" s="5" t="s">
        <v>29</v>
      </c>
      <c r="C2202">
        <v>390.19183254241898</v>
      </c>
      <c r="D2202">
        <v>5.1341030597686697</v>
      </c>
      <c r="E2202">
        <v>20</v>
      </c>
      <c r="F2202">
        <v>0</v>
      </c>
      <c r="G2202">
        <v>76</v>
      </c>
      <c r="H2202" t="s">
        <v>38</v>
      </c>
      <c r="I2202" t="s">
        <v>963</v>
      </c>
      <c r="J2202" t="s">
        <v>556</v>
      </c>
      <c r="K2202">
        <f t="shared" si="103"/>
        <v>0</v>
      </c>
    </row>
    <row r="2203" spans="1:11" x14ac:dyDescent="0.35">
      <c r="A2203" t="s">
        <v>50</v>
      </c>
      <c r="B2203" s="5" t="s">
        <v>29</v>
      </c>
      <c r="C2203">
        <v>9.6232895850000002</v>
      </c>
      <c r="D2203">
        <v>0.126622231</v>
      </c>
      <c r="E2203">
        <v>0</v>
      </c>
      <c r="F2203">
        <v>0</v>
      </c>
      <c r="G2203">
        <v>76</v>
      </c>
      <c r="H2203" t="s">
        <v>38</v>
      </c>
      <c r="I2203" t="s">
        <v>13</v>
      </c>
      <c r="J2203" t="s">
        <v>556</v>
      </c>
      <c r="K2203">
        <f t="shared" si="103"/>
        <v>0</v>
      </c>
    </row>
    <row r="2204" spans="1:11" x14ac:dyDescent="0.35">
      <c r="A2204" t="s">
        <v>50</v>
      </c>
      <c r="B2204" s="5" t="s">
        <v>11</v>
      </c>
      <c r="C2204">
        <v>15.92176652</v>
      </c>
      <c r="D2204">
        <v>0.209496928</v>
      </c>
      <c r="E2204">
        <v>0</v>
      </c>
      <c r="F2204">
        <v>0</v>
      </c>
      <c r="G2204">
        <v>76</v>
      </c>
      <c r="H2204" t="s">
        <v>38</v>
      </c>
      <c r="I2204" t="s">
        <v>16</v>
      </c>
      <c r="J2204" t="s">
        <v>556</v>
      </c>
      <c r="K2204">
        <f t="shared" si="103"/>
        <v>0</v>
      </c>
    </row>
    <row r="2205" spans="1:11" x14ac:dyDescent="0.35">
      <c r="A2205" t="s">
        <v>50</v>
      </c>
      <c r="B2205" s="5" t="s">
        <v>29</v>
      </c>
      <c r="C2205">
        <v>1.2140023710000001</v>
      </c>
      <c r="D2205">
        <v>1.5973714999999999E-2</v>
      </c>
      <c r="E2205">
        <v>0</v>
      </c>
      <c r="F2205">
        <v>0</v>
      </c>
      <c r="G2205">
        <v>76</v>
      </c>
      <c r="H2205" t="s">
        <v>38</v>
      </c>
      <c r="I2205" t="s">
        <v>18</v>
      </c>
      <c r="J2205" t="s">
        <v>556</v>
      </c>
      <c r="K2205">
        <f t="shared" si="103"/>
        <v>0</v>
      </c>
    </row>
    <row r="2206" spans="1:11" x14ac:dyDescent="0.35">
      <c r="A2206" t="s">
        <v>50</v>
      </c>
      <c r="B2206" s="5" t="s">
        <v>29</v>
      </c>
      <c r="C2206">
        <v>843.94039058685303</v>
      </c>
      <c r="D2206">
        <v>4.7680248055754397</v>
      </c>
      <c r="E2206">
        <v>0</v>
      </c>
      <c r="F2206">
        <v>0</v>
      </c>
      <c r="G2206">
        <v>177</v>
      </c>
      <c r="H2206" t="s">
        <v>38</v>
      </c>
      <c r="I2206" t="s">
        <v>963</v>
      </c>
      <c r="J2206" t="s">
        <v>557</v>
      </c>
      <c r="K2206">
        <f t="shared" si="103"/>
        <v>0</v>
      </c>
    </row>
    <row r="2207" spans="1:11" x14ac:dyDescent="0.35">
      <c r="A2207" t="s">
        <v>50</v>
      </c>
      <c r="B2207" s="5" t="s">
        <v>29</v>
      </c>
      <c r="C2207">
        <v>22.133096689999999</v>
      </c>
      <c r="D2207">
        <v>0.12504574399999999</v>
      </c>
      <c r="E2207">
        <v>0</v>
      </c>
      <c r="F2207">
        <v>0</v>
      </c>
      <c r="G2207">
        <v>177</v>
      </c>
      <c r="H2207" t="s">
        <v>38</v>
      </c>
      <c r="I2207" t="s">
        <v>13</v>
      </c>
      <c r="J2207" t="s">
        <v>557</v>
      </c>
      <c r="K2207">
        <f t="shared" si="103"/>
        <v>0</v>
      </c>
    </row>
    <row r="2208" spans="1:11" x14ac:dyDescent="0.35">
      <c r="A2208" t="s">
        <v>50</v>
      </c>
      <c r="B2208" s="5" t="s">
        <v>11</v>
      </c>
      <c r="C2208">
        <v>36.922171830000003</v>
      </c>
      <c r="D2208">
        <v>0.20859984100000001</v>
      </c>
      <c r="E2208">
        <v>0</v>
      </c>
      <c r="F2208">
        <v>0</v>
      </c>
      <c r="G2208">
        <v>177</v>
      </c>
      <c r="H2208" t="s">
        <v>38</v>
      </c>
      <c r="I2208" t="s">
        <v>16</v>
      </c>
      <c r="J2208" t="s">
        <v>557</v>
      </c>
      <c r="K2208">
        <f t="shared" si="103"/>
        <v>0</v>
      </c>
    </row>
    <row r="2209" spans="1:11" x14ac:dyDescent="0.35">
      <c r="A2209" t="s">
        <v>50</v>
      </c>
      <c r="B2209" s="5" t="s">
        <v>29</v>
      </c>
      <c r="C2209">
        <v>2.667079926</v>
      </c>
      <c r="D2209">
        <v>1.5068247999999999E-2</v>
      </c>
      <c r="E2209">
        <v>0</v>
      </c>
      <c r="F2209">
        <v>0</v>
      </c>
      <c r="G2209">
        <v>177</v>
      </c>
      <c r="H2209" t="s">
        <v>38</v>
      </c>
      <c r="I2209" t="s">
        <v>18</v>
      </c>
      <c r="J2209" t="s">
        <v>557</v>
      </c>
      <c r="K2209">
        <f t="shared" si="103"/>
        <v>0</v>
      </c>
    </row>
    <row r="2210" spans="1:11" x14ac:dyDescent="0.35">
      <c r="A2210" t="s">
        <v>50</v>
      </c>
      <c r="B2210" s="5" t="s">
        <v>29</v>
      </c>
      <c r="C2210">
        <v>853.68087697029102</v>
      </c>
      <c r="D2210">
        <v>4.8504595282402896</v>
      </c>
      <c r="E2210">
        <v>0</v>
      </c>
      <c r="F2210">
        <v>0</v>
      </c>
      <c r="G2210">
        <v>176</v>
      </c>
      <c r="H2210" t="s">
        <v>38</v>
      </c>
      <c r="I2210" t="s">
        <v>963</v>
      </c>
      <c r="J2210" t="s">
        <v>558</v>
      </c>
      <c r="K2210">
        <f t="shared" si="103"/>
        <v>0</v>
      </c>
    </row>
    <row r="2211" spans="1:11" x14ac:dyDescent="0.35">
      <c r="A2211" t="s">
        <v>50</v>
      </c>
      <c r="B2211" s="5" t="s">
        <v>29</v>
      </c>
      <c r="C2211">
        <v>21.091890809999999</v>
      </c>
      <c r="D2211">
        <v>0.119840289</v>
      </c>
      <c r="E2211">
        <v>0</v>
      </c>
      <c r="F2211">
        <v>0</v>
      </c>
      <c r="G2211">
        <v>176</v>
      </c>
      <c r="H2211" t="s">
        <v>38</v>
      </c>
      <c r="I2211" t="s">
        <v>13</v>
      </c>
      <c r="J2211" t="s">
        <v>558</v>
      </c>
      <c r="K2211">
        <f t="shared" si="103"/>
        <v>0</v>
      </c>
    </row>
    <row r="2212" spans="1:11" x14ac:dyDescent="0.35">
      <c r="A2212" t="s">
        <v>50</v>
      </c>
      <c r="B2212" s="5" t="s">
        <v>11</v>
      </c>
      <c r="C2212">
        <v>34.916342970000002</v>
      </c>
      <c r="D2212">
        <v>0.19838831200000001</v>
      </c>
      <c r="E2212">
        <v>0</v>
      </c>
      <c r="F2212">
        <v>0</v>
      </c>
      <c r="G2212">
        <v>176</v>
      </c>
      <c r="H2212" t="s">
        <v>38</v>
      </c>
      <c r="I2212" t="s">
        <v>16</v>
      </c>
      <c r="J2212" t="s">
        <v>558</v>
      </c>
      <c r="K2212">
        <f t="shared" si="103"/>
        <v>0</v>
      </c>
    </row>
    <row r="2213" spans="1:11" x14ac:dyDescent="0.35">
      <c r="A2213" t="s">
        <v>50</v>
      </c>
      <c r="B2213" s="5" t="s">
        <v>29</v>
      </c>
      <c r="C2213">
        <v>2.7311980720000002</v>
      </c>
      <c r="D2213">
        <v>1.5518171000000001E-2</v>
      </c>
      <c r="E2213">
        <v>0</v>
      </c>
      <c r="F2213">
        <v>0</v>
      </c>
      <c r="G2213">
        <v>176</v>
      </c>
      <c r="H2213" t="s">
        <v>38</v>
      </c>
      <c r="I2213" t="s">
        <v>18</v>
      </c>
      <c r="J2213" t="s">
        <v>558</v>
      </c>
      <c r="K2213">
        <f t="shared" si="103"/>
        <v>0</v>
      </c>
    </row>
    <row r="2214" spans="1:11" x14ac:dyDescent="0.35">
      <c r="A2214" t="s">
        <v>50</v>
      </c>
      <c r="B2214" s="5" t="s">
        <v>29</v>
      </c>
      <c r="C2214">
        <v>1013.67367744445</v>
      </c>
      <c r="D2214">
        <v>5.1455516621546096</v>
      </c>
      <c r="E2214">
        <v>0</v>
      </c>
      <c r="F2214">
        <v>0</v>
      </c>
      <c r="G2214">
        <v>197</v>
      </c>
      <c r="H2214" t="s">
        <v>38</v>
      </c>
      <c r="I2214" t="s">
        <v>963</v>
      </c>
      <c r="J2214" t="s">
        <v>559</v>
      </c>
      <c r="K2214">
        <f t="shared" si="103"/>
        <v>0</v>
      </c>
    </row>
    <row r="2215" spans="1:11" x14ac:dyDescent="0.35">
      <c r="A2215" t="s">
        <v>50</v>
      </c>
      <c r="B2215" s="5" t="s">
        <v>29</v>
      </c>
      <c r="C2215">
        <v>27.047233339999998</v>
      </c>
      <c r="D2215">
        <v>0.13729560099999999</v>
      </c>
      <c r="E2215">
        <v>25</v>
      </c>
      <c r="F2215">
        <v>0</v>
      </c>
      <c r="G2215">
        <v>197</v>
      </c>
      <c r="H2215" t="s">
        <v>38</v>
      </c>
      <c r="I2215" t="s">
        <v>13</v>
      </c>
      <c r="J2215" t="s">
        <v>559</v>
      </c>
      <c r="K2215">
        <f t="shared" si="103"/>
        <v>0</v>
      </c>
    </row>
    <row r="2216" spans="1:11" x14ac:dyDescent="0.35">
      <c r="A2216" t="s">
        <v>50</v>
      </c>
      <c r="B2216" s="5" t="s">
        <v>11</v>
      </c>
      <c r="C2216">
        <v>40.286373140000002</v>
      </c>
      <c r="D2216">
        <v>0.20449935599999999</v>
      </c>
      <c r="E2216">
        <v>0</v>
      </c>
      <c r="F2216">
        <v>0</v>
      </c>
      <c r="G2216">
        <v>197</v>
      </c>
      <c r="H2216" t="s">
        <v>38</v>
      </c>
      <c r="I2216" t="s">
        <v>16</v>
      </c>
      <c r="J2216" t="s">
        <v>559</v>
      </c>
      <c r="K2216">
        <f t="shared" si="103"/>
        <v>0</v>
      </c>
    </row>
    <row r="2217" spans="1:11" x14ac:dyDescent="0.35">
      <c r="A2217" t="s">
        <v>50</v>
      </c>
      <c r="B2217" s="5" t="s">
        <v>29</v>
      </c>
      <c r="C2217">
        <v>3.0742886070000002</v>
      </c>
      <c r="D2217">
        <v>1.5605526E-2</v>
      </c>
      <c r="E2217">
        <v>0</v>
      </c>
      <c r="F2217">
        <v>0</v>
      </c>
      <c r="G2217">
        <v>197</v>
      </c>
      <c r="H2217" t="s">
        <v>38</v>
      </c>
      <c r="I2217" t="s">
        <v>18</v>
      </c>
      <c r="J2217" t="s">
        <v>559</v>
      </c>
      <c r="K2217">
        <f t="shared" si="103"/>
        <v>0</v>
      </c>
    </row>
    <row r="2218" spans="1:11" x14ac:dyDescent="0.35">
      <c r="A2218" t="s">
        <v>50</v>
      </c>
      <c r="B2218" s="5" t="s">
        <v>29</v>
      </c>
      <c r="C2218">
        <v>565.44086599349896</v>
      </c>
      <c r="D2218">
        <v>5.3343477923915001</v>
      </c>
      <c r="E2218">
        <v>14.285714285714199</v>
      </c>
      <c r="F2218">
        <v>0</v>
      </c>
      <c r="G2218">
        <v>106</v>
      </c>
      <c r="H2218" t="s">
        <v>38</v>
      </c>
      <c r="I2218" t="s">
        <v>963</v>
      </c>
      <c r="J2218" t="s">
        <v>560</v>
      </c>
      <c r="K2218">
        <f t="shared" si="103"/>
        <v>0</v>
      </c>
    </row>
    <row r="2219" spans="1:11" x14ac:dyDescent="0.35">
      <c r="A2219" t="s">
        <v>50</v>
      </c>
      <c r="B2219" s="5" t="s">
        <v>40</v>
      </c>
      <c r="C2219">
        <v>13.571448330000001</v>
      </c>
      <c r="D2219">
        <v>0.128032531</v>
      </c>
      <c r="E2219">
        <v>0</v>
      </c>
      <c r="F2219">
        <v>0</v>
      </c>
      <c r="G2219">
        <v>106</v>
      </c>
      <c r="H2219" t="s">
        <v>38</v>
      </c>
      <c r="I2219" t="s">
        <v>13</v>
      </c>
      <c r="J2219" t="s">
        <v>560</v>
      </c>
      <c r="K2219">
        <f t="shared" si="103"/>
        <v>0</v>
      </c>
    </row>
    <row r="2220" spans="1:11" x14ac:dyDescent="0.35">
      <c r="A2220" t="s">
        <v>50</v>
      </c>
      <c r="B2220" s="5" t="s">
        <v>11</v>
      </c>
      <c r="C2220">
        <v>22.443579440000001</v>
      </c>
      <c r="D2220">
        <v>0.21173188100000001</v>
      </c>
      <c r="E2220">
        <v>0</v>
      </c>
      <c r="F2220">
        <v>0</v>
      </c>
      <c r="G2220">
        <v>106</v>
      </c>
      <c r="H2220" t="s">
        <v>38</v>
      </c>
      <c r="I2220" t="s">
        <v>16</v>
      </c>
      <c r="J2220" t="s">
        <v>560</v>
      </c>
      <c r="K2220">
        <f t="shared" si="103"/>
        <v>0</v>
      </c>
    </row>
    <row r="2221" spans="1:11" x14ac:dyDescent="0.35">
      <c r="A2221" t="s">
        <v>50</v>
      </c>
      <c r="B2221" s="5" t="s">
        <v>29</v>
      </c>
      <c r="C2221">
        <v>1.828396559</v>
      </c>
      <c r="D2221">
        <v>1.7249024000000002E-2</v>
      </c>
      <c r="E2221">
        <v>0</v>
      </c>
      <c r="F2221">
        <v>0</v>
      </c>
      <c r="G2221">
        <v>106</v>
      </c>
      <c r="H2221" t="s">
        <v>38</v>
      </c>
      <c r="I2221" t="s">
        <v>18</v>
      </c>
      <c r="J2221" t="s">
        <v>560</v>
      </c>
      <c r="K2221">
        <f t="shared" si="103"/>
        <v>0</v>
      </c>
    </row>
    <row r="2222" spans="1:11" x14ac:dyDescent="0.35">
      <c r="A2222" t="s">
        <v>50</v>
      </c>
      <c r="B2222" s="5" t="s">
        <v>29</v>
      </c>
      <c r="C2222">
        <v>1077.6945505142201</v>
      </c>
      <c r="D2222">
        <v>5.1075571114417997</v>
      </c>
      <c r="E2222">
        <v>0</v>
      </c>
      <c r="F2222">
        <v>0</v>
      </c>
      <c r="G2222">
        <v>211</v>
      </c>
      <c r="H2222" t="s">
        <v>38</v>
      </c>
      <c r="I2222" t="s">
        <v>963</v>
      </c>
      <c r="J2222" t="s">
        <v>561</v>
      </c>
      <c r="K2222">
        <f t="shared" si="103"/>
        <v>0</v>
      </c>
    </row>
    <row r="2223" spans="1:11" x14ac:dyDescent="0.35">
      <c r="A2223" t="s">
        <v>50</v>
      </c>
      <c r="B2223" s="5" t="s">
        <v>29</v>
      </c>
      <c r="C2223">
        <v>25.128276589999999</v>
      </c>
      <c r="D2223">
        <v>0.11909135799999999</v>
      </c>
      <c r="E2223">
        <v>0</v>
      </c>
      <c r="F2223">
        <v>0</v>
      </c>
      <c r="G2223">
        <v>211</v>
      </c>
      <c r="H2223" t="s">
        <v>38</v>
      </c>
      <c r="I2223" t="s">
        <v>13</v>
      </c>
      <c r="J2223" t="s">
        <v>561</v>
      </c>
      <c r="K2223">
        <f t="shared" si="103"/>
        <v>0</v>
      </c>
    </row>
    <row r="2224" spans="1:11" x14ac:dyDescent="0.35">
      <c r="A2224" t="s">
        <v>50</v>
      </c>
      <c r="B2224" s="5" t="s">
        <v>11</v>
      </c>
      <c r="C2224">
        <v>44.831635949999999</v>
      </c>
      <c r="D2224">
        <v>0.212472208</v>
      </c>
      <c r="E2224">
        <v>0</v>
      </c>
      <c r="F2224">
        <v>0</v>
      </c>
      <c r="G2224">
        <v>211</v>
      </c>
      <c r="H2224" t="s">
        <v>38</v>
      </c>
      <c r="I2224" t="s">
        <v>16</v>
      </c>
      <c r="J2224" t="s">
        <v>561</v>
      </c>
      <c r="K2224">
        <f t="shared" si="103"/>
        <v>0</v>
      </c>
    </row>
    <row r="2225" spans="1:11" x14ac:dyDescent="0.35">
      <c r="A2225" t="s">
        <v>50</v>
      </c>
      <c r="B2225" s="5" t="s">
        <v>29</v>
      </c>
      <c r="C2225">
        <v>3.2946302890000001</v>
      </c>
      <c r="D2225">
        <v>1.5614362E-2</v>
      </c>
      <c r="E2225">
        <v>0</v>
      </c>
      <c r="F2225">
        <v>0</v>
      </c>
      <c r="G2225">
        <v>211</v>
      </c>
      <c r="H2225" t="s">
        <v>38</v>
      </c>
      <c r="I2225" t="s">
        <v>18</v>
      </c>
      <c r="J2225" t="s">
        <v>561</v>
      </c>
      <c r="K2225">
        <f t="shared" si="103"/>
        <v>0</v>
      </c>
    </row>
    <row r="2226" spans="1:11" x14ac:dyDescent="0.35">
      <c r="A2226" t="s">
        <v>50</v>
      </c>
      <c r="B2226" s="5" t="s">
        <v>29</v>
      </c>
      <c r="C2226">
        <v>1000.12394976615</v>
      </c>
      <c r="D2226">
        <v>4.9511086622086999</v>
      </c>
      <c r="E2226">
        <v>0</v>
      </c>
      <c r="F2226">
        <v>0</v>
      </c>
      <c r="G2226">
        <v>202</v>
      </c>
      <c r="H2226" t="s">
        <v>38</v>
      </c>
      <c r="I2226" t="s">
        <v>963</v>
      </c>
      <c r="J2226" t="s">
        <v>562</v>
      </c>
      <c r="K2226">
        <f t="shared" si="103"/>
        <v>0</v>
      </c>
    </row>
    <row r="2227" spans="1:11" x14ac:dyDescent="0.35">
      <c r="A2227" t="s">
        <v>50</v>
      </c>
      <c r="B2227" s="5" t="s">
        <v>29</v>
      </c>
      <c r="C2227">
        <v>24.485104320000001</v>
      </c>
      <c r="D2227">
        <v>0.12121338800000001</v>
      </c>
      <c r="E2227">
        <v>0</v>
      </c>
      <c r="F2227">
        <v>0</v>
      </c>
      <c r="G2227">
        <v>202</v>
      </c>
      <c r="H2227" t="s">
        <v>38</v>
      </c>
      <c r="I2227" t="s">
        <v>13</v>
      </c>
      <c r="J2227" t="s">
        <v>562</v>
      </c>
      <c r="K2227">
        <f t="shared" si="103"/>
        <v>0</v>
      </c>
    </row>
    <row r="2228" spans="1:11" x14ac:dyDescent="0.35">
      <c r="A2228" t="s">
        <v>50</v>
      </c>
      <c r="B2228" s="5" t="s">
        <v>11</v>
      </c>
      <c r="C2228">
        <v>42.024819610000002</v>
      </c>
      <c r="D2228">
        <v>0.20804366099999999</v>
      </c>
      <c r="E2228">
        <v>0</v>
      </c>
      <c r="F2228">
        <v>0</v>
      </c>
      <c r="G2228">
        <v>202</v>
      </c>
      <c r="H2228" t="s">
        <v>38</v>
      </c>
      <c r="I2228" t="s">
        <v>16</v>
      </c>
      <c r="J2228" t="s">
        <v>562</v>
      </c>
      <c r="K2228">
        <f t="shared" si="103"/>
        <v>0</v>
      </c>
    </row>
    <row r="2229" spans="1:11" x14ac:dyDescent="0.35">
      <c r="A2229" t="s">
        <v>50</v>
      </c>
      <c r="B2229" s="5" t="s">
        <v>29</v>
      </c>
      <c r="C2229">
        <v>3.0497562889999998</v>
      </c>
      <c r="D2229">
        <v>1.5097803E-2</v>
      </c>
      <c r="E2229">
        <v>0</v>
      </c>
      <c r="F2229">
        <v>0</v>
      </c>
      <c r="G2229">
        <v>202</v>
      </c>
      <c r="H2229" t="s">
        <v>38</v>
      </c>
      <c r="I2229" t="s">
        <v>18</v>
      </c>
      <c r="J2229" t="s">
        <v>562</v>
      </c>
      <c r="K2229">
        <f t="shared" si="103"/>
        <v>0</v>
      </c>
    </row>
    <row r="2230" spans="1:11" x14ac:dyDescent="0.35">
      <c r="A2230" t="s">
        <v>50</v>
      </c>
      <c r="B2230" s="5" t="s">
        <v>29</v>
      </c>
      <c r="C2230">
        <v>934.96349549293495</v>
      </c>
      <c r="D2230">
        <v>5.0266854596394301</v>
      </c>
      <c r="E2230">
        <v>8.3333333333333304</v>
      </c>
      <c r="F2230">
        <v>0</v>
      </c>
      <c r="G2230">
        <v>186</v>
      </c>
      <c r="H2230" t="s">
        <v>38</v>
      </c>
      <c r="I2230" t="s">
        <v>963</v>
      </c>
      <c r="J2230" t="s">
        <v>563</v>
      </c>
      <c r="K2230">
        <f t="shared" si="103"/>
        <v>0</v>
      </c>
    </row>
    <row r="2231" spans="1:11" x14ac:dyDescent="0.35">
      <c r="A2231" t="s">
        <v>50</v>
      </c>
      <c r="B2231" s="5" t="s">
        <v>29</v>
      </c>
      <c r="C2231">
        <v>23.423614740000001</v>
      </c>
      <c r="D2231">
        <v>0.12593341299999999</v>
      </c>
      <c r="E2231">
        <v>0</v>
      </c>
      <c r="F2231">
        <v>0</v>
      </c>
      <c r="G2231">
        <v>186</v>
      </c>
      <c r="H2231" t="s">
        <v>38</v>
      </c>
      <c r="I2231" t="s">
        <v>13</v>
      </c>
      <c r="J2231" t="s">
        <v>563</v>
      </c>
      <c r="K2231">
        <f t="shared" si="103"/>
        <v>0</v>
      </c>
    </row>
    <row r="2232" spans="1:11" x14ac:dyDescent="0.35">
      <c r="A2232" t="s">
        <v>50</v>
      </c>
      <c r="B2232" s="5" t="s">
        <v>11</v>
      </c>
      <c r="C2232">
        <v>35.703318359999997</v>
      </c>
      <c r="D2232">
        <v>0.19195332500000001</v>
      </c>
      <c r="E2232">
        <v>0</v>
      </c>
      <c r="F2232">
        <v>0</v>
      </c>
      <c r="G2232">
        <v>186</v>
      </c>
      <c r="H2232" t="s">
        <v>38</v>
      </c>
      <c r="I2232" t="s">
        <v>16</v>
      </c>
      <c r="J2232" t="s">
        <v>563</v>
      </c>
      <c r="K2232">
        <f t="shared" si="103"/>
        <v>0</v>
      </c>
    </row>
    <row r="2233" spans="1:11" x14ac:dyDescent="0.35">
      <c r="A2233" t="s">
        <v>50</v>
      </c>
      <c r="B2233" s="5" t="s">
        <v>29</v>
      </c>
      <c r="C2233">
        <v>2.5477421279999999</v>
      </c>
      <c r="D2233">
        <v>1.3697538E-2</v>
      </c>
      <c r="E2233">
        <v>0</v>
      </c>
      <c r="F2233">
        <v>0</v>
      </c>
      <c r="G2233">
        <v>186</v>
      </c>
      <c r="H2233" t="s">
        <v>38</v>
      </c>
      <c r="I2233" t="s">
        <v>18</v>
      </c>
      <c r="J2233" t="s">
        <v>563</v>
      </c>
      <c r="K2233">
        <f t="shared" si="103"/>
        <v>0</v>
      </c>
    </row>
    <row r="2234" spans="1:11" x14ac:dyDescent="0.35">
      <c r="A2234" t="s">
        <v>50</v>
      </c>
      <c r="B2234" s="5" t="s">
        <v>29</v>
      </c>
      <c r="C2234">
        <v>768.49612379074097</v>
      </c>
      <c r="D2234">
        <v>4.8031007736921296</v>
      </c>
      <c r="E2234">
        <v>0</v>
      </c>
      <c r="F2234">
        <v>0</v>
      </c>
      <c r="G2234">
        <v>160</v>
      </c>
      <c r="H2234" t="s">
        <v>38</v>
      </c>
      <c r="I2234" t="s">
        <v>963</v>
      </c>
      <c r="J2234" t="s">
        <v>564</v>
      </c>
      <c r="K2234">
        <f t="shared" si="103"/>
        <v>0</v>
      </c>
    </row>
    <row r="2235" spans="1:11" x14ac:dyDescent="0.35">
      <c r="A2235" t="s">
        <v>50</v>
      </c>
      <c r="B2235" s="5" t="s">
        <v>29</v>
      </c>
      <c r="C2235">
        <v>20.543803929999999</v>
      </c>
      <c r="D2235">
        <v>0.12839877499999999</v>
      </c>
      <c r="E2235">
        <v>0</v>
      </c>
      <c r="F2235">
        <v>0</v>
      </c>
      <c r="G2235">
        <v>160</v>
      </c>
      <c r="H2235" t="s">
        <v>38</v>
      </c>
      <c r="I2235" t="s">
        <v>13</v>
      </c>
      <c r="J2235" t="s">
        <v>564</v>
      </c>
      <c r="K2235">
        <f t="shared" si="103"/>
        <v>0</v>
      </c>
    </row>
    <row r="2236" spans="1:11" x14ac:dyDescent="0.35">
      <c r="A2236" t="s">
        <v>50</v>
      </c>
      <c r="B2236" s="5" t="s">
        <v>11</v>
      </c>
      <c r="C2236">
        <v>32.254747870000003</v>
      </c>
      <c r="D2236">
        <v>0.20159217400000001</v>
      </c>
      <c r="E2236">
        <v>0</v>
      </c>
      <c r="F2236">
        <v>0</v>
      </c>
      <c r="G2236">
        <v>160</v>
      </c>
      <c r="H2236" t="s">
        <v>38</v>
      </c>
      <c r="I2236" t="s">
        <v>16</v>
      </c>
      <c r="J2236" t="s">
        <v>564</v>
      </c>
      <c r="K2236">
        <f t="shared" si="103"/>
        <v>0</v>
      </c>
    </row>
    <row r="2237" spans="1:11" x14ac:dyDescent="0.35">
      <c r="A2237" t="s">
        <v>50</v>
      </c>
      <c r="B2237" s="5" t="s">
        <v>29</v>
      </c>
      <c r="C2237">
        <v>2.5176358219999999</v>
      </c>
      <c r="D2237">
        <v>1.5735223999999999E-2</v>
      </c>
      <c r="E2237">
        <v>0</v>
      </c>
      <c r="F2237">
        <v>0</v>
      </c>
      <c r="G2237">
        <v>160</v>
      </c>
      <c r="H2237" t="s">
        <v>38</v>
      </c>
      <c r="I2237" t="s">
        <v>18</v>
      </c>
      <c r="J2237" t="s">
        <v>564</v>
      </c>
      <c r="K2237">
        <f t="shared" si="103"/>
        <v>0</v>
      </c>
    </row>
    <row r="2238" spans="1:11" x14ac:dyDescent="0.35">
      <c r="A2238" t="s">
        <v>19</v>
      </c>
      <c r="B2238" s="5" t="s">
        <v>29</v>
      </c>
      <c r="C2238">
        <v>1338.90095829963</v>
      </c>
      <c r="D2238">
        <v>4.9773269825265301</v>
      </c>
      <c r="E2238">
        <v>0</v>
      </c>
      <c r="F2238">
        <v>0</v>
      </c>
      <c r="G2238">
        <v>269</v>
      </c>
      <c r="H2238" t="s">
        <v>38</v>
      </c>
      <c r="I2238" t="s">
        <v>963</v>
      </c>
      <c r="J2238" t="s">
        <v>565</v>
      </c>
      <c r="K2238">
        <f t="shared" si="103"/>
        <v>0</v>
      </c>
    </row>
    <row r="2239" spans="1:11" x14ac:dyDescent="0.35">
      <c r="A2239" t="s">
        <v>19</v>
      </c>
      <c r="B2239" s="5" t="s">
        <v>29</v>
      </c>
      <c r="C2239">
        <v>34.317044729999999</v>
      </c>
      <c r="D2239">
        <v>0.12757265700000001</v>
      </c>
      <c r="E2239">
        <v>0</v>
      </c>
      <c r="F2239">
        <v>0</v>
      </c>
      <c r="G2239">
        <v>269</v>
      </c>
      <c r="H2239" t="s">
        <v>38</v>
      </c>
      <c r="I2239" t="s">
        <v>13</v>
      </c>
      <c r="J2239" t="s">
        <v>565</v>
      </c>
      <c r="K2239">
        <f t="shared" si="103"/>
        <v>0</v>
      </c>
    </row>
    <row r="2240" spans="1:11" x14ac:dyDescent="0.35">
      <c r="A2240" t="s">
        <v>19</v>
      </c>
      <c r="B2240" s="5" t="s">
        <v>11</v>
      </c>
      <c r="C2240">
        <v>54.839645619999999</v>
      </c>
      <c r="D2240">
        <v>0.20386485400000001</v>
      </c>
      <c r="E2240">
        <v>0</v>
      </c>
      <c r="F2240">
        <v>0</v>
      </c>
      <c r="G2240">
        <v>269</v>
      </c>
      <c r="H2240" t="s">
        <v>38</v>
      </c>
      <c r="I2240" t="s">
        <v>16</v>
      </c>
      <c r="J2240" t="s">
        <v>565</v>
      </c>
      <c r="K2240">
        <f t="shared" si="103"/>
        <v>0</v>
      </c>
    </row>
    <row r="2241" spans="1:11" x14ac:dyDescent="0.35">
      <c r="A2241" t="s">
        <v>19</v>
      </c>
      <c r="B2241" s="5" t="s">
        <v>29</v>
      </c>
      <c r="C2241">
        <v>4.063767672</v>
      </c>
      <c r="D2241">
        <v>1.5106942999999999E-2</v>
      </c>
      <c r="E2241">
        <v>0</v>
      </c>
      <c r="F2241">
        <v>0</v>
      </c>
      <c r="G2241">
        <v>269</v>
      </c>
      <c r="H2241" t="s">
        <v>38</v>
      </c>
      <c r="I2241" t="s">
        <v>18</v>
      </c>
      <c r="J2241" t="s">
        <v>565</v>
      </c>
      <c r="K2241">
        <f t="shared" si="103"/>
        <v>0</v>
      </c>
    </row>
    <row r="2242" spans="1:11" x14ac:dyDescent="0.35">
      <c r="A2242" t="s">
        <v>40</v>
      </c>
      <c r="B2242" s="5" t="s">
        <v>29</v>
      </c>
      <c r="C2242">
        <v>207.826170921325</v>
      </c>
      <c r="D2242">
        <v>6.1125344388625198</v>
      </c>
      <c r="E2242">
        <v>0</v>
      </c>
      <c r="F2242">
        <v>0</v>
      </c>
      <c r="G2242">
        <v>34</v>
      </c>
      <c r="H2242" t="s">
        <v>38</v>
      </c>
      <c r="I2242" t="s">
        <v>963</v>
      </c>
      <c r="J2242" t="s">
        <v>566</v>
      </c>
      <c r="K2242">
        <f t="shared" si="103"/>
        <v>0</v>
      </c>
    </row>
    <row r="2243" spans="1:11" x14ac:dyDescent="0.35">
      <c r="A2243" t="s">
        <v>40</v>
      </c>
      <c r="B2243" s="5" t="s">
        <v>29</v>
      </c>
      <c r="C2243">
        <v>4.6536672120000002</v>
      </c>
      <c r="D2243">
        <v>0.136872565</v>
      </c>
      <c r="E2243">
        <v>0</v>
      </c>
      <c r="F2243">
        <v>0</v>
      </c>
      <c r="G2243">
        <v>34</v>
      </c>
      <c r="H2243" t="s">
        <v>38</v>
      </c>
      <c r="I2243" t="s">
        <v>13</v>
      </c>
      <c r="J2243" t="s">
        <v>566</v>
      </c>
      <c r="K2243">
        <f t="shared" ref="K2243:K2306" si="104">IF(ISNUMBER(SEARCH(A2243, B2243)), 1, 0)</f>
        <v>0</v>
      </c>
    </row>
    <row r="2244" spans="1:11" x14ac:dyDescent="0.35">
      <c r="A2244" t="s">
        <v>40</v>
      </c>
      <c r="B2244" s="5" t="s">
        <v>11</v>
      </c>
      <c r="C2244">
        <v>7.9391851429999996</v>
      </c>
      <c r="D2244">
        <v>0.23350544500000001</v>
      </c>
      <c r="E2244">
        <v>0</v>
      </c>
      <c r="F2244">
        <v>0</v>
      </c>
      <c r="G2244">
        <v>34</v>
      </c>
      <c r="H2244" t="s">
        <v>38</v>
      </c>
      <c r="I2244" t="s">
        <v>16</v>
      </c>
      <c r="J2244" t="s">
        <v>566</v>
      </c>
      <c r="K2244">
        <f t="shared" si="104"/>
        <v>0</v>
      </c>
    </row>
    <row r="2245" spans="1:11" x14ac:dyDescent="0.35">
      <c r="A2245" t="s">
        <v>40</v>
      </c>
      <c r="B2245" s="5" t="s">
        <v>132</v>
      </c>
      <c r="C2245">
        <v>1.1121611600000001</v>
      </c>
      <c r="D2245">
        <v>3.2710622000000002E-2</v>
      </c>
      <c r="E2245">
        <v>0</v>
      </c>
      <c r="F2245">
        <v>0</v>
      </c>
      <c r="G2245">
        <v>34</v>
      </c>
      <c r="H2245" t="s">
        <v>38</v>
      </c>
      <c r="I2245" t="s">
        <v>18</v>
      </c>
      <c r="J2245" t="s">
        <v>566</v>
      </c>
      <c r="K2245">
        <f t="shared" si="104"/>
        <v>0</v>
      </c>
    </row>
    <row r="2246" spans="1:11" x14ac:dyDescent="0.35">
      <c r="A2246" t="s">
        <v>50</v>
      </c>
      <c r="B2246" s="5" t="s">
        <v>29</v>
      </c>
      <c r="C2246">
        <v>342.72798562049798</v>
      </c>
      <c r="D2246">
        <v>4.6314592651418698</v>
      </c>
      <c r="E2246">
        <v>20</v>
      </c>
      <c r="F2246">
        <v>0</v>
      </c>
      <c r="G2246">
        <v>74</v>
      </c>
      <c r="H2246" t="s">
        <v>38</v>
      </c>
      <c r="I2246" t="s">
        <v>963</v>
      </c>
      <c r="J2246" t="s">
        <v>567</v>
      </c>
      <c r="K2246">
        <f t="shared" si="104"/>
        <v>0</v>
      </c>
    </row>
    <row r="2247" spans="1:11" x14ac:dyDescent="0.35">
      <c r="A2247" t="s">
        <v>50</v>
      </c>
      <c r="B2247" s="5" t="s">
        <v>40</v>
      </c>
      <c r="C2247">
        <v>9.4706470970000005</v>
      </c>
      <c r="D2247">
        <v>0.12798171799999999</v>
      </c>
      <c r="E2247">
        <v>0</v>
      </c>
      <c r="F2247">
        <v>0</v>
      </c>
      <c r="G2247">
        <v>74</v>
      </c>
      <c r="H2247" t="s">
        <v>38</v>
      </c>
      <c r="I2247" t="s">
        <v>13</v>
      </c>
      <c r="J2247" t="s">
        <v>567</v>
      </c>
      <c r="K2247">
        <f t="shared" si="104"/>
        <v>0</v>
      </c>
    </row>
    <row r="2248" spans="1:11" x14ac:dyDescent="0.35">
      <c r="A2248" t="s">
        <v>50</v>
      </c>
      <c r="B2248" s="5" t="s">
        <v>11</v>
      </c>
      <c r="C2248">
        <v>16.507907150000001</v>
      </c>
      <c r="D2248">
        <v>0.22307982600000001</v>
      </c>
      <c r="E2248">
        <v>0</v>
      </c>
      <c r="F2248">
        <v>0</v>
      </c>
      <c r="G2248">
        <v>74</v>
      </c>
      <c r="H2248" t="s">
        <v>38</v>
      </c>
      <c r="I2248" t="s">
        <v>16</v>
      </c>
      <c r="J2248" t="s">
        <v>567</v>
      </c>
      <c r="K2248">
        <f t="shared" si="104"/>
        <v>0</v>
      </c>
    </row>
    <row r="2249" spans="1:11" x14ac:dyDescent="0.35">
      <c r="A2249" t="s">
        <v>50</v>
      </c>
      <c r="B2249" s="5" t="s">
        <v>132</v>
      </c>
      <c r="C2249">
        <v>1.4505577089999999</v>
      </c>
      <c r="D2249">
        <v>1.9602130999999998E-2</v>
      </c>
      <c r="E2249">
        <v>0</v>
      </c>
      <c r="F2249">
        <v>0</v>
      </c>
      <c r="G2249">
        <v>74</v>
      </c>
      <c r="H2249" t="s">
        <v>38</v>
      </c>
      <c r="I2249" t="s">
        <v>18</v>
      </c>
      <c r="J2249" t="s">
        <v>567</v>
      </c>
      <c r="K2249">
        <f t="shared" si="104"/>
        <v>0</v>
      </c>
    </row>
    <row r="2250" spans="1:11" x14ac:dyDescent="0.35">
      <c r="A2250" t="s">
        <v>132</v>
      </c>
      <c r="B2250" s="5" t="s">
        <v>29</v>
      </c>
      <c r="C2250">
        <v>569.949082851409</v>
      </c>
      <c r="D2250">
        <v>4.6717137938640096</v>
      </c>
      <c r="E2250">
        <v>0</v>
      </c>
      <c r="F2250">
        <v>0</v>
      </c>
      <c r="G2250">
        <v>122</v>
      </c>
      <c r="H2250" t="s">
        <v>38</v>
      </c>
      <c r="I2250" t="s">
        <v>963</v>
      </c>
      <c r="J2250" t="s">
        <v>801</v>
      </c>
      <c r="K2250">
        <f t="shared" si="104"/>
        <v>0</v>
      </c>
    </row>
    <row r="2251" spans="1:11" x14ac:dyDescent="0.35">
      <c r="A2251" t="s">
        <v>132</v>
      </c>
      <c r="B2251" s="5" t="s">
        <v>40</v>
      </c>
      <c r="C2251">
        <v>15.9649024</v>
      </c>
      <c r="D2251">
        <v>0.130859856</v>
      </c>
      <c r="E2251">
        <v>0</v>
      </c>
      <c r="F2251">
        <v>0</v>
      </c>
      <c r="G2251">
        <v>122</v>
      </c>
      <c r="H2251" t="s">
        <v>38</v>
      </c>
      <c r="I2251" t="s">
        <v>13</v>
      </c>
      <c r="J2251" t="s">
        <v>801</v>
      </c>
      <c r="K2251">
        <f t="shared" si="104"/>
        <v>0</v>
      </c>
    </row>
    <row r="2252" spans="1:11" x14ac:dyDescent="0.35">
      <c r="A2252" t="s">
        <v>132</v>
      </c>
      <c r="B2252" s="5" t="s">
        <v>11</v>
      </c>
      <c r="C2252">
        <v>22.559210060000002</v>
      </c>
      <c r="D2252">
        <v>0.184911558</v>
      </c>
      <c r="E2252">
        <v>0</v>
      </c>
      <c r="F2252">
        <v>0</v>
      </c>
      <c r="G2252">
        <v>122</v>
      </c>
      <c r="H2252" t="s">
        <v>38</v>
      </c>
      <c r="I2252" t="s">
        <v>16</v>
      </c>
      <c r="J2252" t="s">
        <v>801</v>
      </c>
      <c r="K2252">
        <f t="shared" si="104"/>
        <v>0</v>
      </c>
    </row>
    <row r="2253" spans="1:11" x14ac:dyDescent="0.35">
      <c r="A2253" t="s">
        <v>132</v>
      </c>
      <c r="B2253" s="5" t="s">
        <v>132</v>
      </c>
      <c r="C2253">
        <v>1.922774553</v>
      </c>
      <c r="D2253">
        <v>1.5760447E-2</v>
      </c>
      <c r="E2253">
        <v>100</v>
      </c>
      <c r="F2253">
        <v>1</v>
      </c>
      <c r="G2253">
        <v>122</v>
      </c>
      <c r="H2253" t="s">
        <v>38</v>
      </c>
      <c r="I2253" t="s">
        <v>18</v>
      </c>
      <c r="J2253" t="s">
        <v>801</v>
      </c>
      <c r="K2253">
        <f t="shared" si="104"/>
        <v>1</v>
      </c>
    </row>
    <row r="2254" spans="1:11" x14ac:dyDescent="0.35">
      <c r="A2254" t="s">
        <v>132</v>
      </c>
      <c r="B2254" s="5" t="s">
        <v>29</v>
      </c>
      <c r="C2254">
        <v>509.57831907272299</v>
      </c>
      <c r="D2254">
        <v>4.5095426466612603</v>
      </c>
      <c r="E2254">
        <v>0</v>
      </c>
      <c r="F2254">
        <v>0</v>
      </c>
      <c r="G2254">
        <v>113</v>
      </c>
      <c r="H2254" t="s">
        <v>38</v>
      </c>
      <c r="I2254" t="s">
        <v>963</v>
      </c>
      <c r="J2254" t="s">
        <v>802</v>
      </c>
      <c r="K2254">
        <f t="shared" si="104"/>
        <v>0</v>
      </c>
    </row>
    <row r="2255" spans="1:11" x14ac:dyDescent="0.35">
      <c r="A2255" t="s">
        <v>132</v>
      </c>
      <c r="B2255" s="5" t="s">
        <v>29</v>
      </c>
      <c r="C2255">
        <v>14.53852844</v>
      </c>
      <c r="D2255">
        <v>0.12865954399999999</v>
      </c>
      <c r="E2255">
        <v>0</v>
      </c>
      <c r="F2255">
        <v>0</v>
      </c>
      <c r="G2255">
        <v>113</v>
      </c>
      <c r="H2255" t="s">
        <v>38</v>
      </c>
      <c r="I2255" t="s">
        <v>13</v>
      </c>
      <c r="J2255" t="s">
        <v>802</v>
      </c>
      <c r="K2255">
        <f t="shared" si="104"/>
        <v>0</v>
      </c>
    </row>
    <row r="2256" spans="1:11" x14ac:dyDescent="0.35">
      <c r="A2256" t="s">
        <v>132</v>
      </c>
      <c r="B2256" s="5" t="s">
        <v>11</v>
      </c>
      <c r="C2256">
        <v>23.86271477</v>
      </c>
      <c r="D2256">
        <v>0.211174467</v>
      </c>
      <c r="E2256">
        <v>0</v>
      </c>
      <c r="F2256">
        <v>0</v>
      </c>
      <c r="G2256">
        <v>113</v>
      </c>
      <c r="H2256" t="s">
        <v>38</v>
      </c>
      <c r="I2256" t="s">
        <v>16</v>
      </c>
      <c r="J2256" t="s">
        <v>802</v>
      </c>
      <c r="K2256">
        <f t="shared" si="104"/>
        <v>0</v>
      </c>
    </row>
    <row r="2257" spans="1:11" x14ac:dyDescent="0.35">
      <c r="A2257" t="s">
        <v>132</v>
      </c>
      <c r="B2257" s="5" t="s">
        <v>132</v>
      </c>
      <c r="C2257">
        <v>1.9870569709999999</v>
      </c>
      <c r="D2257">
        <v>1.7584575000000002E-2</v>
      </c>
      <c r="E2257">
        <v>100</v>
      </c>
      <c r="F2257">
        <v>1</v>
      </c>
      <c r="G2257">
        <v>113</v>
      </c>
      <c r="H2257" t="s">
        <v>38</v>
      </c>
      <c r="I2257" t="s">
        <v>18</v>
      </c>
      <c r="J2257" t="s">
        <v>802</v>
      </c>
      <c r="K2257">
        <f t="shared" si="104"/>
        <v>1</v>
      </c>
    </row>
    <row r="2258" spans="1:11" x14ac:dyDescent="0.35">
      <c r="A2258" t="s">
        <v>132</v>
      </c>
      <c r="B2258" s="5" t="s">
        <v>29</v>
      </c>
      <c r="C2258">
        <v>607.97357392311096</v>
      </c>
      <c r="D2258">
        <v>4.6767197994085397</v>
      </c>
      <c r="E2258">
        <v>0</v>
      </c>
      <c r="F2258">
        <v>0</v>
      </c>
      <c r="G2258">
        <v>130</v>
      </c>
      <c r="H2258" t="s">
        <v>38</v>
      </c>
      <c r="I2258" t="s">
        <v>963</v>
      </c>
      <c r="J2258" t="s">
        <v>803</v>
      </c>
      <c r="K2258">
        <f t="shared" si="104"/>
        <v>0</v>
      </c>
    </row>
    <row r="2259" spans="1:11" x14ac:dyDescent="0.35">
      <c r="A2259" t="s">
        <v>132</v>
      </c>
      <c r="B2259" s="5" t="s">
        <v>29</v>
      </c>
      <c r="C2259">
        <v>16.633685830000001</v>
      </c>
      <c r="D2259">
        <v>0.12795142900000001</v>
      </c>
      <c r="E2259">
        <v>0</v>
      </c>
      <c r="F2259">
        <v>0</v>
      </c>
      <c r="G2259">
        <v>130</v>
      </c>
      <c r="H2259" t="s">
        <v>38</v>
      </c>
      <c r="I2259" t="s">
        <v>13</v>
      </c>
      <c r="J2259" t="s">
        <v>803</v>
      </c>
      <c r="K2259">
        <f t="shared" si="104"/>
        <v>0</v>
      </c>
    </row>
    <row r="2260" spans="1:11" x14ac:dyDescent="0.35">
      <c r="A2260" t="s">
        <v>132</v>
      </c>
      <c r="B2260" s="5" t="s">
        <v>11</v>
      </c>
      <c r="C2260">
        <v>25.16437578</v>
      </c>
      <c r="D2260">
        <v>0.19357212100000001</v>
      </c>
      <c r="E2260">
        <v>0</v>
      </c>
      <c r="F2260">
        <v>0</v>
      </c>
      <c r="G2260">
        <v>130</v>
      </c>
      <c r="H2260" t="s">
        <v>38</v>
      </c>
      <c r="I2260" t="s">
        <v>16</v>
      </c>
      <c r="J2260" t="s">
        <v>803</v>
      </c>
      <c r="K2260">
        <f t="shared" si="104"/>
        <v>0</v>
      </c>
    </row>
    <row r="2261" spans="1:11" x14ac:dyDescent="0.35">
      <c r="A2261" t="s">
        <v>132</v>
      </c>
      <c r="B2261" s="5" t="s">
        <v>132</v>
      </c>
      <c r="C2261">
        <v>2.30859828</v>
      </c>
      <c r="D2261">
        <v>1.7758448E-2</v>
      </c>
      <c r="E2261">
        <v>100</v>
      </c>
      <c r="F2261">
        <v>1</v>
      </c>
      <c r="G2261">
        <v>130</v>
      </c>
      <c r="H2261" t="s">
        <v>38</v>
      </c>
      <c r="I2261" t="s">
        <v>18</v>
      </c>
      <c r="J2261" t="s">
        <v>803</v>
      </c>
      <c r="K2261">
        <f t="shared" si="104"/>
        <v>1</v>
      </c>
    </row>
    <row r="2262" spans="1:11" x14ac:dyDescent="0.35">
      <c r="A2262" t="s">
        <v>132</v>
      </c>
      <c r="B2262" s="5" t="s">
        <v>29</v>
      </c>
      <c r="C2262">
        <v>501.29125046730002</v>
      </c>
      <c r="D2262">
        <v>4.5990022978651401</v>
      </c>
      <c r="E2262">
        <v>0</v>
      </c>
      <c r="F2262">
        <v>0</v>
      </c>
      <c r="G2262">
        <v>109</v>
      </c>
      <c r="H2262" t="s">
        <v>38</v>
      </c>
      <c r="I2262" t="s">
        <v>963</v>
      </c>
      <c r="J2262" t="s">
        <v>804</v>
      </c>
      <c r="K2262">
        <f t="shared" si="104"/>
        <v>0</v>
      </c>
    </row>
    <row r="2263" spans="1:11" x14ac:dyDescent="0.35">
      <c r="A2263" t="s">
        <v>132</v>
      </c>
      <c r="B2263" s="5" t="s">
        <v>29</v>
      </c>
      <c r="C2263">
        <v>13.76242661</v>
      </c>
      <c r="D2263">
        <v>0.12626079500000001</v>
      </c>
      <c r="E2263">
        <v>0</v>
      </c>
      <c r="F2263">
        <v>0</v>
      </c>
      <c r="G2263">
        <v>109</v>
      </c>
      <c r="H2263" t="s">
        <v>38</v>
      </c>
      <c r="I2263" t="s">
        <v>13</v>
      </c>
      <c r="J2263" t="s">
        <v>804</v>
      </c>
      <c r="K2263">
        <f t="shared" si="104"/>
        <v>0</v>
      </c>
    </row>
    <row r="2264" spans="1:11" x14ac:dyDescent="0.35">
      <c r="A2264" t="s">
        <v>132</v>
      </c>
      <c r="B2264" s="5" t="s">
        <v>11</v>
      </c>
      <c r="C2264">
        <v>23.090758560000001</v>
      </c>
      <c r="D2264">
        <v>0.21184182200000001</v>
      </c>
      <c r="E2264">
        <v>0</v>
      </c>
      <c r="F2264">
        <v>0</v>
      </c>
      <c r="G2264">
        <v>109</v>
      </c>
      <c r="H2264" t="s">
        <v>38</v>
      </c>
      <c r="I2264" t="s">
        <v>16</v>
      </c>
      <c r="J2264" t="s">
        <v>804</v>
      </c>
      <c r="K2264">
        <f t="shared" si="104"/>
        <v>0</v>
      </c>
    </row>
    <row r="2265" spans="1:11" x14ac:dyDescent="0.35">
      <c r="A2265" t="s">
        <v>132</v>
      </c>
      <c r="B2265" s="5" t="s">
        <v>132</v>
      </c>
      <c r="C2265">
        <v>1.836689711</v>
      </c>
      <c r="D2265">
        <v>1.6850364E-2</v>
      </c>
      <c r="E2265">
        <v>100</v>
      </c>
      <c r="F2265">
        <v>1</v>
      </c>
      <c r="G2265">
        <v>109</v>
      </c>
      <c r="H2265" t="s">
        <v>38</v>
      </c>
      <c r="I2265" t="s">
        <v>18</v>
      </c>
      <c r="J2265" t="s">
        <v>804</v>
      </c>
      <c r="K2265">
        <f t="shared" si="104"/>
        <v>1</v>
      </c>
    </row>
    <row r="2266" spans="1:11" x14ac:dyDescent="0.35">
      <c r="A2266" t="s">
        <v>132</v>
      </c>
      <c r="B2266" s="5" t="s">
        <v>29</v>
      </c>
      <c r="C2266">
        <v>540.82786607742298</v>
      </c>
      <c r="D2266">
        <v>4.6224603938241202</v>
      </c>
      <c r="E2266">
        <v>0</v>
      </c>
      <c r="F2266">
        <v>0</v>
      </c>
      <c r="G2266">
        <v>117</v>
      </c>
      <c r="H2266" t="s">
        <v>38</v>
      </c>
      <c r="I2266" t="s">
        <v>963</v>
      </c>
      <c r="J2266" t="s">
        <v>805</v>
      </c>
      <c r="K2266">
        <f t="shared" si="104"/>
        <v>0</v>
      </c>
    </row>
    <row r="2267" spans="1:11" x14ac:dyDescent="0.35">
      <c r="A2267" t="s">
        <v>132</v>
      </c>
      <c r="B2267" s="5" t="s">
        <v>29</v>
      </c>
      <c r="C2267">
        <v>14.61327672</v>
      </c>
      <c r="D2267">
        <v>0.124899801</v>
      </c>
      <c r="E2267">
        <v>0</v>
      </c>
      <c r="F2267">
        <v>0</v>
      </c>
      <c r="G2267">
        <v>117</v>
      </c>
      <c r="H2267" t="s">
        <v>38</v>
      </c>
      <c r="I2267" t="s">
        <v>13</v>
      </c>
      <c r="J2267" t="s">
        <v>805</v>
      </c>
      <c r="K2267">
        <f t="shared" si="104"/>
        <v>0</v>
      </c>
    </row>
    <row r="2268" spans="1:11" x14ac:dyDescent="0.35">
      <c r="A2268" t="s">
        <v>132</v>
      </c>
      <c r="B2268" s="5" t="s">
        <v>11</v>
      </c>
      <c r="C2268">
        <v>21.57686472</v>
      </c>
      <c r="D2268">
        <v>0.18441764699999999</v>
      </c>
      <c r="E2268">
        <v>0</v>
      </c>
      <c r="F2268">
        <v>0</v>
      </c>
      <c r="G2268">
        <v>117</v>
      </c>
      <c r="H2268" t="s">
        <v>38</v>
      </c>
      <c r="I2268" t="s">
        <v>16</v>
      </c>
      <c r="J2268" t="s">
        <v>805</v>
      </c>
      <c r="K2268">
        <f t="shared" si="104"/>
        <v>0</v>
      </c>
    </row>
    <row r="2269" spans="1:11" x14ac:dyDescent="0.35">
      <c r="A2269" t="s">
        <v>132</v>
      </c>
      <c r="B2269" s="5" t="s">
        <v>132</v>
      </c>
      <c r="C2269">
        <v>1.9022402759999999</v>
      </c>
      <c r="D2269">
        <v>1.6258464E-2</v>
      </c>
      <c r="E2269">
        <v>100</v>
      </c>
      <c r="F2269">
        <v>1</v>
      </c>
      <c r="G2269">
        <v>117</v>
      </c>
      <c r="H2269" t="s">
        <v>38</v>
      </c>
      <c r="I2269" t="s">
        <v>18</v>
      </c>
      <c r="J2269" t="s">
        <v>805</v>
      </c>
      <c r="K2269">
        <f t="shared" si="104"/>
        <v>1</v>
      </c>
    </row>
    <row r="2270" spans="1:11" x14ac:dyDescent="0.35">
      <c r="A2270" t="s">
        <v>132</v>
      </c>
      <c r="B2270" s="5" t="s">
        <v>29</v>
      </c>
      <c r="C2270">
        <v>493.871533155441</v>
      </c>
      <c r="D2270">
        <v>4.7035384110041996</v>
      </c>
      <c r="E2270">
        <v>0</v>
      </c>
      <c r="F2270">
        <v>0</v>
      </c>
      <c r="G2270">
        <v>105</v>
      </c>
      <c r="H2270" t="s">
        <v>38</v>
      </c>
      <c r="I2270" t="s">
        <v>963</v>
      </c>
      <c r="J2270" t="s">
        <v>806</v>
      </c>
      <c r="K2270">
        <f t="shared" si="104"/>
        <v>0</v>
      </c>
    </row>
    <row r="2271" spans="1:11" x14ac:dyDescent="0.35">
      <c r="A2271" t="s">
        <v>132</v>
      </c>
      <c r="B2271" s="5" t="s">
        <v>40</v>
      </c>
      <c r="C2271">
        <v>13.56220937</v>
      </c>
      <c r="D2271">
        <v>0.129163899</v>
      </c>
      <c r="E2271">
        <v>0</v>
      </c>
      <c r="F2271">
        <v>0</v>
      </c>
      <c r="G2271">
        <v>105</v>
      </c>
      <c r="H2271" t="s">
        <v>38</v>
      </c>
      <c r="I2271" t="s">
        <v>13</v>
      </c>
      <c r="J2271" t="s">
        <v>806</v>
      </c>
      <c r="K2271">
        <f t="shared" si="104"/>
        <v>0</v>
      </c>
    </row>
    <row r="2272" spans="1:11" x14ac:dyDescent="0.35">
      <c r="A2272" t="s">
        <v>132</v>
      </c>
      <c r="B2272" s="5" t="s">
        <v>11</v>
      </c>
      <c r="C2272">
        <v>22.330838679999999</v>
      </c>
      <c r="D2272">
        <v>0.21267465399999999</v>
      </c>
      <c r="E2272">
        <v>0</v>
      </c>
      <c r="F2272">
        <v>0</v>
      </c>
      <c r="G2272">
        <v>105</v>
      </c>
      <c r="H2272" t="s">
        <v>38</v>
      </c>
      <c r="I2272" t="s">
        <v>16</v>
      </c>
      <c r="J2272" t="s">
        <v>806</v>
      </c>
      <c r="K2272">
        <f t="shared" si="104"/>
        <v>0</v>
      </c>
    </row>
    <row r="2273" spans="1:11" x14ac:dyDescent="0.35">
      <c r="A2273" t="s">
        <v>132</v>
      </c>
      <c r="B2273" s="5" t="s">
        <v>132</v>
      </c>
      <c r="C2273">
        <v>1.985672712</v>
      </c>
      <c r="D2273">
        <v>1.8911168999999999E-2</v>
      </c>
      <c r="E2273">
        <v>100</v>
      </c>
      <c r="F2273">
        <v>1</v>
      </c>
      <c r="G2273">
        <v>105</v>
      </c>
      <c r="H2273" t="s">
        <v>38</v>
      </c>
      <c r="I2273" t="s">
        <v>18</v>
      </c>
      <c r="J2273" t="s">
        <v>806</v>
      </c>
      <c r="K2273">
        <f t="shared" si="104"/>
        <v>1</v>
      </c>
    </row>
    <row r="2274" spans="1:11" x14ac:dyDescent="0.35">
      <c r="A2274" t="s">
        <v>132</v>
      </c>
      <c r="B2274" s="5" t="s">
        <v>29</v>
      </c>
      <c r="C2274">
        <v>2103.4033994674601</v>
      </c>
      <c r="D2274">
        <v>4.4944517082638198</v>
      </c>
      <c r="E2274">
        <v>0</v>
      </c>
      <c r="F2274">
        <v>0</v>
      </c>
      <c r="G2274">
        <v>468</v>
      </c>
      <c r="H2274" t="s">
        <v>38</v>
      </c>
      <c r="I2274" t="s">
        <v>963</v>
      </c>
      <c r="J2274" t="s">
        <v>807</v>
      </c>
      <c r="K2274">
        <f t="shared" si="104"/>
        <v>0</v>
      </c>
    </row>
    <row r="2275" spans="1:11" x14ac:dyDescent="0.35">
      <c r="A2275" t="s">
        <v>132</v>
      </c>
      <c r="B2275" s="5" t="s">
        <v>29</v>
      </c>
      <c r="C2275">
        <v>57.419477219999997</v>
      </c>
      <c r="D2275">
        <v>0.122691191</v>
      </c>
      <c r="E2275">
        <v>0</v>
      </c>
      <c r="F2275">
        <v>0</v>
      </c>
      <c r="G2275">
        <v>468</v>
      </c>
      <c r="H2275" t="s">
        <v>38</v>
      </c>
      <c r="I2275" t="s">
        <v>13</v>
      </c>
      <c r="J2275" t="s">
        <v>807</v>
      </c>
      <c r="K2275">
        <f t="shared" si="104"/>
        <v>0</v>
      </c>
    </row>
    <row r="2276" spans="1:11" x14ac:dyDescent="0.35">
      <c r="A2276" t="s">
        <v>132</v>
      </c>
      <c r="B2276" s="5" t="s">
        <v>11</v>
      </c>
      <c r="C2276">
        <v>93.83481836</v>
      </c>
      <c r="D2276">
        <v>0.20050174900000001</v>
      </c>
      <c r="E2276">
        <v>0</v>
      </c>
      <c r="F2276">
        <v>0</v>
      </c>
      <c r="G2276">
        <v>468</v>
      </c>
      <c r="H2276" t="s">
        <v>38</v>
      </c>
      <c r="I2276" t="s">
        <v>16</v>
      </c>
      <c r="J2276" t="s">
        <v>807</v>
      </c>
      <c r="K2276">
        <f t="shared" si="104"/>
        <v>0</v>
      </c>
    </row>
    <row r="2277" spans="1:11" x14ac:dyDescent="0.35">
      <c r="A2277" t="s">
        <v>132</v>
      </c>
      <c r="B2277" s="5" t="s">
        <v>132</v>
      </c>
      <c r="C2277">
        <v>7.5932126049999997</v>
      </c>
      <c r="D2277">
        <v>1.6224813000000001E-2</v>
      </c>
      <c r="E2277">
        <v>100</v>
      </c>
      <c r="F2277">
        <v>1</v>
      </c>
      <c r="G2277">
        <v>468</v>
      </c>
      <c r="H2277" t="s">
        <v>38</v>
      </c>
      <c r="I2277" t="s">
        <v>18</v>
      </c>
      <c r="J2277" t="s">
        <v>807</v>
      </c>
      <c r="K2277">
        <f t="shared" si="104"/>
        <v>1</v>
      </c>
    </row>
    <row r="2278" spans="1:11" x14ac:dyDescent="0.35">
      <c r="A2278" t="s">
        <v>132</v>
      </c>
      <c r="B2278" s="5" t="s">
        <v>29</v>
      </c>
      <c r="C2278">
        <v>547.99909687042202</v>
      </c>
      <c r="D2278">
        <v>4.5289181559538996</v>
      </c>
      <c r="E2278">
        <v>0</v>
      </c>
      <c r="F2278">
        <v>0</v>
      </c>
      <c r="G2278">
        <v>121</v>
      </c>
      <c r="H2278" t="s">
        <v>38</v>
      </c>
      <c r="I2278" t="s">
        <v>963</v>
      </c>
      <c r="J2278" t="s">
        <v>808</v>
      </c>
      <c r="K2278">
        <f t="shared" si="104"/>
        <v>0</v>
      </c>
    </row>
    <row r="2279" spans="1:11" x14ac:dyDescent="0.35">
      <c r="A2279" t="s">
        <v>132</v>
      </c>
      <c r="B2279" s="5" t="s">
        <v>29</v>
      </c>
      <c r="C2279">
        <v>15.576481100000001</v>
      </c>
      <c r="D2279">
        <v>0.12873124899999999</v>
      </c>
      <c r="E2279">
        <v>0</v>
      </c>
      <c r="F2279">
        <v>0</v>
      </c>
      <c r="G2279">
        <v>121</v>
      </c>
      <c r="H2279" t="s">
        <v>38</v>
      </c>
      <c r="I2279" t="s">
        <v>13</v>
      </c>
      <c r="J2279" t="s">
        <v>808</v>
      </c>
      <c r="K2279">
        <f t="shared" si="104"/>
        <v>0</v>
      </c>
    </row>
    <row r="2280" spans="1:11" x14ac:dyDescent="0.35">
      <c r="A2280" t="s">
        <v>132</v>
      </c>
      <c r="B2280" s="5" t="s">
        <v>11</v>
      </c>
      <c r="C2280">
        <v>24.591283319999999</v>
      </c>
      <c r="D2280">
        <v>0.20323374599999999</v>
      </c>
      <c r="E2280">
        <v>0</v>
      </c>
      <c r="F2280">
        <v>0</v>
      </c>
      <c r="G2280">
        <v>121</v>
      </c>
      <c r="H2280" t="s">
        <v>38</v>
      </c>
      <c r="I2280" t="s">
        <v>16</v>
      </c>
      <c r="J2280" t="s">
        <v>808</v>
      </c>
      <c r="K2280">
        <f t="shared" si="104"/>
        <v>0</v>
      </c>
    </row>
    <row r="2281" spans="1:11" x14ac:dyDescent="0.35">
      <c r="A2281" t="s">
        <v>132</v>
      </c>
      <c r="B2281" s="5" t="s">
        <v>132</v>
      </c>
      <c r="C2281">
        <v>1.893319368</v>
      </c>
      <c r="D2281">
        <v>1.5647267999999999E-2</v>
      </c>
      <c r="E2281">
        <v>100</v>
      </c>
      <c r="F2281">
        <v>1</v>
      </c>
      <c r="G2281">
        <v>121</v>
      </c>
      <c r="H2281" t="s">
        <v>38</v>
      </c>
      <c r="I2281" t="s">
        <v>18</v>
      </c>
      <c r="J2281" t="s">
        <v>808</v>
      </c>
      <c r="K2281">
        <f t="shared" si="104"/>
        <v>1</v>
      </c>
    </row>
    <row r="2282" spans="1:11" x14ac:dyDescent="0.35">
      <c r="A2282" t="s">
        <v>132</v>
      </c>
      <c r="B2282" s="5" t="s">
        <v>29</v>
      </c>
      <c r="C2282">
        <v>591.12719368934597</v>
      </c>
      <c r="D2282">
        <v>4.5823813464290399</v>
      </c>
      <c r="E2282">
        <v>0</v>
      </c>
      <c r="F2282">
        <v>0</v>
      </c>
      <c r="G2282">
        <v>129</v>
      </c>
      <c r="H2282" t="s">
        <v>38</v>
      </c>
      <c r="I2282" t="s">
        <v>963</v>
      </c>
      <c r="J2282" t="s">
        <v>809</v>
      </c>
      <c r="K2282">
        <f t="shared" si="104"/>
        <v>0</v>
      </c>
    </row>
    <row r="2283" spans="1:11" x14ac:dyDescent="0.35">
      <c r="A2283" t="s">
        <v>132</v>
      </c>
      <c r="B2283" s="5" t="s">
        <v>29</v>
      </c>
      <c r="C2283">
        <v>16.79778314</v>
      </c>
      <c r="D2283">
        <v>0.130215373</v>
      </c>
      <c r="E2283">
        <v>0</v>
      </c>
      <c r="F2283">
        <v>0</v>
      </c>
      <c r="G2283">
        <v>129</v>
      </c>
      <c r="H2283" t="s">
        <v>38</v>
      </c>
      <c r="I2283" t="s">
        <v>13</v>
      </c>
      <c r="J2283" t="s">
        <v>809</v>
      </c>
      <c r="K2283">
        <f t="shared" si="104"/>
        <v>0</v>
      </c>
    </row>
    <row r="2284" spans="1:11" x14ac:dyDescent="0.35">
      <c r="A2284" t="s">
        <v>132</v>
      </c>
      <c r="B2284" s="5" t="s">
        <v>11</v>
      </c>
      <c r="C2284">
        <v>26.616829630000002</v>
      </c>
      <c r="D2284">
        <v>0.20633201300000001</v>
      </c>
      <c r="E2284">
        <v>0</v>
      </c>
      <c r="F2284">
        <v>0</v>
      </c>
      <c r="G2284">
        <v>129</v>
      </c>
      <c r="H2284" t="s">
        <v>38</v>
      </c>
      <c r="I2284" t="s">
        <v>16</v>
      </c>
      <c r="J2284" t="s">
        <v>809</v>
      </c>
      <c r="K2284">
        <f t="shared" si="104"/>
        <v>0</v>
      </c>
    </row>
    <row r="2285" spans="1:11" x14ac:dyDescent="0.35">
      <c r="A2285" t="s">
        <v>132</v>
      </c>
      <c r="B2285" s="5" t="s">
        <v>132</v>
      </c>
      <c r="C2285">
        <v>2.07049036</v>
      </c>
      <c r="D2285">
        <v>1.6050313E-2</v>
      </c>
      <c r="E2285">
        <v>100</v>
      </c>
      <c r="F2285">
        <v>1</v>
      </c>
      <c r="G2285">
        <v>129</v>
      </c>
      <c r="H2285" t="s">
        <v>38</v>
      </c>
      <c r="I2285" t="s">
        <v>18</v>
      </c>
      <c r="J2285" t="s">
        <v>809</v>
      </c>
      <c r="K2285">
        <f t="shared" si="104"/>
        <v>1</v>
      </c>
    </row>
    <row r="2286" spans="1:11" x14ac:dyDescent="0.35">
      <c r="A2286" t="s">
        <v>132</v>
      </c>
      <c r="B2286" s="5" t="s">
        <v>29</v>
      </c>
      <c r="C2286">
        <v>471.83745574951098</v>
      </c>
      <c r="D2286">
        <v>4.6258574093089297</v>
      </c>
      <c r="E2286">
        <v>0</v>
      </c>
      <c r="F2286">
        <v>0</v>
      </c>
      <c r="G2286">
        <v>102</v>
      </c>
      <c r="H2286" t="s">
        <v>38</v>
      </c>
      <c r="I2286" t="s">
        <v>963</v>
      </c>
      <c r="J2286" t="s">
        <v>810</v>
      </c>
      <c r="K2286">
        <f t="shared" si="104"/>
        <v>0</v>
      </c>
    </row>
    <row r="2287" spans="1:11" x14ac:dyDescent="0.35">
      <c r="A2287" t="s">
        <v>132</v>
      </c>
      <c r="B2287" s="5" t="s">
        <v>29</v>
      </c>
      <c r="C2287">
        <v>10.969077589999999</v>
      </c>
      <c r="D2287">
        <v>0.107539976</v>
      </c>
      <c r="E2287">
        <v>0</v>
      </c>
      <c r="F2287">
        <v>0</v>
      </c>
      <c r="G2287">
        <v>102</v>
      </c>
      <c r="H2287" t="s">
        <v>38</v>
      </c>
      <c r="I2287" t="s">
        <v>13</v>
      </c>
      <c r="J2287" t="s">
        <v>810</v>
      </c>
      <c r="K2287">
        <f t="shared" si="104"/>
        <v>0</v>
      </c>
    </row>
    <row r="2288" spans="1:11" x14ac:dyDescent="0.35">
      <c r="A2288" t="s">
        <v>132</v>
      </c>
      <c r="B2288" s="5" t="s">
        <v>11</v>
      </c>
      <c r="C2288">
        <v>18.917345050000002</v>
      </c>
      <c r="D2288">
        <v>0.18546416700000001</v>
      </c>
      <c r="E2288">
        <v>0</v>
      </c>
      <c r="F2288">
        <v>0</v>
      </c>
      <c r="G2288">
        <v>102</v>
      </c>
      <c r="H2288" t="s">
        <v>38</v>
      </c>
      <c r="I2288" t="s">
        <v>16</v>
      </c>
      <c r="J2288" t="s">
        <v>810</v>
      </c>
      <c r="K2288">
        <f t="shared" si="104"/>
        <v>0</v>
      </c>
    </row>
    <row r="2289" spans="1:11" x14ac:dyDescent="0.35">
      <c r="A2289" t="s">
        <v>132</v>
      </c>
      <c r="B2289" s="5" t="s">
        <v>132</v>
      </c>
      <c r="C2289">
        <v>1.9527158739999999</v>
      </c>
      <c r="D2289">
        <v>1.9144273E-2</v>
      </c>
      <c r="E2289">
        <v>100</v>
      </c>
      <c r="F2289">
        <v>1</v>
      </c>
      <c r="G2289">
        <v>102</v>
      </c>
      <c r="H2289" t="s">
        <v>38</v>
      </c>
      <c r="I2289" t="s">
        <v>18</v>
      </c>
      <c r="J2289" t="s">
        <v>810</v>
      </c>
      <c r="K2289">
        <f t="shared" si="104"/>
        <v>1</v>
      </c>
    </row>
    <row r="2290" spans="1:11" x14ac:dyDescent="0.35">
      <c r="A2290" t="s">
        <v>132</v>
      </c>
      <c r="B2290" s="5" t="s">
        <v>29</v>
      </c>
      <c r="C2290">
        <v>472.00605392455998</v>
      </c>
      <c r="D2290">
        <v>4.4952957516624803</v>
      </c>
      <c r="E2290">
        <v>0</v>
      </c>
      <c r="F2290">
        <v>0</v>
      </c>
      <c r="G2290">
        <v>105</v>
      </c>
      <c r="H2290" t="s">
        <v>38</v>
      </c>
      <c r="I2290" t="s">
        <v>963</v>
      </c>
      <c r="J2290" t="s">
        <v>811</v>
      </c>
      <c r="K2290">
        <f t="shared" si="104"/>
        <v>0</v>
      </c>
    </row>
    <row r="2291" spans="1:11" x14ac:dyDescent="0.35">
      <c r="A2291" t="s">
        <v>132</v>
      </c>
      <c r="B2291" s="5" t="s">
        <v>29</v>
      </c>
      <c r="C2291">
        <v>13.70918608</v>
      </c>
      <c r="D2291">
        <v>0.13056367699999999</v>
      </c>
      <c r="E2291">
        <v>0</v>
      </c>
      <c r="F2291">
        <v>0</v>
      </c>
      <c r="G2291">
        <v>105</v>
      </c>
      <c r="H2291" t="s">
        <v>38</v>
      </c>
      <c r="I2291" t="s">
        <v>13</v>
      </c>
      <c r="J2291" t="s">
        <v>811</v>
      </c>
      <c r="K2291">
        <f t="shared" si="104"/>
        <v>0</v>
      </c>
    </row>
    <row r="2292" spans="1:11" x14ac:dyDescent="0.35">
      <c r="A2292" t="s">
        <v>132</v>
      </c>
      <c r="B2292" s="5" t="s">
        <v>11</v>
      </c>
      <c r="C2292">
        <v>22.53073049</v>
      </c>
      <c r="D2292">
        <v>0.21457838600000001</v>
      </c>
      <c r="E2292">
        <v>0</v>
      </c>
      <c r="F2292">
        <v>0</v>
      </c>
      <c r="G2292">
        <v>105</v>
      </c>
      <c r="H2292" t="s">
        <v>38</v>
      </c>
      <c r="I2292" t="s">
        <v>16</v>
      </c>
      <c r="J2292" t="s">
        <v>811</v>
      </c>
      <c r="K2292">
        <f t="shared" si="104"/>
        <v>0</v>
      </c>
    </row>
    <row r="2293" spans="1:11" x14ac:dyDescent="0.35">
      <c r="A2293" t="s">
        <v>132</v>
      </c>
      <c r="B2293" s="5" t="s">
        <v>132</v>
      </c>
      <c r="C2293">
        <v>1.9449443820000001</v>
      </c>
      <c r="D2293">
        <v>1.852328E-2</v>
      </c>
      <c r="E2293">
        <v>100</v>
      </c>
      <c r="F2293">
        <v>1</v>
      </c>
      <c r="G2293">
        <v>105</v>
      </c>
      <c r="H2293" t="s">
        <v>38</v>
      </c>
      <c r="I2293" t="s">
        <v>18</v>
      </c>
      <c r="J2293" t="s">
        <v>811</v>
      </c>
      <c r="K2293">
        <f t="shared" si="104"/>
        <v>1</v>
      </c>
    </row>
    <row r="2294" spans="1:11" x14ac:dyDescent="0.35">
      <c r="A2294" t="s">
        <v>132</v>
      </c>
      <c r="B2294" s="5" t="s">
        <v>29</v>
      </c>
      <c r="C2294">
        <v>912.21610212326004</v>
      </c>
      <c r="D2294">
        <v>4.6071520309255503</v>
      </c>
      <c r="E2294">
        <v>0</v>
      </c>
      <c r="F2294">
        <v>0</v>
      </c>
      <c r="G2294">
        <v>198</v>
      </c>
      <c r="H2294" t="s">
        <v>38</v>
      </c>
      <c r="I2294" t="s">
        <v>963</v>
      </c>
      <c r="J2294" t="s">
        <v>812</v>
      </c>
      <c r="K2294">
        <f t="shared" si="104"/>
        <v>0</v>
      </c>
    </row>
    <row r="2295" spans="1:11" x14ac:dyDescent="0.35">
      <c r="A2295" t="s">
        <v>132</v>
      </c>
      <c r="B2295" s="5" t="s">
        <v>29</v>
      </c>
      <c r="C2295">
        <v>24.325194840000002</v>
      </c>
      <c r="D2295">
        <v>0.122854519</v>
      </c>
      <c r="E2295">
        <v>0</v>
      </c>
      <c r="F2295">
        <v>0</v>
      </c>
      <c r="G2295">
        <v>198</v>
      </c>
      <c r="H2295" t="s">
        <v>38</v>
      </c>
      <c r="I2295" t="s">
        <v>13</v>
      </c>
      <c r="J2295" t="s">
        <v>812</v>
      </c>
      <c r="K2295">
        <f t="shared" si="104"/>
        <v>0</v>
      </c>
    </row>
    <row r="2296" spans="1:11" x14ac:dyDescent="0.35">
      <c r="A2296" t="s">
        <v>132</v>
      </c>
      <c r="B2296" s="5" t="s">
        <v>11</v>
      </c>
      <c r="C2296">
        <v>41.908335209999997</v>
      </c>
      <c r="D2296">
        <v>0.21165825899999999</v>
      </c>
      <c r="E2296">
        <v>0</v>
      </c>
      <c r="F2296">
        <v>0</v>
      </c>
      <c r="G2296">
        <v>198</v>
      </c>
      <c r="H2296" t="s">
        <v>38</v>
      </c>
      <c r="I2296" t="s">
        <v>16</v>
      </c>
      <c r="J2296" t="s">
        <v>812</v>
      </c>
      <c r="K2296">
        <f t="shared" si="104"/>
        <v>0</v>
      </c>
    </row>
    <row r="2297" spans="1:11" x14ac:dyDescent="0.35">
      <c r="A2297" t="s">
        <v>132</v>
      </c>
      <c r="B2297" s="5" t="s">
        <v>132</v>
      </c>
      <c r="C2297">
        <v>3.5305805210000001</v>
      </c>
      <c r="D2297">
        <v>1.7831215000000001E-2</v>
      </c>
      <c r="E2297">
        <v>100</v>
      </c>
      <c r="F2297">
        <v>1</v>
      </c>
      <c r="G2297">
        <v>198</v>
      </c>
      <c r="H2297" t="s">
        <v>38</v>
      </c>
      <c r="I2297" t="s">
        <v>18</v>
      </c>
      <c r="J2297" t="s">
        <v>812</v>
      </c>
      <c r="K2297">
        <f t="shared" si="104"/>
        <v>1</v>
      </c>
    </row>
    <row r="2298" spans="1:11" x14ac:dyDescent="0.35">
      <c r="A2298" t="s">
        <v>132</v>
      </c>
      <c r="B2298" s="5" t="s">
        <v>29</v>
      </c>
      <c r="C2298">
        <v>205.69535493850699</v>
      </c>
      <c r="D2298">
        <v>4.6748944304206104</v>
      </c>
      <c r="E2298">
        <v>0</v>
      </c>
      <c r="F2298">
        <v>0</v>
      </c>
      <c r="G2298">
        <v>44</v>
      </c>
      <c r="H2298" t="s">
        <v>38</v>
      </c>
      <c r="I2298" t="s">
        <v>963</v>
      </c>
      <c r="J2298" t="s">
        <v>813</v>
      </c>
      <c r="K2298">
        <f t="shared" si="104"/>
        <v>0</v>
      </c>
    </row>
    <row r="2299" spans="1:11" x14ac:dyDescent="0.35">
      <c r="A2299" t="s">
        <v>132</v>
      </c>
      <c r="B2299" s="5" t="s">
        <v>29</v>
      </c>
      <c r="C2299">
        <v>5.6730720999999997</v>
      </c>
      <c r="D2299">
        <v>0.128933457</v>
      </c>
      <c r="E2299">
        <v>0</v>
      </c>
      <c r="F2299">
        <v>0</v>
      </c>
      <c r="G2299">
        <v>44</v>
      </c>
      <c r="H2299" t="s">
        <v>38</v>
      </c>
      <c r="I2299" t="s">
        <v>13</v>
      </c>
      <c r="J2299" t="s">
        <v>813</v>
      </c>
      <c r="K2299">
        <f t="shared" si="104"/>
        <v>0</v>
      </c>
    </row>
    <row r="2300" spans="1:11" x14ac:dyDescent="0.35">
      <c r="A2300" t="s">
        <v>132</v>
      </c>
      <c r="B2300" s="5" t="s">
        <v>11</v>
      </c>
      <c r="C2300">
        <v>9.4537298679999999</v>
      </c>
      <c r="D2300">
        <v>0.21485749700000001</v>
      </c>
      <c r="E2300">
        <v>0</v>
      </c>
      <c r="F2300">
        <v>0</v>
      </c>
      <c r="G2300">
        <v>44</v>
      </c>
      <c r="H2300" t="s">
        <v>38</v>
      </c>
      <c r="I2300" t="s">
        <v>16</v>
      </c>
      <c r="J2300" t="s">
        <v>813</v>
      </c>
      <c r="K2300">
        <f t="shared" si="104"/>
        <v>0</v>
      </c>
    </row>
    <row r="2301" spans="1:11" x14ac:dyDescent="0.35">
      <c r="A2301" t="s">
        <v>132</v>
      </c>
      <c r="B2301" s="5" t="s">
        <v>132</v>
      </c>
      <c r="C2301">
        <v>1.000124931</v>
      </c>
      <c r="D2301">
        <v>2.2730112E-2</v>
      </c>
      <c r="E2301">
        <v>100</v>
      </c>
      <c r="F2301">
        <v>1</v>
      </c>
      <c r="G2301">
        <v>44</v>
      </c>
      <c r="H2301" t="s">
        <v>38</v>
      </c>
      <c r="I2301" t="s">
        <v>18</v>
      </c>
      <c r="J2301" t="s">
        <v>813</v>
      </c>
      <c r="K2301">
        <f t="shared" si="104"/>
        <v>1</v>
      </c>
    </row>
    <row r="2302" spans="1:11" x14ac:dyDescent="0.35">
      <c r="A2302" t="s">
        <v>132</v>
      </c>
      <c r="B2302" s="5" t="s">
        <v>29</v>
      </c>
      <c r="C2302">
        <v>731.18185496330204</v>
      </c>
      <c r="D2302">
        <v>4.7173022900858204</v>
      </c>
      <c r="E2302">
        <v>0</v>
      </c>
      <c r="F2302">
        <v>0</v>
      </c>
      <c r="G2302">
        <v>155</v>
      </c>
      <c r="H2302" t="s">
        <v>38</v>
      </c>
      <c r="I2302" t="s">
        <v>963</v>
      </c>
      <c r="J2302" t="s">
        <v>814</v>
      </c>
      <c r="K2302">
        <f t="shared" si="104"/>
        <v>0</v>
      </c>
    </row>
    <row r="2303" spans="1:11" x14ac:dyDescent="0.35">
      <c r="A2303" t="s">
        <v>132</v>
      </c>
      <c r="B2303" s="5" t="s">
        <v>29</v>
      </c>
      <c r="C2303">
        <v>18.282881979999999</v>
      </c>
      <c r="D2303">
        <v>0.117954077</v>
      </c>
      <c r="E2303">
        <v>0</v>
      </c>
      <c r="F2303">
        <v>0</v>
      </c>
      <c r="G2303">
        <v>155</v>
      </c>
      <c r="H2303" t="s">
        <v>38</v>
      </c>
      <c r="I2303" t="s">
        <v>13</v>
      </c>
      <c r="J2303" t="s">
        <v>814</v>
      </c>
      <c r="K2303">
        <f t="shared" si="104"/>
        <v>0</v>
      </c>
    </row>
    <row r="2304" spans="1:11" x14ac:dyDescent="0.35">
      <c r="A2304" t="s">
        <v>132</v>
      </c>
      <c r="B2304" s="5" t="s">
        <v>11</v>
      </c>
      <c r="C2304">
        <v>32.684155459999999</v>
      </c>
      <c r="D2304">
        <v>0.210865519</v>
      </c>
      <c r="E2304">
        <v>0</v>
      </c>
      <c r="F2304">
        <v>0</v>
      </c>
      <c r="G2304">
        <v>155</v>
      </c>
      <c r="H2304" t="s">
        <v>38</v>
      </c>
      <c r="I2304" t="s">
        <v>16</v>
      </c>
      <c r="J2304" t="s">
        <v>814</v>
      </c>
      <c r="K2304">
        <f t="shared" si="104"/>
        <v>0</v>
      </c>
    </row>
    <row r="2305" spans="1:11" x14ac:dyDescent="0.35">
      <c r="A2305" t="s">
        <v>132</v>
      </c>
      <c r="B2305" s="5" t="s">
        <v>132</v>
      </c>
      <c r="C2305">
        <v>2.967118025</v>
      </c>
      <c r="D2305">
        <v>1.9142697E-2</v>
      </c>
      <c r="E2305">
        <v>100</v>
      </c>
      <c r="F2305">
        <v>1</v>
      </c>
      <c r="G2305">
        <v>155</v>
      </c>
      <c r="H2305" t="s">
        <v>38</v>
      </c>
      <c r="I2305" t="s">
        <v>18</v>
      </c>
      <c r="J2305" t="s">
        <v>814</v>
      </c>
      <c r="K2305">
        <f t="shared" si="104"/>
        <v>1</v>
      </c>
    </row>
    <row r="2306" spans="1:11" x14ac:dyDescent="0.35">
      <c r="A2306" t="s">
        <v>132</v>
      </c>
      <c r="B2306" s="5" t="s">
        <v>29</v>
      </c>
      <c r="C2306">
        <v>483.00492334365799</v>
      </c>
      <c r="D2306">
        <v>4.8300492334365801</v>
      </c>
      <c r="E2306">
        <v>0</v>
      </c>
      <c r="F2306">
        <v>0</v>
      </c>
      <c r="G2306">
        <v>100</v>
      </c>
      <c r="H2306" t="s">
        <v>38</v>
      </c>
      <c r="I2306" t="s">
        <v>963</v>
      </c>
      <c r="J2306" t="s">
        <v>815</v>
      </c>
      <c r="K2306">
        <f t="shared" si="104"/>
        <v>0</v>
      </c>
    </row>
    <row r="2307" spans="1:11" x14ac:dyDescent="0.35">
      <c r="A2307" t="s">
        <v>132</v>
      </c>
      <c r="B2307" s="5" t="s">
        <v>29</v>
      </c>
      <c r="C2307">
        <v>11.83021879</v>
      </c>
      <c r="D2307">
        <v>0.118302188</v>
      </c>
      <c r="E2307">
        <v>0</v>
      </c>
      <c r="F2307">
        <v>0</v>
      </c>
      <c r="G2307">
        <v>100</v>
      </c>
      <c r="H2307" t="s">
        <v>38</v>
      </c>
      <c r="I2307" t="s">
        <v>13</v>
      </c>
      <c r="J2307" t="s">
        <v>815</v>
      </c>
      <c r="K2307">
        <f t="shared" ref="K2307:K2370" si="105">IF(ISNUMBER(SEARCH(A2307, B2307)), 1, 0)</f>
        <v>0</v>
      </c>
    </row>
    <row r="2308" spans="1:11" x14ac:dyDescent="0.35">
      <c r="A2308" t="s">
        <v>132</v>
      </c>
      <c r="B2308" s="5" t="s">
        <v>11</v>
      </c>
      <c r="C2308">
        <v>21.062917469999999</v>
      </c>
      <c r="D2308">
        <v>0.210629175</v>
      </c>
      <c r="E2308">
        <v>0</v>
      </c>
      <c r="F2308">
        <v>0</v>
      </c>
      <c r="G2308">
        <v>100</v>
      </c>
      <c r="H2308" t="s">
        <v>38</v>
      </c>
      <c r="I2308" t="s">
        <v>16</v>
      </c>
      <c r="J2308" t="s">
        <v>815</v>
      </c>
      <c r="K2308">
        <f t="shared" si="105"/>
        <v>0</v>
      </c>
    </row>
    <row r="2309" spans="1:11" x14ac:dyDescent="0.35">
      <c r="A2309" t="s">
        <v>132</v>
      </c>
      <c r="B2309" s="5" t="s">
        <v>132</v>
      </c>
      <c r="C2309">
        <v>1.911972523</v>
      </c>
      <c r="D2309">
        <v>1.9119725000000001E-2</v>
      </c>
      <c r="E2309">
        <v>100</v>
      </c>
      <c r="F2309">
        <v>1</v>
      </c>
      <c r="G2309">
        <v>100</v>
      </c>
      <c r="H2309" t="s">
        <v>38</v>
      </c>
      <c r="I2309" t="s">
        <v>18</v>
      </c>
      <c r="J2309" t="s">
        <v>815</v>
      </c>
      <c r="K2309">
        <f t="shared" si="105"/>
        <v>1</v>
      </c>
    </row>
    <row r="2310" spans="1:11" x14ac:dyDescent="0.35">
      <c r="A2310" t="s">
        <v>132</v>
      </c>
      <c r="B2310" s="5" t="s">
        <v>29</v>
      </c>
      <c r="C2310">
        <v>695.33475446701004</v>
      </c>
      <c r="D2310">
        <v>4.6048659236225804</v>
      </c>
      <c r="E2310">
        <v>0</v>
      </c>
      <c r="F2310">
        <v>0</v>
      </c>
      <c r="G2310">
        <v>151</v>
      </c>
      <c r="H2310" t="s">
        <v>38</v>
      </c>
      <c r="I2310" t="s">
        <v>963</v>
      </c>
      <c r="J2310" t="s">
        <v>816</v>
      </c>
      <c r="K2310">
        <f t="shared" si="105"/>
        <v>0</v>
      </c>
    </row>
    <row r="2311" spans="1:11" x14ac:dyDescent="0.35">
      <c r="A2311" t="s">
        <v>132</v>
      </c>
      <c r="B2311" s="5" t="s">
        <v>29</v>
      </c>
      <c r="C2311">
        <v>19.660866980000002</v>
      </c>
      <c r="D2311">
        <v>0.13020441699999999</v>
      </c>
      <c r="E2311">
        <v>0</v>
      </c>
      <c r="F2311">
        <v>0</v>
      </c>
      <c r="G2311">
        <v>151</v>
      </c>
      <c r="H2311" t="s">
        <v>38</v>
      </c>
      <c r="I2311" t="s">
        <v>13</v>
      </c>
      <c r="J2311" t="s">
        <v>816</v>
      </c>
      <c r="K2311">
        <f t="shared" si="105"/>
        <v>0</v>
      </c>
    </row>
    <row r="2312" spans="1:11" x14ac:dyDescent="0.35">
      <c r="A2312" t="s">
        <v>132</v>
      </c>
      <c r="B2312" s="5" t="s">
        <v>11</v>
      </c>
      <c r="C2312">
        <v>31.304844859999999</v>
      </c>
      <c r="D2312">
        <v>0.207316853</v>
      </c>
      <c r="E2312">
        <v>0</v>
      </c>
      <c r="F2312">
        <v>0</v>
      </c>
      <c r="G2312">
        <v>151</v>
      </c>
      <c r="H2312" t="s">
        <v>38</v>
      </c>
      <c r="I2312" t="s">
        <v>16</v>
      </c>
      <c r="J2312" t="s">
        <v>816</v>
      </c>
      <c r="K2312">
        <f t="shared" si="105"/>
        <v>0</v>
      </c>
    </row>
    <row r="2313" spans="1:11" x14ac:dyDescent="0.35">
      <c r="A2313" t="s">
        <v>132</v>
      </c>
      <c r="B2313" s="5" t="s">
        <v>132</v>
      </c>
      <c r="C2313">
        <v>2.5447833540000002</v>
      </c>
      <c r="D2313">
        <v>1.6852869999999999E-2</v>
      </c>
      <c r="E2313">
        <v>100</v>
      </c>
      <c r="F2313">
        <v>1</v>
      </c>
      <c r="G2313">
        <v>151</v>
      </c>
      <c r="H2313" t="s">
        <v>38</v>
      </c>
      <c r="I2313" t="s">
        <v>18</v>
      </c>
      <c r="J2313" t="s">
        <v>816</v>
      </c>
      <c r="K2313">
        <f t="shared" si="105"/>
        <v>1</v>
      </c>
    </row>
    <row r="2314" spans="1:11" x14ac:dyDescent="0.35">
      <c r="A2314" t="s">
        <v>132</v>
      </c>
      <c r="B2314" s="5" t="s">
        <v>29</v>
      </c>
      <c r="C2314">
        <v>330.42122721672001</v>
      </c>
      <c r="D2314">
        <v>4.8591356943635304</v>
      </c>
      <c r="E2314">
        <v>0</v>
      </c>
      <c r="F2314">
        <v>0</v>
      </c>
      <c r="G2314">
        <v>68</v>
      </c>
      <c r="H2314" t="s">
        <v>38</v>
      </c>
      <c r="I2314" t="s">
        <v>963</v>
      </c>
      <c r="J2314" t="s">
        <v>817</v>
      </c>
      <c r="K2314">
        <f t="shared" si="105"/>
        <v>0</v>
      </c>
    </row>
    <row r="2315" spans="1:11" x14ac:dyDescent="0.35">
      <c r="A2315" t="s">
        <v>132</v>
      </c>
      <c r="B2315" s="5" t="s">
        <v>29</v>
      </c>
      <c r="C2315">
        <v>8.1776933669999998</v>
      </c>
      <c r="D2315">
        <v>0.120260197</v>
      </c>
      <c r="E2315">
        <v>0</v>
      </c>
      <c r="F2315">
        <v>0</v>
      </c>
      <c r="G2315">
        <v>68</v>
      </c>
      <c r="H2315" t="s">
        <v>38</v>
      </c>
      <c r="I2315" t="s">
        <v>13</v>
      </c>
      <c r="J2315" t="s">
        <v>817</v>
      </c>
      <c r="K2315">
        <f t="shared" si="105"/>
        <v>0</v>
      </c>
    </row>
    <row r="2316" spans="1:11" x14ac:dyDescent="0.35">
      <c r="A2316" t="s">
        <v>132</v>
      </c>
      <c r="B2316" s="5" t="s">
        <v>11</v>
      </c>
      <c r="C2316">
        <v>15.422325369999999</v>
      </c>
      <c r="D2316">
        <v>0.226798903</v>
      </c>
      <c r="E2316">
        <v>0</v>
      </c>
      <c r="F2316">
        <v>0</v>
      </c>
      <c r="G2316">
        <v>68</v>
      </c>
      <c r="H2316" t="s">
        <v>38</v>
      </c>
      <c r="I2316" t="s">
        <v>16</v>
      </c>
      <c r="J2316" t="s">
        <v>817</v>
      </c>
      <c r="K2316">
        <f t="shared" si="105"/>
        <v>0</v>
      </c>
    </row>
    <row r="2317" spans="1:11" x14ac:dyDescent="0.35">
      <c r="A2317" t="s">
        <v>132</v>
      </c>
      <c r="B2317" s="5" t="s">
        <v>132</v>
      </c>
      <c r="C2317">
        <v>1.4053039549999999</v>
      </c>
      <c r="D2317">
        <v>2.0666235000000002E-2</v>
      </c>
      <c r="E2317">
        <v>100</v>
      </c>
      <c r="F2317">
        <v>1</v>
      </c>
      <c r="G2317">
        <v>68</v>
      </c>
      <c r="H2317" t="s">
        <v>38</v>
      </c>
      <c r="I2317" t="s">
        <v>18</v>
      </c>
      <c r="J2317" t="s">
        <v>817</v>
      </c>
      <c r="K2317">
        <f t="shared" si="105"/>
        <v>1</v>
      </c>
    </row>
    <row r="2318" spans="1:11" x14ac:dyDescent="0.35">
      <c r="A2318" t="s">
        <v>132</v>
      </c>
      <c r="B2318" s="5" t="s">
        <v>29</v>
      </c>
      <c r="C2318">
        <v>3216.3601527214</v>
      </c>
      <c r="D2318">
        <v>4.5110240571127704</v>
      </c>
      <c r="E2318">
        <v>0</v>
      </c>
      <c r="F2318">
        <v>0</v>
      </c>
      <c r="G2318">
        <v>713</v>
      </c>
      <c r="H2318" t="s">
        <v>38</v>
      </c>
      <c r="I2318" t="s">
        <v>963</v>
      </c>
      <c r="J2318" t="s">
        <v>818</v>
      </c>
      <c r="K2318">
        <f t="shared" si="105"/>
        <v>0</v>
      </c>
    </row>
    <row r="2319" spans="1:11" x14ac:dyDescent="0.35">
      <c r="A2319" t="s">
        <v>132</v>
      </c>
      <c r="B2319" s="5" t="s">
        <v>29</v>
      </c>
      <c r="C2319">
        <v>90.505630969999999</v>
      </c>
      <c r="D2319">
        <v>0.12693636899999999</v>
      </c>
      <c r="E2319">
        <v>0</v>
      </c>
      <c r="F2319">
        <v>0</v>
      </c>
      <c r="G2319">
        <v>713</v>
      </c>
      <c r="H2319" t="s">
        <v>38</v>
      </c>
      <c r="I2319" t="s">
        <v>13</v>
      </c>
      <c r="J2319" t="s">
        <v>818</v>
      </c>
      <c r="K2319">
        <f t="shared" si="105"/>
        <v>0</v>
      </c>
    </row>
    <row r="2320" spans="1:11" x14ac:dyDescent="0.35">
      <c r="A2320" t="s">
        <v>132</v>
      </c>
      <c r="B2320" s="5" t="s">
        <v>11</v>
      </c>
      <c r="C2320">
        <v>144.14911770000001</v>
      </c>
      <c r="D2320">
        <v>0.202172676</v>
      </c>
      <c r="E2320">
        <v>0</v>
      </c>
      <c r="F2320">
        <v>0</v>
      </c>
      <c r="G2320">
        <v>713</v>
      </c>
      <c r="H2320" t="s">
        <v>38</v>
      </c>
      <c r="I2320" t="s">
        <v>16</v>
      </c>
      <c r="J2320" t="s">
        <v>818</v>
      </c>
      <c r="K2320">
        <f t="shared" si="105"/>
        <v>0</v>
      </c>
    </row>
    <row r="2321" spans="1:11" x14ac:dyDescent="0.35">
      <c r="A2321" t="s">
        <v>132</v>
      </c>
      <c r="B2321" s="5" t="s">
        <v>132</v>
      </c>
      <c r="C2321">
        <v>10.93386149</v>
      </c>
      <c r="D2321">
        <v>1.5335009E-2</v>
      </c>
      <c r="E2321">
        <v>100</v>
      </c>
      <c r="F2321">
        <v>1</v>
      </c>
      <c r="G2321">
        <v>713</v>
      </c>
      <c r="H2321" t="s">
        <v>38</v>
      </c>
      <c r="I2321" t="s">
        <v>18</v>
      </c>
      <c r="J2321" t="s">
        <v>818</v>
      </c>
      <c r="K2321">
        <f t="shared" si="105"/>
        <v>1</v>
      </c>
    </row>
    <row r="2322" spans="1:11" x14ac:dyDescent="0.35">
      <c r="A2322" t="s">
        <v>132</v>
      </c>
      <c r="B2322" s="5" t="s">
        <v>29</v>
      </c>
      <c r="C2322">
        <v>554.88089704513504</v>
      </c>
      <c r="D2322">
        <v>4.70238048343335</v>
      </c>
      <c r="E2322">
        <v>0</v>
      </c>
      <c r="F2322">
        <v>0</v>
      </c>
      <c r="G2322">
        <v>118</v>
      </c>
      <c r="H2322" t="s">
        <v>38</v>
      </c>
      <c r="I2322" t="s">
        <v>963</v>
      </c>
      <c r="J2322" t="s">
        <v>819</v>
      </c>
      <c r="K2322">
        <f t="shared" si="105"/>
        <v>0</v>
      </c>
    </row>
    <row r="2323" spans="1:11" x14ac:dyDescent="0.35">
      <c r="A2323" t="s">
        <v>132</v>
      </c>
      <c r="B2323" s="5" t="s">
        <v>29</v>
      </c>
      <c r="C2323">
        <v>15.37408447</v>
      </c>
      <c r="D2323">
        <v>0.13028885100000001</v>
      </c>
      <c r="E2323">
        <v>0</v>
      </c>
      <c r="F2323">
        <v>0</v>
      </c>
      <c r="G2323">
        <v>118</v>
      </c>
      <c r="H2323" t="s">
        <v>38</v>
      </c>
      <c r="I2323" t="s">
        <v>13</v>
      </c>
      <c r="J2323" t="s">
        <v>819</v>
      </c>
      <c r="K2323">
        <f t="shared" si="105"/>
        <v>0</v>
      </c>
    </row>
    <row r="2324" spans="1:11" x14ac:dyDescent="0.35">
      <c r="A2324" t="s">
        <v>132</v>
      </c>
      <c r="B2324" s="5" t="s">
        <v>11</v>
      </c>
      <c r="C2324">
        <v>24.717516180000001</v>
      </c>
      <c r="D2324">
        <v>0.20947047599999999</v>
      </c>
      <c r="E2324">
        <v>0</v>
      </c>
      <c r="F2324">
        <v>0</v>
      </c>
      <c r="G2324">
        <v>118</v>
      </c>
      <c r="H2324" t="s">
        <v>38</v>
      </c>
      <c r="I2324" t="s">
        <v>16</v>
      </c>
      <c r="J2324" t="s">
        <v>819</v>
      </c>
      <c r="K2324">
        <f t="shared" si="105"/>
        <v>0</v>
      </c>
    </row>
    <row r="2325" spans="1:11" x14ac:dyDescent="0.35">
      <c r="A2325" t="s">
        <v>132</v>
      </c>
      <c r="B2325" s="5" t="s">
        <v>132</v>
      </c>
      <c r="C2325">
        <v>1.850377798</v>
      </c>
      <c r="D2325">
        <v>1.5681167999999999E-2</v>
      </c>
      <c r="E2325">
        <v>100</v>
      </c>
      <c r="F2325">
        <v>1</v>
      </c>
      <c r="G2325">
        <v>118</v>
      </c>
      <c r="H2325" t="s">
        <v>38</v>
      </c>
      <c r="I2325" t="s">
        <v>18</v>
      </c>
      <c r="J2325" t="s">
        <v>819</v>
      </c>
      <c r="K2325">
        <f t="shared" si="105"/>
        <v>1</v>
      </c>
    </row>
    <row r="2326" spans="1:11" x14ac:dyDescent="0.35">
      <c r="A2326" t="s">
        <v>132</v>
      </c>
      <c r="B2326" s="5" t="s">
        <v>29</v>
      </c>
      <c r="C2326">
        <v>404.13785624503998</v>
      </c>
      <c r="D2326">
        <v>4.6452627154602402</v>
      </c>
      <c r="E2326">
        <v>0</v>
      </c>
      <c r="F2326">
        <v>0</v>
      </c>
      <c r="G2326">
        <v>87</v>
      </c>
      <c r="H2326" t="s">
        <v>38</v>
      </c>
      <c r="I2326" t="s">
        <v>963</v>
      </c>
      <c r="J2326" t="s">
        <v>820</v>
      </c>
      <c r="K2326">
        <f t="shared" si="105"/>
        <v>0</v>
      </c>
    </row>
    <row r="2327" spans="1:11" x14ac:dyDescent="0.35">
      <c r="A2327" t="s">
        <v>132</v>
      </c>
      <c r="B2327" s="5" t="s">
        <v>29</v>
      </c>
      <c r="C2327">
        <v>10.16601872</v>
      </c>
      <c r="D2327">
        <v>0.11685079</v>
      </c>
      <c r="E2327">
        <v>0</v>
      </c>
      <c r="F2327">
        <v>0</v>
      </c>
      <c r="G2327">
        <v>87</v>
      </c>
      <c r="H2327" t="s">
        <v>38</v>
      </c>
      <c r="I2327" t="s">
        <v>13</v>
      </c>
      <c r="J2327" t="s">
        <v>820</v>
      </c>
      <c r="K2327">
        <f t="shared" si="105"/>
        <v>0</v>
      </c>
    </row>
    <row r="2328" spans="1:11" x14ac:dyDescent="0.35">
      <c r="A2328" t="s">
        <v>132</v>
      </c>
      <c r="B2328" s="5" t="s">
        <v>11</v>
      </c>
      <c r="C2328">
        <v>17.87348008</v>
      </c>
      <c r="D2328">
        <v>0.20544229999999999</v>
      </c>
      <c r="E2328">
        <v>0</v>
      </c>
      <c r="F2328">
        <v>0</v>
      </c>
      <c r="G2328">
        <v>87</v>
      </c>
      <c r="H2328" t="s">
        <v>38</v>
      </c>
      <c r="I2328" t="s">
        <v>16</v>
      </c>
      <c r="J2328" t="s">
        <v>820</v>
      </c>
      <c r="K2328">
        <f t="shared" si="105"/>
        <v>0</v>
      </c>
    </row>
    <row r="2329" spans="1:11" x14ac:dyDescent="0.35">
      <c r="A2329" t="s">
        <v>132</v>
      </c>
      <c r="B2329" s="5" t="s">
        <v>132</v>
      </c>
      <c r="C2329">
        <v>1.7340006830000001</v>
      </c>
      <c r="D2329">
        <v>1.9931042E-2</v>
      </c>
      <c r="E2329">
        <v>100</v>
      </c>
      <c r="F2329">
        <v>1</v>
      </c>
      <c r="G2329">
        <v>87</v>
      </c>
      <c r="H2329" t="s">
        <v>38</v>
      </c>
      <c r="I2329" t="s">
        <v>18</v>
      </c>
      <c r="J2329" t="s">
        <v>820</v>
      </c>
      <c r="K2329">
        <f t="shared" si="105"/>
        <v>1</v>
      </c>
    </row>
    <row r="2330" spans="1:11" x14ac:dyDescent="0.35">
      <c r="A2330" t="s">
        <v>132</v>
      </c>
      <c r="B2330" s="5" t="s">
        <v>29</v>
      </c>
      <c r="C2330">
        <v>200.67208385467501</v>
      </c>
      <c r="D2330">
        <v>4.6667926477831401</v>
      </c>
      <c r="E2330">
        <v>0</v>
      </c>
      <c r="F2330">
        <v>0</v>
      </c>
      <c r="G2330">
        <v>43</v>
      </c>
      <c r="H2330" t="s">
        <v>38</v>
      </c>
      <c r="I2330" t="s">
        <v>963</v>
      </c>
      <c r="J2330" t="s">
        <v>821</v>
      </c>
      <c r="K2330">
        <f t="shared" si="105"/>
        <v>0</v>
      </c>
    </row>
    <row r="2331" spans="1:11" x14ac:dyDescent="0.35">
      <c r="A2331" t="s">
        <v>132</v>
      </c>
      <c r="B2331" s="5" t="s">
        <v>29</v>
      </c>
      <c r="C2331">
        <v>5.629019499</v>
      </c>
      <c r="D2331">
        <v>0.13090742999999999</v>
      </c>
      <c r="E2331">
        <v>0</v>
      </c>
      <c r="F2331">
        <v>0</v>
      </c>
      <c r="G2331">
        <v>43</v>
      </c>
      <c r="H2331" t="s">
        <v>38</v>
      </c>
      <c r="I2331" t="s">
        <v>13</v>
      </c>
      <c r="J2331" t="s">
        <v>821</v>
      </c>
      <c r="K2331">
        <f t="shared" si="105"/>
        <v>0</v>
      </c>
    </row>
    <row r="2332" spans="1:11" x14ac:dyDescent="0.35">
      <c r="A2332" t="s">
        <v>132</v>
      </c>
      <c r="B2332" s="5" t="s">
        <v>11</v>
      </c>
      <c r="C2332">
        <v>9.5709834100000002</v>
      </c>
      <c r="D2332">
        <v>0.22258101</v>
      </c>
      <c r="E2332">
        <v>0</v>
      </c>
      <c r="F2332">
        <v>0</v>
      </c>
      <c r="G2332">
        <v>43</v>
      </c>
      <c r="H2332" t="s">
        <v>38</v>
      </c>
      <c r="I2332" t="s">
        <v>16</v>
      </c>
      <c r="J2332" t="s">
        <v>821</v>
      </c>
      <c r="K2332">
        <f t="shared" si="105"/>
        <v>0</v>
      </c>
    </row>
    <row r="2333" spans="1:11" x14ac:dyDescent="0.35">
      <c r="A2333" t="s">
        <v>132</v>
      </c>
      <c r="B2333" s="5" t="s">
        <v>132</v>
      </c>
      <c r="C2333">
        <v>0.95905876199999995</v>
      </c>
      <c r="D2333">
        <v>2.2303692E-2</v>
      </c>
      <c r="E2333">
        <v>100</v>
      </c>
      <c r="F2333">
        <v>1</v>
      </c>
      <c r="G2333">
        <v>43</v>
      </c>
      <c r="H2333" t="s">
        <v>38</v>
      </c>
      <c r="I2333" t="s">
        <v>18</v>
      </c>
      <c r="J2333" t="s">
        <v>821</v>
      </c>
      <c r="K2333">
        <f t="shared" si="105"/>
        <v>1</v>
      </c>
    </row>
    <row r="2334" spans="1:11" x14ac:dyDescent="0.35">
      <c r="A2334" t="s">
        <v>132</v>
      </c>
      <c r="B2334" s="5" t="s">
        <v>29</v>
      </c>
      <c r="C2334">
        <v>292.48988723754798</v>
      </c>
      <c r="D2334">
        <v>4.49984441903921</v>
      </c>
      <c r="E2334">
        <v>0</v>
      </c>
      <c r="F2334">
        <v>0</v>
      </c>
      <c r="G2334">
        <v>65</v>
      </c>
      <c r="H2334" t="s">
        <v>38</v>
      </c>
      <c r="I2334" t="s">
        <v>963</v>
      </c>
      <c r="J2334" t="s">
        <v>822</v>
      </c>
      <c r="K2334">
        <f t="shared" si="105"/>
        <v>0</v>
      </c>
    </row>
    <row r="2335" spans="1:11" x14ac:dyDescent="0.35">
      <c r="A2335" t="s">
        <v>132</v>
      </c>
      <c r="B2335" s="5" t="s">
        <v>40</v>
      </c>
      <c r="C2335">
        <v>8.4501855369999994</v>
      </c>
      <c r="D2335">
        <v>0.130002854</v>
      </c>
      <c r="E2335">
        <v>0</v>
      </c>
      <c r="F2335">
        <v>0</v>
      </c>
      <c r="G2335">
        <v>65</v>
      </c>
      <c r="H2335" t="s">
        <v>38</v>
      </c>
      <c r="I2335" t="s">
        <v>13</v>
      </c>
      <c r="J2335" t="s">
        <v>822</v>
      </c>
      <c r="K2335">
        <f t="shared" si="105"/>
        <v>0</v>
      </c>
    </row>
    <row r="2336" spans="1:11" x14ac:dyDescent="0.35">
      <c r="A2336" t="s">
        <v>132</v>
      </c>
      <c r="B2336" s="5" t="s">
        <v>11</v>
      </c>
      <c r="C2336">
        <v>15.382630349999999</v>
      </c>
      <c r="D2336">
        <v>0.236655852</v>
      </c>
      <c r="E2336">
        <v>0</v>
      </c>
      <c r="F2336">
        <v>0</v>
      </c>
      <c r="G2336">
        <v>65</v>
      </c>
      <c r="H2336" t="s">
        <v>38</v>
      </c>
      <c r="I2336" t="s">
        <v>16</v>
      </c>
      <c r="J2336" t="s">
        <v>822</v>
      </c>
      <c r="K2336">
        <f t="shared" si="105"/>
        <v>0</v>
      </c>
    </row>
    <row r="2337" spans="1:11" x14ac:dyDescent="0.35">
      <c r="A2337" t="s">
        <v>132</v>
      </c>
      <c r="B2337" s="5" t="s">
        <v>132</v>
      </c>
      <c r="C2337">
        <v>1.3625946040000001</v>
      </c>
      <c r="D2337">
        <v>2.0962993999999999E-2</v>
      </c>
      <c r="E2337">
        <v>100</v>
      </c>
      <c r="F2337">
        <v>1</v>
      </c>
      <c r="G2337">
        <v>65</v>
      </c>
      <c r="H2337" t="s">
        <v>38</v>
      </c>
      <c r="I2337" t="s">
        <v>18</v>
      </c>
      <c r="J2337" t="s">
        <v>822</v>
      </c>
      <c r="K2337">
        <f t="shared" si="105"/>
        <v>1</v>
      </c>
    </row>
    <row r="2338" spans="1:11" x14ac:dyDescent="0.35">
      <c r="A2338" t="s">
        <v>132</v>
      </c>
      <c r="B2338" s="5" t="s">
        <v>29</v>
      </c>
      <c r="C2338">
        <v>424.66742038726801</v>
      </c>
      <c r="D2338">
        <v>4.5663163482501901</v>
      </c>
      <c r="E2338">
        <v>0</v>
      </c>
      <c r="F2338">
        <v>0</v>
      </c>
      <c r="G2338">
        <v>93</v>
      </c>
      <c r="H2338" t="s">
        <v>38</v>
      </c>
      <c r="I2338" t="s">
        <v>963</v>
      </c>
      <c r="J2338" t="s">
        <v>823</v>
      </c>
      <c r="K2338">
        <f t="shared" si="105"/>
        <v>0</v>
      </c>
    </row>
    <row r="2339" spans="1:11" x14ac:dyDescent="0.35">
      <c r="A2339" t="s">
        <v>132</v>
      </c>
      <c r="B2339" s="5" t="s">
        <v>29</v>
      </c>
      <c r="C2339">
        <v>10.36968207</v>
      </c>
      <c r="D2339">
        <v>0.111501958</v>
      </c>
      <c r="E2339">
        <v>0</v>
      </c>
      <c r="F2339">
        <v>0</v>
      </c>
      <c r="G2339">
        <v>93</v>
      </c>
      <c r="H2339" t="s">
        <v>38</v>
      </c>
      <c r="I2339" t="s">
        <v>13</v>
      </c>
      <c r="J2339" t="s">
        <v>823</v>
      </c>
      <c r="K2339">
        <f t="shared" si="105"/>
        <v>0</v>
      </c>
    </row>
    <row r="2340" spans="1:11" x14ac:dyDescent="0.35">
      <c r="A2340" t="s">
        <v>132</v>
      </c>
      <c r="B2340" s="5" t="s">
        <v>11</v>
      </c>
      <c r="C2340">
        <v>17.979219199999999</v>
      </c>
      <c r="D2340">
        <v>0.193324938</v>
      </c>
      <c r="E2340">
        <v>0</v>
      </c>
      <c r="F2340">
        <v>0</v>
      </c>
      <c r="G2340">
        <v>93</v>
      </c>
      <c r="H2340" t="s">
        <v>38</v>
      </c>
      <c r="I2340" t="s">
        <v>16</v>
      </c>
      <c r="J2340" t="s">
        <v>823</v>
      </c>
      <c r="K2340">
        <f t="shared" si="105"/>
        <v>0</v>
      </c>
    </row>
    <row r="2341" spans="1:11" x14ac:dyDescent="0.35">
      <c r="A2341" t="s">
        <v>132</v>
      </c>
      <c r="B2341" s="5" t="s">
        <v>132</v>
      </c>
      <c r="C2341">
        <v>1.8761720660000001</v>
      </c>
      <c r="D2341">
        <v>2.0173892999999998E-2</v>
      </c>
      <c r="E2341">
        <v>100</v>
      </c>
      <c r="F2341">
        <v>1</v>
      </c>
      <c r="G2341">
        <v>93</v>
      </c>
      <c r="H2341" t="s">
        <v>38</v>
      </c>
      <c r="I2341" t="s">
        <v>18</v>
      </c>
      <c r="J2341" t="s">
        <v>823</v>
      </c>
      <c r="K2341">
        <f t="shared" si="105"/>
        <v>1</v>
      </c>
    </row>
    <row r="2342" spans="1:11" x14ac:dyDescent="0.35">
      <c r="A2342" t="s">
        <v>132</v>
      </c>
      <c r="B2342" s="5" t="s">
        <v>29</v>
      </c>
      <c r="C2342">
        <v>409.25823974609301</v>
      </c>
      <c r="D2342">
        <v>4.5984071881583501</v>
      </c>
      <c r="E2342">
        <v>0</v>
      </c>
      <c r="F2342">
        <v>0</v>
      </c>
      <c r="G2342">
        <v>89</v>
      </c>
      <c r="H2342" t="s">
        <v>38</v>
      </c>
      <c r="I2342" t="s">
        <v>963</v>
      </c>
      <c r="J2342" t="s">
        <v>824</v>
      </c>
      <c r="K2342">
        <f t="shared" si="105"/>
        <v>0</v>
      </c>
    </row>
    <row r="2343" spans="1:11" x14ac:dyDescent="0.35">
      <c r="A2343" t="s">
        <v>132</v>
      </c>
      <c r="B2343" s="5" t="s">
        <v>29</v>
      </c>
      <c r="C2343">
        <v>11.45917749</v>
      </c>
      <c r="D2343">
        <v>0.128754803</v>
      </c>
      <c r="E2343">
        <v>0</v>
      </c>
      <c r="F2343">
        <v>0</v>
      </c>
      <c r="G2343">
        <v>89</v>
      </c>
      <c r="H2343" t="s">
        <v>38</v>
      </c>
      <c r="I2343" t="s">
        <v>13</v>
      </c>
      <c r="J2343" t="s">
        <v>824</v>
      </c>
      <c r="K2343">
        <f t="shared" si="105"/>
        <v>0</v>
      </c>
    </row>
    <row r="2344" spans="1:11" x14ac:dyDescent="0.35">
      <c r="A2344" t="s">
        <v>132</v>
      </c>
      <c r="B2344" s="5" t="s">
        <v>11</v>
      </c>
      <c r="C2344">
        <v>19.74894857</v>
      </c>
      <c r="D2344">
        <v>0.22189829899999999</v>
      </c>
      <c r="E2344">
        <v>0</v>
      </c>
      <c r="F2344">
        <v>0</v>
      </c>
      <c r="G2344">
        <v>89</v>
      </c>
      <c r="H2344" t="s">
        <v>38</v>
      </c>
      <c r="I2344" t="s">
        <v>16</v>
      </c>
      <c r="J2344" t="s">
        <v>824</v>
      </c>
      <c r="K2344">
        <f t="shared" si="105"/>
        <v>0</v>
      </c>
    </row>
    <row r="2345" spans="1:11" x14ac:dyDescent="0.35">
      <c r="A2345" t="s">
        <v>132</v>
      </c>
      <c r="B2345" s="5" t="s">
        <v>132</v>
      </c>
      <c r="C2345">
        <v>1.7436337470000001</v>
      </c>
      <c r="D2345">
        <v>1.959139E-2</v>
      </c>
      <c r="E2345">
        <v>100</v>
      </c>
      <c r="F2345">
        <v>1</v>
      </c>
      <c r="G2345">
        <v>89</v>
      </c>
      <c r="H2345" t="s">
        <v>38</v>
      </c>
      <c r="I2345" t="s">
        <v>18</v>
      </c>
      <c r="J2345" t="s">
        <v>824</v>
      </c>
      <c r="K2345">
        <f t="shared" si="105"/>
        <v>1</v>
      </c>
    </row>
    <row r="2346" spans="1:11" x14ac:dyDescent="0.35">
      <c r="A2346" t="s">
        <v>132</v>
      </c>
      <c r="B2346" s="5" t="s">
        <v>29</v>
      </c>
      <c r="C2346">
        <v>637.53101444244305</v>
      </c>
      <c r="D2346">
        <v>4.8297804124427497</v>
      </c>
      <c r="E2346">
        <v>0</v>
      </c>
      <c r="F2346">
        <v>0</v>
      </c>
      <c r="G2346">
        <v>132</v>
      </c>
      <c r="H2346" t="s">
        <v>38</v>
      </c>
      <c r="I2346" t="s">
        <v>963</v>
      </c>
      <c r="J2346" t="s">
        <v>825</v>
      </c>
      <c r="K2346">
        <f t="shared" si="105"/>
        <v>0</v>
      </c>
    </row>
    <row r="2347" spans="1:11" x14ac:dyDescent="0.35">
      <c r="A2347" t="s">
        <v>132</v>
      </c>
      <c r="B2347" s="5" t="s">
        <v>29</v>
      </c>
      <c r="C2347">
        <v>17.14929652</v>
      </c>
      <c r="D2347">
        <v>0.129918913</v>
      </c>
      <c r="E2347">
        <v>0</v>
      </c>
      <c r="F2347">
        <v>0</v>
      </c>
      <c r="G2347">
        <v>132</v>
      </c>
      <c r="H2347" t="s">
        <v>38</v>
      </c>
      <c r="I2347" t="s">
        <v>13</v>
      </c>
      <c r="J2347" t="s">
        <v>825</v>
      </c>
      <c r="K2347">
        <f t="shared" si="105"/>
        <v>0</v>
      </c>
    </row>
    <row r="2348" spans="1:11" x14ac:dyDescent="0.35">
      <c r="A2348" t="s">
        <v>132</v>
      </c>
      <c r="B2348" s="5" t="s">
        <v>11</v>
      </c>
      <c r="C2348">
        <v>25.96860671</v>
      </c>
      <c r="D2348">
        <v>0.196731869</v>
      </c>
      <c r="E2348">
        <v>0</v>
      </c>
      <c r="F2348">
        <v>0</v>
      </c>
      <c r="G2348">
        <v>132</v>
      </c>
      <c r="H2348" t="s">
        <v>38</v>
      </c>
      <c r="I2348" t="s">
        <v>16</v>
      </c>
      <c r="J2348" t="s">
        <v>825</v>
      </c>
      <c r="K2348">
        <f t="shared" si="105"/>
        <v>0</v>
      </c>
    </row>
    <row r="2349" spans="1:11" x14ac:dyDescent="0.35">
      <c r="A2349" t="s">
        <v>132</v>
      </c>
      <c r="B2349" s="5" t="s">
        <v>132</v>
      </c>
      <c r="C2349">
        <v>2.2280592920000002</v>
      </c>
      <c r="D2349">
        <v>1.6879236999999998E-2</v>
      </c>
      <c r="E2349">
        <v>100</v>
      </c>
      <c r="F2349">
        <v>1</v>
      </c>
      <c r="G2349">
        <v>132</v>
      </c>
      <c r="H2349" t="s">
        <v>38</v>
      </c>
      <c r="I2349" t="s">
        <v>18</v>
      </c>
      <c r="J2349" t="s">
        <v>825</v>
      </c>
      <c r="K2349">
        <f t="shared" si="105"/>
        <v>1</v>
      </c>
    </row>
    <row r="2350" spans="1:11" x14ac:dyDescent="0.35">
      <c r="A2350" t="s">
        <v>132</v>
      </c>
      <c r="B2350" s="5" t="s">
        <v>29</v>
      </c>
      <c r="C2350">
        <v>197.889074802398</v>
      </c>
      <c r="D2350">
        <v>4.8265628000585004</v>
      </c>
      <c r="E2350">
        <v>0</v>
      </c>
      <c r="F2350">
        <v>0</v>
      </c>
      <c r="G2350">
        <v>41</v>
      </c>
      <c r="H2350" t="s">
        <v>38</v>
      </c>
      <c r="I2350" t="s">
        <v>963</v>
      </c>
      <c r="J2350" t="s">
        <v>826</v>
      </c>
      <c r="K2350">
        <f t="shared" si="105"/>
        <v>0</v>
      </c>
    </row>
    <row r="2351" spans="1:11" x14ac:dyDescent="0.35">
      <c r="A2351" t="s">
        <v>132</v>
      </c>
      <c r="B2351" s="5" t="s">
        <v>29</v>
      </c>
      <c r="C2351">
        <v>5.4428038599999997</v>
      </c>
      <c r="D2351">
        <v>0.13275131400000001</v>
      </c>
      <c r="E2351">
        <v>0</v>
      </c>
      <c r="F2351">
        <v>0</v>
      </c>
      <c r="G2351">
        <v>41</v>
      </c>
      <c r="H2351" t="s">
        <v>38</v>
      </c>
      <c r="I2351" t="s">
        <v>13</v>
      </c>
      <c r="J2351" t="s">
        <v>826</v>
      </c>
      <c r="K2351">
        <f t="shared" si="105"/>
        <v>0</v>
      </c>
    </row>
    <row r="2352" spans="1:11" x14ac:dyDescent="0.35">
      <c r="A2352" t="s">
        <v>132</v>
      </c>
      <c r="B2352" s="5" t="s">
        <v>11</v>
      </c>
      <c r="C2352">
        <v>9.395886183</v>
      </c>
      <c r="D2352">
        <v>0.22916795600000001</v>
      </c>
      <c r="E2352">
        <v>0</v>
      </c>
      <c r="F2352">
        <v>0</v>
      </c>
      <c r="G2352">
        <v>41</v>
      </c>
      <c r="H2352" t="s">
        <v>38</v>
      </c>
      <c r="I2352" t="s">
        <v>16</v>
      </c>
      <c r="J2352" t="s">
        <v>826</v>
      </c>
      <c r="K2352">
        <f t="shared" si="105"/>
        <v>0</v>
      </c>
    </row>
    <row r="2353" spans="1:11" x14ac:dyDescent="0.35">
      <c r="A2353" t="s">
        <v>132</v>
      </c>
      <c r="B2353" s="5" t="s">
        <v>132</v>
      </c>
      <c r="C2353">
        <v>1.0511467459999999</v>
      </c>
      <c r="D2353">
        <v>2.5637726E-2</v>
      </c>
      <c r="E2353">
        <v>100</v>
      </c>
      <c r="F2353">
        <v>1</v>
      </c>
      <c r="G2353">
        <v>41</v>
      </c>
      <c r="H2353" t="s">
        <v>38</v>
      </c>
      <c r="I2353" t="s">
        <v>18</v>
      </c>
      <c r="J2353" t="s">
        <v>826</v>
      </c>
      <c r="K2353">
        <f t="shared" si="105"/>
        <v>1</v>
      </c>
    </row>
    <row r="2354" spans="1:11" x14ac:dyDescent="0.35">
      <c r="A2354" t="s">
        <v>132</v>
      </c>
      <c r="B2354" s="5" t="s">
        <v>29</v>
      </c>
      <c r="C2354">
        <v>396.91094875335602</v>
      </c>
      <c r="D2354">
        <v>4.5103516903790499</v>
      </c>
      <c r="E2354">
        <v>0</v>
      </c>
      <c r="F2354">
        <v>0</v>
      </c>
      <c r="G2354">
        <v>88</v>
      </c>
      <c r="H2354" t="s">
        <v>38</v>
      </c>
      <c r="I2354" t="s">
        <v>963</v>
      </c>
      <c r="J2354" t="s">
        <v>827</v>
      </c>
      <c r="K2354">
        <f t="shared" si="105"/>
        <v>0</v>
      </c>
    </row>
    <row r="2355" spans="1:11" x14ac:dyDescent="0.35">
      <c r="A2355" t="s">
        <v>132</v>
      </c>
      <c r="B2355" s="5" t="s">
        <v>29</v>
      </c>
      <c r="C2355">
        <v>11.582727909999999</v>
      </c>
      <c r="D2355">
        <v>0.13162190800000001</v>
      </c>
      <c r="E2355">
        <v>0</v>
      </c>
      <c r="F2355">
        <v>0</v>
      </c>
      <c r="G2355">
        <v>88</v>
      </c>
      <c r="H2355" t="s">
        <v>38</v>
      </c>
      <c r="I2355" t="s">
        <v>13</v>
      </c>
      <c r="J2355" t="s">
        <v>827</v>
      </c>
      <c r="K2355">
        <f t="shared" si="105"/>
        <v>0</v>
      </c>
    </row>
    <row r="2356" spans="1:11" x14ac:dyDescent="0.35">
      <c r="A2356" t="s">
        <v>132</v>
      </c>
      <c r="B2356" s="5" t="s">
        <v>11</v>
      </c>
      <c r="C2356">
        <v>19.31992245</v>
      </c>
      <c r="D2356">
        <v>0.21954457299999999</v>
      </c>
      <c r="E2356">
        <v>0</v>
      </c>
      <c r="F2356">
        <v>0</v>
      </c>
      <c r="G2356">
        <v>88</v>
      </c>
      <c r="H2356" t="s">
        <v>38</v>
      </c>
      <c r="I2356" t="s">
        <v>16</v>
      </c>
      <c r="J2356" t="s">
        <v>827</v>
      </c>
      <c r="K2356">
        <f t="shared" si="105"/>
        <v>0</v>
      </c>
    </row>
    <row r="2357" spans="1:11" x14ac:dyDescent="0.35">
      <c r="A2357" t="s">
        <v>132</v>
      </c>
      <c r="B2357" s="5" t="s">
        <v>132</v>
      </c>
      <c r="C2357">
        <v>1.847742558</v>
      </c>
      <c r="D2357">
        <v>2.0997075E-2</v>
      </c>
      <c r="E2357">
        <v>100</v>
      </c>
      <c r="F2357">
        <v>1</v>
      </c>
      <c r="G2357">
        <v>88</v>
      </c>
      <c r="H2357" t="s">
        <v>38</v>
      </c>
      <c r="I2357" t="s">
        <v>18</v>
      </c>
      <c r="J2357" t="s">
        <v>827</v>
      </c>
      <c r="K2357">
        <f t="shared" si="105"/>
        <v>1</v>
      </c>
    </row>
    <row r="2358" spans="1:11" x14ac:dyDescent="0.35">
      <c r="A2358" t="s">
        <v>132</v>
      </c>
      <c r="B2358" s="5" t="s">
        <v>29</v>
      </c>
      <c r="C2358">
        <v>277.35678291320801</v>
      </c>
      <c r="D2358">
        <v>4.4734964986001202</v>
      </c>
      <c r="E2358">
        <v>0</v>
      </c>
      <c r="F2358">
        <v>0</v>
      </c>
      <c r="G2358">
        <v>62</v>
      </c>
      <c r="H2358" t="s">
        <v>38</v>
      </c>
      <c r="I2358" t="s">
        <v>963</v>
      </c>
      <c r="J2358" t="s">
        <v>828</v>
      </c>
      <c r="K2358">
        <f t="shared" si="105"/>
        <v>0</v>
      </c>
    </row>
    <row r="2359" spans="1:11" x14ac:dyDescent="0.35">
      <c r="A2359" t="s">
        <v>132</v>
      </c>
      <c r="B2359" s="5" t="s">
        <v>29</v>
      </c>
      <c r="C2359">
        <v>7.8542151450000004</v>
      </c>
      <c r="D2359">
        <v>0.12668088899999999</v>
      </c>
      <c r="E2359">
        <v>0</v>
      </c>
      <c r="F2359">
        <v>0</v>
      </c>
      <c r="G2359">
        <v>62</v>
      </c>
      <c r="H2359" t="s">
        <v>38</v>
      </c>
      <c r="I2359" t="s">
        <v>13</v>
      </c>
      <c r="J2359" t="s">
        <v>828</v>
      </c>
      <c r="K2359">
        <f t="shared" si="105"/>
        <v>0</v>
      </c>
    </row>
    <row r="2360" spans="1:11" x14ac:dyDescent="0.35">
      <c r="A2360" t="s">
        <v>132</v>
      </c>
      <c r="B2360" s="5" t="s">
        <v>11</v>
      </c>
      <c r="C2360">
        <v>11.481876850000001</v>
      </c>
      <c r="D2360">
        <v>0.185191562</v>
      </c>
      <c r="E2360">
        <v>0</v>
      </c>
      <c r="F2360">
        <v>0</v>
      </c>
      <c r="G2360">
        <v>62</v>
      </c>
      <c r="H2360" t="s">
        <v>38</v>
      </c>
      <c r="I2360" t="s">
        <v>16</v>
      </c>
      <c r="J2360" t="s">
        <v>828</v>
      </c>
      <c r="K2360">
        <f t="shared" si="105"/>
        <v>0</v>
      </c>
    </row>
    <row r="2361" spans="1:11" x14ac:dyDescent="0.35">
      <c r="A2361" t="s">
        <v>132</v>
      </c>
      <c r="B2361" s="5" t="s">
        <v>132</v>
      </c>
      <c r="C2361">
        <v>0.92513251299999999</v>
      </c>
      <c r="D2361">
        <v>1.4921492E-2</v>
      </c>
      <c r="E2361">
        <v>100</v>
      </c>
      <c r="F2361">
        <v>1</v>
      </c>
      <c r="G2361">
        <v>62</v>
      </c>
      <c r="H2361" t="s">
        <v>38</v>
      </c>
      <c r="I2361" t="s">
        <v>18</v>
      </c>
      <c r="J2361" t="s">
        <v>828</v>
      </c>
      <c r="K2361">
        <f t="shared" si="105"/>
        <v>1</v>
      </c>
    </row>
    <row r="2362" spans="1:11" x14ac:dyDescent="0.35">
      <c r="A2362" t="s">
        <v>132</v>
      </c>
      <c r="B2362" s="5" t="s">
        <v>29</v>
      </c>
      <c r="C2362">
        <v>612.43758606910706</v>
      </c>
      <c r="D2362">
        <v>4.63967868234172</v>
      </c>
      <c r="E2362">
        <v>0</v>
      </c>
      <c r="F2362">
        <v>0</v>
      </c>
      <c r="G2362">
        <v>132</v>
      </c>
      <c r="H2362" t="s">
        <v>38</v>
      </c>
      <c r="I2362" t="s">
        <v>963</v>
      </c>
      <c r="J2362" t="s">
        <v>829</v>
      </c>
      <c r="K2362">
        <f t="shared" si="105"/>
        <v>0</v>
      </c>
    </row>
    <row r="2363" spans="1:11" x14ac:dyDescent="0.35">
      <c r="A2363" t="s">
        <v>132</v>
      </c>
      <c r="B2363" s="5" t="s">
        <v>29</v>
      </c>
      <c r="C2363">
        <v>16.03265786</v>
      </c>
      <c r="D2363">
        <v>0.121459529</v>
      </c>
      <c r="E2363">
        <v>0</v>
      </c>
      <c r="F2363">
        <v>0</v>
      </c>
      <c r="G2363">
        <v>132</v>
      </c>
      <c r="H2363" t="s">
        <v>38</v>
      </c>
      <c r="I2363" t="s">
        <v>13</v>
      </c>
      <c r="J2363" t="s">
        <v>829</v>
      </c>
      <c r="K2363">
        <f t="shared" si="105"/>
        <v>0</v>
      </c>
    </row>
    <row r="2364" spans="1:11" x14ac:dyDescent="0.35">
      <c r="A2364" t="s">
        <v>132</v>
      </c>
      <c r="B2364" s="5" t="s">
        <v>11</v>
      </c>
      <c r="C2364">
        <v>28.455345869999999</v>
      </c>
      <c r="D2364">
        <v>0.21557080200000001</v>
      </c>
      <c r="E2364">
        <v>0</v>
      </c>
      <c r="F2364">
        <v>0</v>
      </c>
      <c r="G2364">
        <v>132</v>
      </c>
      <c r="H2364" t="s">
        <v>38</v>
      </c>
      <c r="I2364" t="s">
        <v>16</v>
      </c>
      <c r="J2364" t="s">
        <v>829</v>
      </c>
      <c r="K2364">
        <f t="shared" si="105"/>
        <v>0</v>
      </c>
    </row>
    <row r="2365" spans="1:11" x14ac:dyDescent="0.35">
      <c r="A2365" t="s">
        <v>132</v>
      </c>
      <c r="B2365" s="5" t="s">
        <v>132</v>
      </c>
      <c r="C2365">
        <v>2.4373569490000002</v>
      </c>
      <c r="D2365">
        <v>1.8464825000000001E-2</v>
      </c>
      <c r="E2365">
        <v>100</v>
      </c>
      <c r="F2365">
        <v>1</v>
      </c>
      <c r="G2365">
        <v>132</v>
      </c>
      <c r="H2365" t="s">
        <v>38</v>
      </c>
      <c r="I2365" t="s">
        <v>18</v>
      </c>
      <c r="J2365" t="s">
        <v>829</v>
      </c>
      <c r="K2365">
        <f t="shared" si="105"/>
        <v>1</v>
      </c>
    </row>
    <row r="2366" spans="1:11" x14ac:dyDescent="0.35">
      <c r="A2366" t="s">
        <v>132</v>
      </c>
      <c r="B2366" s="5" t="s">
        <v>29</v>
      </c>
      <c r="C2366">
        <v>331.71594524383499</v>
      </c>
      <c r="D2366">
        <v>4.9509842573706697</v>
      </c>
      <c r="E2366">
        <v>0</v>
      </c>
      <c r="F2366">
        <v>0</v>
      </c>
      <c r="G2366">
        <v>67</v>
      </c>
      <c r="H2366" t="s">
        <v>38</v>
      </c>
      <c r="I2366" t="s">
        <v>963</v>
      </c>
      <c r="J2366" t="s">
        <v>830</v>
      </c>
      <c r="K2366">
        <f t="shared" si="105"/>
        <v>0</v>
      </c>
    </row>
    <row r="2367" spans="1:11" x14ac:dyDescent="0.35">
      <c r="A2367" t="s">
        <v>132</v>
      </c>
      <c r="B2367" s="5" t="s">
        <v>29</v>
      </c>
      <c r="C2367">
        <v>8.7897291180000003</v>
      </c>
      <c r="D2367">
        <v>0.13118998700000001</v>
      </c>
      <c r="E2367">
        <v>0</v>
      </c>
      <c r="F2367">
        <v>0</v>
      </c>
      <c r="G2367">
        <v>67</v>
      </c>
      <c r="H2367" t="s">
        <v>38</v>
      </c>
      <c r="I2367" t="s">
        <v>13</v>
      </c>
      <c r="J2367" t="s">
        <v>830</v>
      </c>
      <c r="K2367">
        <f t="shared" si="105"/>
        <v>0</v>
      </c>
    </row>
    <row r="2368" spans="1:11" x14ac:dyDescent="0.35">
      <c r="A2368" t="s">
        <v>132</v>
      </c>
      <c r="B2368" s="5" t="s">
        <v>11</v>
      </c>
      <c r="C2368">
        <v>15.10771823</v>
      </c>
      <c r="D2368">
        <v>0.22548833200000001</v>
      </c>
      <c r="E2368">
        <v>0</v>
      </c>
      <c r="F2368">
        <v>0</v>
      </c>
      <c r="G2368">
        <v>67</v>
      </c>
      <c r="H2368" t="s">
        <v>38</v>
      </c>
      <c r="I2368" t="s">
        <v>16</v>
      </c>
      <c r="J2368" t="s">
        <v>830</v>
      </c>
      <c r="K2368">
        <f t="shared" si="105"/>
        <v>0</v>
      </c>
    </row>
    <row r="2369" spans="1:11" x14ac:dyDescent="0.35">
      <c r="A2369" t="s">
        <v>132</v>
      </c>
      <c r="B2369" s="5" t="s">
        <v>132</v>
      </c>
      <c r="C2369">
        <v>1.1920204160000001</v>
      </c>
      <c r="D2369">
        <v>1.7791349000000001E-2</v>
      </c>
      <c r="E2369">
        <v>100</v>
      </c>
      <c r="F2369">
        <v>1</v>
      </c>
      <c r="G2369">
        <v>67</v>
      </c>
      <c r="H2369" t="s">
        <v>38</v>
      </c>
      <c r="I2369" t="s">
        <v>18</v>
      </c>
      <c r="J2369" t="s">
        <v>830</v>
      </c>
      <c r="K2369">
        <f t="shared" si="105"/>
        <v>1</v>
      </c>
    </row>
    <row r="2370" spans="1:11" x14ac:dyDescent="0.35">
      <c r="A2370" t="s">
        <v>132</v>
      </c>
      <c r="B2370" s="5" t="s">
        <v>29</v>
      </c>
      <c r="C2370">
        <v>909.26039361953701</v>
      </c>
      <c r="D2370">
        <v>4.5012890773244401</v>
      </c>
      <c r="E2370">
        <v>0</v>
      </c>
      <c r="F2370">
        <v>0</v>
      </c>
      <c r="G2370">
        <v>202</v>
      </c>
      <c r="H2370" t="s">
        <v>38</v>
      </c>
      <c r="I2370" t="s">
        <v>963</v>
      </c>
      <c r="J2370" t="s">
        <v>831</v>
      </c>
      <c r="K2370">
        <f t="shared" si="105"/>
        <v>0</v>
      </c>
    </row>
    <row r="2371" spans="1:11" x14ac:dyDescent="0.35">
      <c r="A2371" t="s">
        <v>132</v>
      </c>
      <c r="B2371" s="5" t="s">
        <v>29</v>
      </c>
      <c r="C2371">
        <v>23.998572589999998</v>
      </c>
      <c r="D2371">
        <v>0.11880481499999999</v>
      </c>
      <c r="E2371">
        <v>0</v>
      </c>
      <c r="F2371">
        <v>0</v>
      </c>
      <c r="G2371">
        <v>202</v>
      </c>
      <c r="H2371" t="s">
        <v>38</v>
      </c>
      <c r="I2371" t="s">
        <v>13</v>
      </c>
      <c r="J2371" t="s">
        <v>831</v>
      </c>
      <c r="K2371">
        <f t="shared" ref="K2371:K2434" si="106">IF(ISNUMBER(SEARCH(A2371, B2371)), 1, 0)</f>
        <v>0</v>
      </c>
    </row>
    <row r="2372" spans="1:11" x14ac:dyDescent="0.35">
      <c r="A2372" t="s">
        <v>132</v>
      </c>
      <c r="B2372" s="5" t="s">
        <v>11</v>
      </c>
      <c r="C2372">
        <v>43.217006679999997</v>
      </c>
      <c r="D2372">
        <v>0.213945578</v>
      </c>
      <c r="E2372">
        <v>0</v>
      </c>
      <c r="F2372">
        <v>0</v>
      </c>
      <c r="G2372">
        <v>202</v>
      </c>
      <c r="H2372" t="s">
        <v>38</v>
      </c>
      <c r="I2372" t="s">
        <v>16</v>
      </c>
      <c r="J2372" t="s">
        <v>831</v>
      </c>
      <c r="K2372">
        <f t="shared" si="106"/>
        <v>0</v>
      </c>
    </row>
    <row r="2373" spans="1:11" x14ac:dyDescent="0.35">
      <c r="A2373" t="s">
        <v>132</v>
      </c>
      <c r="B2373" s="5" t="s">
        <v>132</v>
      </c>
      <c r="C2373">
        <v>3.2754154209999999</v>
      </c>
      <c r="D2373">
        <v>1.6214928E-2</v>
      </c>
      <c r="E2373">
        <v>100</v>
      </c>
      <c r="F2373">
        <v>1</v>
      </c>
      <c r="G2373">
        <v>202</v>
      </c>
      <c r="H2373" t="s">
        <v>38</v>
      </c>
      <c r="I2373" t="s">
        <v>18</v>
      </c>
      <c r="J2373" t="s">
        <v>831</v>
      </c>
      <c r="K2373">
        <f t="shared" si="106"/>
        <v>1</v>
      </c>
    </row>
    <row r="2374" spans="1:11" x14ac:dyDescent="0.35">
      <c r="A2374" t="s">
        <v>10</v>
      </c>
      <c r="B2374" s="5" t="s">
        <v>29</v>
      </c>
      <c r="C2374">
        <v>757.10901713371197</v>
      </c>
      <c r="D2374">
        <v>4.7319313570857</v>
      </c>
      <c r="E2374">
        <v>0</v>
      </c>
      <c r="F2374">
        <v>0</v>
      </c>
      <c r="G2374">
        <v>160</v>
      </c>
      <c r="H2374" t="s">
        <v>38</v>
      </c>
      <c r="I2374" t="s">
        <v>963</v>
      </c>
      <c r="J2374" t="s">
        <v>919</v>
      </c>
      <c r="K2374">
        <f t="shared" si="106"/>
        <v>0</v>
      </c>
    </row>
    <row r="2375" spans="1:11" x14ac:dyDescent="0.35">
      <c r="A2375" t="s">
        <v>10</v>
      </c>
      <c r="B2375" s="5" t="s">
        <v>11</v>
      </c>
      <c r="C2375">
        <v>20.07946587</v>
      </c>
      <c r="D2375">
        <v>0.12549666200000001</v>
      </c>
      <c r="E2375">
        <v>0</v>
      </c>
      <c r="F2375">
        <v>0</v>
      </c>
      <c r="G2375">
        <v>160</v>
      </c>
      <c r="H2375" t="s">
        <v>38</v>
      </c>
      <c r="I2375" t="s">
        <v>13</v>
      </c>
      <c r="J2375" t="s">
        <v>919</v>
      </c>
      <c r="K2375">
        <f t="shared" si="106"/>
        <v>0</v>
      </c>
    </row>
    <row r="2376" spans="1:11" x14ac:dyDescent="0.35">
      <c r="A2376" t="s">
        <v>10</v>
      </c>
      <c r="B2376" s="5" t="s">
        <v>11</v>
      </c>
      <c r="C2376">
        <v>34.041047329999998</v>
      </c>
      <c r="D2376">
        <v>0.21275654599999999</v>
      </c>
      <c r="E2376">
        <v>0</v>
      </c>
      <c r="F2376">
        <v>0</v>
      </c>
      <c r="G2376">
        <v>160</v>
      </c>
      <c r="H2376" t="s">
        <v>38</v>
      </c>
      <c r="I2376" t="s">
        <v>16</v>
      </c>
      <c r="J2376" t="s">
        <v>919</v>
      </c>
      <c r="K2376">
        <f t="shared" si="106"/>
        <v>0</v>
      </c>
    </row>
    <row r="2377" spans="1:11" x14ac:dyDescent="0.35">
      <c r="A2377" t="s">
        <v>10</v>
      </c>
      <c r="B2377" s="5" t="s">
        <v>11</v>
      </c>
      <c r="C2377">
        <v>2.758704662</v>
      </c>
      <c r="D2377">
        <v>1.7241903999999999E-2</v>
      </c>
      <c r="E2377">
        <v>0</v>
      </c>
      <c r="F2377">
        <v>0</v>
      </c>
      <c r="G2377">
        <v>160</v>
      </c>
      <c r="H2377" t="s">
        <v>38</v>
      </c>
      <c r="I2377" t="s">
        <v>18</v>
      </c>
      <c r="J2377" t="s">
        <v>919</v>
      </c>
      <c r="K2377">
        <f t="shared" si="106"/>
        <v>0</v>
      </c>
    </row>
    <row r="2378" spans="1:11" x14ac:dyDescent="0.35">
      <c r="A2378" t="s">
        <v>10</v>
      </c>
      <c r="B2378" s="5" t="s">
        <v>29</v>
      </c>
      <c r="C2378">
        <v>990.83774518966595</v>
      </c>
      <c r="D2378">
        <v>5.0296332243130202</v>
      </c>
      <c r="E2378">
        <v>0</v>
      </c>
      <c r="F2378">
        <v>0</v>
      </c>
      <c r="G2378">
        <v>197</v>
      </c>
      <c r="H2378" t="s">
        <v>38</v>
      </c>
      <c r="I2378" t="s">
        <v>963</v>
      </c>
      <c r="J2378" t="s">
        <v>920</v>
      </c>
      <c r="K2378">
        <f t="shared" si="106"/>
        <v>0</v>
      </c>
    </row>
    <row r="2379" spans="1:11" x14ac:dyDescent="0.35">
      <c r="A2379" t="s">
        <v>10</v>
      </c>
      <c r="B2379" s="5" t="s">
        <v>11</v>
      </c>
      <c r="C2379">
        <v>23.85376596</v>
      </c>
      <c r="D2379">
        <v>0.121085106</v>
      </c>
      <c r="E2379">
        <v>0</v>
      </c>
      <c r="F2379">
        <v>0</v>
      </c>
      <c r="G2379">
        <v>197</v>
      </c>
      <c r="H2379" t="s">
        <v>38</v>
      </c>
      <c r="I2379" t="s">
        <v>13</v>
      </c>
      <c r="J2379" t="s">
        <v>920</v>
      </c>
      <c r="K2379">
        <f t="shared" si="106"/>
        <v>0</v>
      </c>
    </row>
    <row r="2380" spans="1:11" x14ac:dyDescent="0.35">
      <c r="A2380" t="s">
        <v>10</v>
      </c>
      <c r="B2380" s="5" t="s">
        <v>11</v>
      </c>
      <c r="C2380">
        <v>42.64774251</v>
      </c>
      <c r="D2380">
        <v>0.21648600300000001</v>
      </c>
      <c r="E2380">
        <v>0</v>
      </c>
      <c r="F2380">
        <v>0</v>
      </c>
      <c r="G2380">
        <v>197</v>
      </c>
      <c r="H2380" t="s">
        <v>38</v>
      </c>
      <c r="I2380" t="s">
        <v>16</v>
      </c>
      <c r="J2380" t="s">
        <v>920</v>
      </c>
      <c r="K2380">
        <f t="shared" si="106"/>
        <v>0</v>
      </c>
    </row>
    <row r="2381" spans="1:11" x14ac:dyDescent="0.35">
      <c r="A2381" t="s">
        <v>10</v>
      </c>
      <c r="B2381" s="5" t="s">
        <v>11</v>
      </c>
      <c r="C2381">
        <v>3.1686551569999999</v>
      </c>
      <c r="D2381">
        <v>1.6084543999999999E-2</v>
      </c>
      <c r="E2381">
        <v>0</v>
      </c>
      <c r="F2381">
        <v>0</v>
      </c>
      <c r="G2381">
        <v>197</v>
      </c>
      <c r="H2381" t="s">
        <v>38</v>
      </c>
      <c r="I2381" t="s">
        <v>18</v>
      </c>
      <c r="J2381" t="s">
        <v>920</v>
      </c>
      <c r="K2381">
        <f t="shared" si="106"/>
        <v>0</v>
      </c>
    </row>
    <row r="2382" spans="1:11" x14ac:dyDescent="0.35">
      <c r="A2382" t="s">
        <v>10</v>
      </c>
      <c r="B2382" s="5" t="s">
        <v>29</v>
      </c>
      <c r="C2382">
        <v>738.61595654487598</v>
      </c>
      <c r="D2382">
        <v>4.7652642357733903</v>
      </c>
      <c r="E2382">
        <v>0</v>
      </c>
      <c r="F2382">
        <v>0</v>
      </c>
      <c r="G2382">
        <v>155</v>
      </c>
      <c r="H2382" t="s">
        <v>38</v>
      </c>
      <c r="I2382" t="s">
        <v>963</v>
      </c>
      <c r="J2382" t="s">
        <v>921</v>
      </c>
      <c r="K2382">
        <f t="shared" si="106"/>
        <v>0</v>
      </c>
    </row>
    <row r="2383" spans="1:11" x14ac:dyDescent="0.35">
      <c r="A2383" t="s">
        <v>10</v>
      </c>
      <c r="B2383" s="5" t="s">
        <v>11</v>
      </c>
      <c r="C2383">
        <v>18.932466510000001</v>
      </c>
      <c r="D2383">
        <v>0.122144945</v>
      </c>
      <c r="E2383">
        <v>0</v>
      </c>
      <c r="F2383">
        <v>0</v>
      </c>
      <c r="G2383">
        <v>155</v>
      </c>
      <c r="H2383" t="s">
        <v>38</v>
      </c>
      <c r="I2383" t="s">
        <v>13</v>
      </c>
      <c r="J2383" t="s">
        <v>921</v>
      </c>
      <c r="K2383">
        <f t="shared" si="106"/>
        <v>0</v>
      </c>
    </row>
    <row r="2384" spans="1:11" x14ac:dyDescent="0.35">
      <c r="A2384" t="s">
        <v>10</v>
      </c>
      <c r="B2384" s="5" t="s">
        <v>11</v>
      </c>
      <c r="C2384">
        <v>32.455237869999998</v>
      </c>
      <c r="D2384">
        <v>0.20938863099999999</v>
      </c>
      <c r="E2384">
        <v>0</v>
      </c>
      <c r="F2384">
        <v>0</v>
      </c>
      <c r="G2384">
        <v>155</v>
      </c>
      <c r="H2384" t="s">
        <v>38</v>
      </c>
      <c r="I2384" t="s">
        <v>16</v>
      </c>
      <c r="J2384" t="s">
        <v>921</v>
      </c>
      <c r="K2384">
        <f t="shared" si="106"/>
        <v>0</v>
      </c>
    </row>
    <row r="2385" spans="1:11" x14ac:dyDescent="0.35">
      <c r="A2385" t="s">
        <v>10</v>
      </c>
      <c r="B2385" s="5" t="s">
        <v>11</v>
      </c>
      <c r="C2385">
        <v>2.4933521750000001</v>
      </c>
      <c r="D2385">
        <v>1.6086143000000001E-2</v>
      </c>
      <c r="E2385">
        <v>0</v>
      </c>
      <c r="F2385">
        <v>0</v>
      </c>
      <c r="G2385">
        <v>155</v>
      </c>
      <c r="H2385" t="s">
        <v>38</v>
      </c>
      <c r="I2385" t="s">
        <v>18</v>
      </c>
      <c r="J2385" t="s">
        <v>921</v>
      </c>
      <c r="K2385">
        <f t="shared" si="106"/>
        <v>0</v>
      </c>
    </row>
    <row r="2386" spans="1:11" x14ac:dyDescent="0.35">
      <c r="A2386" t="s">
        <v>10</v>
      </c>
      <c r="B2386" s="5" t="s">
        <v>29</v>
      </c>
      <c r="C2386">
        <v>1978.35812783241</v>
      </c>
      <c r="D2386">
        <v>4.8848348835368203</v>
      </c>
      <c r="E2386">
        <v>0</v>
      </c>
      <c r="F2386">
        <v>0</v>
      </c>
      <c r="G2386">
        <v>405</v>
      </c>
      <c r="H2386" t="s">
        <v>38</v>
      </c>
      <c r="I2386" t="s">
        <v>963</v>
      </c>
      <c r="J2386" t="s">
        <v>922</v>
      </c>
      <c r="K2386">
        <f t="shared" si="106"/>
        <v>0</v>
      </c>
    </row>
    <row r="2387" spans="1:11" x14ac:dyDescent="0.35">
      <c r="A2387" t="s">
        <v>10</v>
      </c>
      <c r="B2387" s="5" t="s">
        <v>11</v>
      </c>
      <c r="C2387">
        <v>50.228113890000003</v>
      </c>
      <c r="D2387">
        <v>0.124020034</v>
      </c>
      <c r="E2387">
        <v>0</v>
      </c>
      <c r="F2387">
        <v>0</v>
      </c>
      <c r="G2387">
        <v>405</v>
      </c>
      <c r="H2387" t="s">
        <v>38</v>
      </c>
      <c r="I2387" t="s">
        <v>13</v>
      </c>
      <c r="J2387" t="s">
        <v>922</v>
      </c>
      <c r="K2387">
        <f t="shared" si="106"/>
        <v>0</v>
      </c>
    </row>
    <row r="2388" spans="1:11" x14ac:dyDescent="0.35">
      <c r="A2388" t="s">
        <v>10</v>
      </c>
      <c r="B2388" s="5" t="s">
        <v>11</v>
      </c>
      <c r="C2388">
        <v>83.047694210000003</v>
      </c>
      <c r="D2388">
        <v>0.205056035</v>
      </c>
      <c r="E2388">
        <v>0</v>
      </c>
      <c r="F2388">
        <v>0</v>
      </c>
      <c r="G2388">
        <v>405</v>
      </c>
      <c r="H2388" t="s">
        <v>38</v>
      </c>
      <c r="I2388" t="s">
        <v>16</v>
      </c>
      <c r="J2388" t="s">
        <v>922</v>
      </c>
      <c r="K2388">
        <f t="shared" si="106"/>
        <v>0</v>
      </c>
    </row>
    <row r="2389" spans="1:11" x14ac:dyDescent="0.35">
      <c r="A2389" t="s">
        <v>10</v>
      </c>
      <c r="B2389" s="5" t="s">
        <v>11</v>
      </c>
      <c r="C2389">
        <v>6.1839113240000003</v>
      </c>
      <c r="D2389">
        <v>1.5268917E-2</v>
      </c>
      <c r="E2389">
        <v>0</v>
      </c>
      <c r="F2389">
        <v>0</v>
      </c>
      <c r="G2389">
        <v>405</v>
      </c>
      <c r="H2389" t="s">
        <v>38</v>
      </c>
      <c r="I2389" t="s">
        <v>18</v>
      </c>
      <c r="J2389" t="s">
        <v>922</v>
      </c>
      <c r="K2389">
        <f t="shared" si="106"/>
        <v>0</v>
      </c>
    </row>
    <row r="2390" spans="1:11" x14ac:dyDescent="0.35">
      <c r="A2390" t="s">
        <v>10</v>
      </c>
      <c r="B2390" s="5" t="s">
        <v>29</v>
      </c>
      <c r="C2390">
        <v>568.82968068122796</v>
      </c>
      <c r="D2390">
        <v>4.8205905142476997</v>
      </c>
      <c r="E2390">
        <v>0</v>
      </c>
      <c r="F2390">
        <v>0</v>
      </c>
      <c r="G2390">
        <v>118</v>
      </c>
      <c r="H2390" t="s">
        <v>38</v>
      </c>
      <c r="I2390" t="s">
        <v>963</v>
      </c>
      <c r="J2390" t="s">
        <v>923</v>
      </c>
      <c r="K2390">
        <f t="shared" si="106"/>
        <v>0</v>
      </c>
    </row>
    <row r="2391" spans="1:11" x14ac:dyDescent="0.35">
      <c r="A2391" t="s">
        <v>10</v>
      </c>
      <c r="B2391" s="5" t="s">
        <v>11</v>
      </c>
      <c r="C2391">
        <v>15.35956717</v>
      </c>
      <c r="D2391">
        <v>0.13016582300000001</v>
      </c>
      <c r="E2391">
        <v>0</v>
      </c>
      <c r="F2391">
        <v>0</v>
      </c>
      <c r="G2391">
        <v>118</v>
      </c>
      <c r="H2391" t="s">
        <v>38</v>
      </c>
      <c r="I2391" t="s">
        <v>13</v>
      </c>
      <c r="J2391" t="s">
        <v>923</v>
      </c>
      <c r="K2391">
        <f t="shared" si="106"/>
        <v>0</v>
      </c>
    </row>
    <row r="2392" spans="1:11" x14ac:dyDescent="0.35">
      <c r="A2392" t="s">
        <v>10</v>
      </c>
      <c r="B2392" s="5" t="s">
        <v>11</v>
      </c>
      <c r="C2392">
        <v>23.422669890000002</v>
      </c>
      <c r="D2392">
        <v>0.19849720200000001</v>
      </c>
      <c r="E2392">
        <v>0</v>
      </c>
      <c r="F2392">
        <v>0</v>
      </c>
      <c r="G2392">
        <v>118</v>
      </c>
      <c r="H2392" t="s">
        <v>38</v>
      </c>
      <c r="I2392" t="s">
        <v>16</v>
      </c>
      <c r="J2392" t="s">
        <v>923</v>
      </c>
      <c r="K2392">
        <f t="shared" si="106"/>
        <v>0</v>
      </c>
    </row>
    <row r="2393" spans="1:11" x14ac:dyDescent="0.35">
      <c r="A2393" t="s">
        <v>10</v>
      </c>
      <c r="B2393" s="5" t="s">
        <v>11</v>
      </c>
      <c r="C2393">
        <v>1.6665768620000001</v>
      </c>
      <c r="D2393">
        <v>1.4123533000000001E-2</v>
      </c>
      <c r="E2393">
        <v>0</v>
      </c>
      <c r="F2393">
        <v>0</v>
      </c>
      <c r="G2393">
        <v>118</v>
      </c>
      <c r="H2393" t="s">
        <v>38</v>
      </c>
      <c r="I2393" t="s">
        <v>18</v>
      </c>
      <c r="J2393" t="s">
        <v>923</v>
      </c>
      <c r="K2393">
        <f t="shared" si="106"/>
        <v>0</v>
      </c>
    </row>
    <row r="2394" spans="1:11" x14ac:dyDescent="0.35">
      <c r="A2394" t="s">
        <v>10</v>
      </c>
      <c r="B2394" s="5" t="s">
        <v>29</v>
      </c>
      <c r="C2394">
        <v>1400.1225733757001</v>
      </c>
      <c r="D2394">
        <v>4.91271078377439</v>
      </c>
      <c r="E2394">
        <v>0</v>
      </c>
      <c r="F2394">
        <v>0</v>
      </c>
      <c r="G2394">
        <v>285</v>
      </c>
      <c r="H2394" t="s">
        <v>38</v>
      </c>
      <c r="I2394" t="s">
        <v>963</v>
      </c>
      <c r="J2394" t="s">
        <v>924</v>
      </c>
      <c r="K2394">
        <f t="shared" si="106"/>
        <v>0</v>
      </c>
    </row>
    <row r="2395" spans="1:11" x14ac:dyDescent="0.35">
      <c r="A2395" t="s">
        <v>10</v>
      </c>
      <c r="B2395" s="5" t="s">
        <v>11</v>
      </c>
      <c r="C2395">
        <v>36.279830459999999</v>
      </c>
      <c r="D2395">
        <v>0.12729765100000001</v>
      </c>
      <c r="E2395">
        <v>0</v>
      </c>
      <c r="F2395">
        <v>0</v>
      </c>
      <c r="G2395">
        <v>285</v>
      </c>
      <c r="H2395" t="s">
        <v>38</v>
      </c>
      <c r="I2395" t="s">
        <v>13</v>
      </c>
      <c r="J2395" t="s">
        <v>924</v>
      </c>
      <c r="K2395">
        <f t="shared" si="106"/>
        <v>0</v>
      </c>
    </row>
    <row r="2396" spans="1:11" x14ac:dyDescent="0.35">
      <c r="A2396" t="s">
        <v>10</v>
      </c>
      <c r="B2396" s="5" t="s">
        <v>11</v>
      </c>
      <c r="C2396">
        <v>57.852977750000001</v>
      </c>
      <c r="D2396">
        <v>0.202992904</v>
      </c>
      <c r="E2396">
        <v>0</v>
      </c>
      <c r="F2396">
        <v>0</v>
      </c>
      <c r="G2396">
        <v>285</v>
      </c>
      <c r="H2396" t="s">
        <v>38</v>
      </c>
      <c r="I2396" t="s">
        <v>16</v>
      </c>
      <c r="J2396" t="s">
        <v>924</v>
      </c>
      <c r="K2396">
        <f t="shared" si="106"/>
        <v>0</v>
      </c>
    </row>
    <row r="2397" spans="1:11" x14ac:dyDescent="0.35">
      <c r="A2397" t="s">
        <v>10</v>
      </c>
      <c r="B2397" s="5" t="s">
        <v>11</v>
      </c>
      <c r="C2397">
        <v>4.4894976619999998</v>
      </c>
      <c r="D2397">
        <v>1.5752623E-2</v>
      </c>
      <c r="E2397">
        <v>0</v>
      </c>
      <c r="F2397">
        <v>0</v>
      </c>
      <c r="G2397">
        <v>285</v>
      </c>
      <c r="H2397" t="s">
        <v>38</v>
      </c>
      <c r="I2397" t="s">
        <v>18</v>
      </c>
      <c r="J2397" t="s">
        <v>924</v>
      </c>
      <c r="K2397">
        <f t="shared" si="106"/>
        <v>0</v>
      </c>
    </row>
    <row r="2398" spans="1:11" x14ac:dyDescent="0.35">
      <c r="A2398" t="s">
        <v>11</v>
      </c>
      <c r="B2398" s="5" t="s">
        <v>29</v>
      </c>
      <c r="C2398">
        <v>594.51128077506996</v>
      </c>
      <c r="D2398">
        <v>4.7560902462005599</v>
      </c>
      <c r="E2398">
        <v>12.5</v>
      </c>
      <c r="F2398">
        <v>0</v>
      </c>
      <c r="G2398">
        <v>125</v>
      </c>
      <c r="H2398" t="s">
        <v>38</v>
      </c>
      <c r="I2398" t="s">
        <v>963</v>
      </c>
      <c r="J2398" t="s">
        <v>925</v>
      </c>
      <c r="K2398">
        <f t="shared" si="106"/>
        <v>0</v>
      </c>
    </row>
    <row r="2399" spans="1:11" x14ac:dyDescent="0.35">
      <c r="A2399" t="s">
        <v>11</v>
      </c>
      <c r="B2399" s="5" t="s">
        <v>50</v>
      </c>
      <c r="C2399">
        <v>15.858956579999999</v>
      </c>
      <c r="D2399">
        <v>0.126871653</v>
      </c>
      <c r="E2399">
        <v>50</v>
      </c>
      <c r="F2399">
        <v>0</v>
      </c>
      <c r="G2399">
        <v>125</v>
      </c>
      <c r="H2399" t="s">
        <v>38</v>
      </c>
      <c r="I2399" t="s">
        <v>13</v>
      </c>
      <c r="J2399" t="s">
        <v>925</v>
      </c>
      <c r="K2399">
        <f t="shared" si="106"/>
        <v>0</v>
      </c>
    </row>
    <row r="2400" spans="1:11" x14ac:dyDescent="0.35">
      <c r="A2400" t="s">
        <v>11</v>
      </c>
      <c r="B2400" s="5" t="s">
        <v>11</v>
      </c>
      <c r="C2400">
        <v>23.339839699999999</v>
      </c>
      <c r="D2400">
        <v>0.18671871800000001</v>
      </c>
      <c r="E2400">
        <v>100</v>
      </c>
      <c r="F2400">
        <v>1</v>
      </c>
      <c r="G2400">
        <v>125</v>
      </c>
      <c r="H2400" t="s">
        <v>38</v>
      </c>
      <c r="I2400" t="s">
        <v>16</v>
      </c>
      <c r="J2400" t="s">
        <v>925</v>
      </c>
      <c r="K2400">
        <f t="shared" si="106"/>
        <v>1</v>
      </c>
    </row>
    <row r="2401" spans="1:11" x14ac:dyDescent="0.35">
      <c r="A2401" t="s">
        <v>11</v>
      </c>
      <c r="B2401" s="5" t="s">
        <v>11</v>
      </c>
      <c r="C2401">
        <v>1.790114641</v>
      </c>
      <c r="D2401">
        <v>1.4320917000000001E-2</v>
      </c>
      <c r="E2401">
        <v>100</v>
      </c>
      <c r="F2401">
        <v>1</v>
      </c>
      <c r="G2401">
        <v>125</v>
      </c>
      <c r="H2401" t="s">
        <v>38</v>
      </c>
      <c r="I2401" t="s">
        <v>18</v>
      </c>
      <c r="J2401" t="s">
        <v>925</v>
      </c>
      <c r="K2401">
        <f t="shared" si="106"/>
        <v>1</v>
      </c>
    </row>
    <row r="2402" spans="1:11" x14ac:dyDescent="0.35">
      <c r="A2402" t="s">
        <v>10</v>
      </c>
      <c r="B2402" s="5" t="s">
        <v>29</v>
      </c>
      <c r="C2402">
        <v>261.38826632499598</v>
      </c>
      <c r="D2402">
        <v>5.1252601240195403</v>
      </c>
      <c r="E2402">
        <v>0</v>
      </c>
      <c r="F2402">
        <v>0</v>
      </c>
      <c r="G2402">
        <v>51</v>
      </c>
      <c r="H2402" t="s">
        <v>38</v>
      </c>
      <c r="I2402" t="s">
        <v>963</v>
      </c>
      <c r="J2402" t="s">
        <v>926</v>
      </c>
      <c r="K2402">
        <f t="shared" si="106"/>
        <v>0</v>
      </c>
    </row>
    <row r="2403" spans="1:11" x14ac:dyDescent="0.35">
      <c r="A2403" t="s">
        <v>10</v>
      </c>
      <c r="B2403" s="5" t="s">
        <v>11</v>
      </c>
      <c r="C2403">
        <v>6.6633675099999996</v>
      </c>
      <c r="D2403">
        <v>0.13065426499999999</v>
      </c>
      <c r="E2403">
        <v>0</v>
      </c>
      <c r="F2403">
        <v>0</v>
      </c>
      <c r="G2403">
        <v>51</v>
      </c>
      <c r="H2403" t="s">
        <v>38</v>
      </c>
      <c r="I2403" t="s">
        <v>13</v>
      </c>
      <c r="J2403" t="s">
        <v>926</v>
      </c>
      <c r="K2403">
        <f t="shared" si="106"/>
        <v>0</v>
      </c>
    </row>
    <row r="2404" spans="1:11" x14ac:dyDescent="0.35">
      <c r="A2404" t="s">
        <v>10</v>
      </c>
      <c r="B2404" s="5" t="s">
        <v>11</v>
      </c>
      <c r="C2404">
        <v>11.047771450000001</v>
      </c>
      <c r="D2404">
        <v>0.21662297</v>
      </c>
      <c r="E2404">
        <v>0</v>
      </c>
      <c r="F2404">
        <v>0</v>
      </c>
      <c r="G2404">
        <v>51</v>
      </c>
      <c r="H2404" t="s">
        <v>38</v>
      </c>
      <c r="I2404" t="s">
        <v>16</v>
      </c>
      <c r="J2404" t="s">
        <v>926</v>
      </c>
      <c r="K2404">
        <f t="shared" si="106"/>
        <v>0</v>
      </c>
    </row>
    <row r="2405" spans="1:11" x14ac:dyDescent="0.35">
      <c r="A2405" t="s">
        <v>10</v>
      </c>
      <c r="B2405" s="5" t="s">
        <v>11</v>
      </c>
      <c r="C2405">
        <v>0.90263223599999998</v>
      </c>
      <c r="D2405">
        <v>1.7698670999999999E-2</v>
      </c>
      <c r="E2405">
        <v>0</v>
      </c>
      <c r="F2405">
        <v>0</v>
      </c>
      <c r="G2405">
        <v>51</v>
      </c>
      <c r="H2405" t="s">
        <v>38</v>
      </c>
      <c r="I2405" t="s">
        <v>18</v>
      </c>
      <c r="J2405" t="s">
        <v>926</v>
      </c>
      <c r="K2405">
        <f t="shared" si="106"/>
        <v>0</v>
      </c>
    </row>
    <row r="2406" spans="1:11" x14ac:dyDescent="0.35">
      <c r="A2406" t="s">
        <v>10</v>
      </c>
      <c r="B2406" s="5" t="s">
        <v>29</v>
      </c>
      <c r="C2406">
        <v>701.49125480651799</v>
      </c>
      <c r="D2406">
        <v>4.8378707228035696</v>
      </c>
      <c r="E2406">
        <v>0</v>
      </c>
      <c r="F2406">
        <v>0</v>
      </c>
      <c r="G2406">
        <v>145</v>
      </c>
      <c r="H2406" t="s">
        <v>38</v>
      </c>
      <c r="I2406" t="s">
        <v>963</v>
      </c>
      <c r="J2406" t="s">
        <v>927</v>
      </c>
      <c r="K2406">
        <f t="shared" si="106"/>
        <v>0</v>
      </c>
    </row>
    <row r="2407" spans="1:11" x14ac:dyDescent="0.35">
      <c r="A2407" t="s">
        <v>10</v>
      </c>
      <c r="B2407" s="5" t="s">
        <v>29</v>
      </c>
      <c r="C2407">
        <v>18.73158145</v>
      </c>
      <c r="D2407">
        <v>0.12918331999999999</v>
      </c>
      <c r="E2407">
        <v>0</v>
      </c>
      <c r="F2407">
        <v>0</v>
      </c>
      <c r="G2407">
        <v>145</v>
      </c>
      <c r="H2407" t="s">
        <v>38</v>
      </c>
      <c r="I2407" t="s">
        <v>13</v>
      </c>
      <c r="J2407" t="s">
        <v>927</v>
      </c>
      <c r="K2407">
        <f t="shared" si="106"/>
        <v>0</v>
      </c>
    </row>
    <row r="2408" spans="1:11" x14ac:dyDescent="0.35">
      <c r="A2408" t="s">
        <v>10</v>
      </c>
      <c r="B2408" s="5" t="s">
        <v>11</v>
      </c>
      <c r="C2408">
        <v>29.659174920000002</v>
      </c>
      <c r="D2408">
        <v>0.20454603399999999</v>
      </c>
      <c r="E2408">
        <v>0</v>
      </c>
      <c r="F2408">
        <v>0</v>
      </c>
      <c r="G2408">
        <v>145</v>
      </c>
      <c r="H2408" t="s">
        <v>38</v>
      </c>
      <c r="I2408" t="s">
        <v>16</v>
      </c>
      <c r="J2408" t="s">
        <v>927</v>
      </c>
      <c r="K2408">
        <f t="shared" si="106"/>
        <v>0</v>
      </c>
    </row>
    <row r="2409" spans="1:11" x14ac:dyDescent="0.35">
      <c r="A2409" t="s">
        <v>10</v>
      </c>
      <c r="B2409" s="5" t="s">
        <v>11</v>
      </c>
      <c r="C2409">
        <v>2.429195166</v>
      </c>
      <c r="D2409">
        <v>1.6753069999999998E-2</v>
      </c>
      <c r="E2409">
        <v>0</v>
      </c>
      <c r="F2409">
        <v>0</v>
      </c>
      <c r="G2409">
        <v>145</v>
      </c>
      <c r="H2409" t="s">
        <v>38</v>
      </c>
      <c r="I2409" t="s">
        <v>18</v>
      </c>
      <c r="J2409" t="s">
        <v>927</v>
      </c>
      <c r="K2409">
        <f t="shared" si="106"/>
        <v>0</v>
      </c>
    </row>
    <row r="2410" spans="1:11" x14ac:dyDescent="0.35">
      <c r="A2410" t="s">
        <v>10</v>
      </c>
      <c r="B2410" s="5" t="s">
        <v>29</v>
      </c>
      <c r="C2410">
        <v>297.56833648681601</v>
      </c>
      <c r="D2410">
        <v>4.9594722747802704</v>
      </c>
      <c r="E2410">
        <v>0</v>
      </c>
      <c r="F2410">
        <v>0</v>
      </c>
      <c r="G2410">
        <v>60</v>
      </c>
      <c r="H2410" t="s">
        <v>38</v>
      </c>
      <c r="I2410" t="s">
        <v>963</v>
      </c>
      <c r="J2410" t="s">
        <v>928</v>
      </c>
      <c r="K2410">
        <f t="shared" si="106"/>
        <v>0</v>
      </c>
    </row>
    <row r="2411" spans="1:11" x14ac:dyDescent="0.35">
      <c r="A2411" t="s">
        <v>10</v>
      </c>
      <c r="B2411" s="5" t="s">
        <v>11</v>
      </c>
      <c r="C2411">
        <v>7.7306983469999997</v>
      </c>
      <c r="D2411">
        <v>0.128844972</v>
      </c>
      <c r="E2411">
        <v>0</v>
      </c>
      <c r="F2411">
        <v>0</v>
      </c>
      <c r="G2411">
        <v>60</v>
      </c>
      <c r="H2411" t="s">
        <v>38</v>
      </c>
      <c r="I2411" t="s">
        <v>13</v>
      </c>
      <c r="J2411" t="s">
        <v>928</v>
      </c>
      <c r="K2411">
        <f t="shared" si="106"/>
        <v>0</v>
      </c>
    </row>
    <row r="2412" spans="1:11" x14ac:dyDescent="0.35">
      <c r="A2412" t="s">
        <v>10</v>
      </c>
      <c r="B2412" s="5" t="s">
        <v>11</v>
      </c>
      <c r="C2412">
        <v>12.4954114</v>
      </c>
      <c r="D2412">
        <v>0.20825685699999999</v>
      </c>
      <c r="E2412">
        <v>0</v>
      </c>
      <c r="F2412">
        <v>0</v>
      </c>
      <c r="G2412">
        <v>60</v>
      </c>
      <c r="H2412" t="s">
        <v>38</v>
      </c>
      <c r="I2412" t="s">
        <v>16</v>
      </c>
      <c r="J2412" t="s">
        <v>928</v>
      </c>
      <c r="K2412">
        <f t="shared" si="106"/>
        <v>0</v>
      </c>
    </row>
    <row r="2413" spans="1:11" x14ac:dyDescent="0.35">
      <c r="A2413" t="s">
        <v>10</v>
      </c>
      <c r="B2413" s="5" t="s">
        <v>11</v>
      </c>
      <c r="C2413">
        <v>0.921059132</v>
      </c>
      <c r="D2413">
        <v>1.5350986E-2</v>
      </c>
      <c r="E2413">
        <v>0</v>
      </c>
      <c r="F2413">
        <v>0</v>
      </c>
      <c r="G2413">
        <v>60</v>
      </c>
      <c r="H2413" t="s">
        <v>38</v>
      </c>
      <c r="I2413" t="s">
        <v>18</v>
      </c>
      <c r="J2413" t="s">
        <v>928</v>
      </c>
      <c r="K2413">
        <f t="shared" si="106"/>
        <v>0</v>
      </c>
    </row>
    <row r="2414" spans="1:11" x14ac:dyDescent="0.35">
      <c r="A2414" t="s">
        <v>10</v>
      </c>
      <c r="B2414" s="5" t="s">
        <v>29</v>
      </c>
      <c r="C2414">
        <v>1833.4929251670801</v>
      </c>
      <c r="D2414">
        <v>4.8763109711890502</v>
      </c>
      <c r="E2414">
        <v>0</v>
      </c>
      <c r="F2414">
        <v>0</v>
      </c>
      <c r="G2414">
        <v>376</v>
      </c>
      <c r="H2414" t="s">
        <v>38</v>
      </c>
      <c r="I2414" t="s">
        <v>963</v>
      </c>
      <c r="J2414" t="s">
        <v>929</v>
      </c>
      <c r="K2414">
        <f t="shared" si="106"/>
        <v>0</v>
      </c>
    </row>
    <row r="2415" spans="1:11" x14ac:dyDescent="0.35">
      <c r="A2415" t="s">
        <v>10</v>
      </c>
      <c r="B2415" s="5" t="s">
        <v>11</v>
      </c>
      <c r="C2415">
        <v>45.986323830000003</v>
      </c>
      <c r="D2415">
        <v>0.122304053</v>
      </c>
      <c r="E2415">
        <v>0</v>
      </c>
      <c r="F2415">
        <v>0</v>
      </c>
      <c r="G2415">
        <v>376</v>
      </c>
      <c r="H2415" t="s">
        <v>38</v>
      </c>
      <c r="I2415" t="s">
        <v>13</v>
      </c>
      <c r="J2415" t="s">
        <v>929</v>
      </c>
      <c r="K2415">
        <f t="shared" si="106"/>
        <v>0</v>
      </c>
    </row>
    <row r="2416" spans="1:11" x14ac:dyDescent="0.35">
      <c r="A2416" t="s">
        <v>10</v>
      </c>
      <c r="B2416" s="5" t="s">
        <v>11</v>
      </c>
      <c r="C2416">
        <v>74.934508559999998</v>
      </c>
      <c r="D2416">
        <v>0.19929390599999999</v>
      </c>
      <c r="E2416">
        <v>0</v>
      </c>
      <c r="F2416">
        <v>0</v>
      </c>
      <c r="G2416">
        <v>376</v>
      </c>
      <c r="H2416" t="s">
        <v>38</v>
      </c>
      <c r="I2416" t="s">
        <v>16</v>
      </c>
      <c r="J2416" t="s">
        <v>929</v>
      </c>
      <c r="K2416">
        <f t="shared" si="106"/>
        <v>0</v>
      </c>
    </row>
    <row r="2417" spans="1:11" x14ac:dyDescent="0.35">
      <c r="A2417" t="s">
        <v>10</v>
      </c>
      <c r="B2417" s="5" t="s">
        <v>11</v>
      </c>
      <c r="C2417">
        <v>5.2905158999999999</v>
      </c>
      <c r="D2417">
        <v>1.4070521000000001E-2</v>
      </c>
      <c r="E2417">
        <v>0</v>
      </c>
      <c r="F2417">
        <v>0</v>
      </c>
      <c r="G2417">
        <v>376</v>
      </c>
      <c r="H2417" t="s">
        <v>38</v>
      </c>
      <c r="I2417" t="s">
        <v>18</v>
      </c>
      <c r="J2417" t="s">
        <v>929</v>
      </c>
      <c r="K2417">
        <f t="shared" si="106"/>
        <v>0</v>
      </c>
    </row>
    <row r="2418" spans="1:11" x14ac:dyDescent="0.35">
      <c r="A2418" t="s">
        <v>11</v>
      </c>
      <c r="B2418" s="5" t="s">
        <v>29</v>
      </c>
      <c r="C2418">
        <v>436.68734860420199</v>
      </c>
      <c r="D2418">
        <v>4.5967089326758099</v>
      </c>
      <c r="E2418">
        <v>16.6666666666666</v>
      </c>
      <c r="F2418">
        <v>0</v>
      </c>
      <c r="G2418">
        <v>95</v>
      </c>
      <c r="H2418" t="s">
        <v>38</v>
      </c>
      <c r="I2418" t="s">
        <v>963</v>
      </c>
      <c r="J2418" t="s">
        <v>930</v>
      </c>
      <c r="K2418">
        <f t="shared" si="106"/>
        <v>0</v>
      </c>
    </row>
    <row r="2419" spans="1:11" x14ac:dyDescent="0.35">
      <c r="A2419" t="s">
        <v>11</v>
      </c>
      <c r="B2419" s="5" t="s">
        <v>40</v>
      </c>
      <c r="C2419">
        <v>12.5042212</v>
      </c>
      <c r="D2419">
        <v>0.13162338100000001</v>
      </c>
      <c r="E2419">
        <v>50</v>
      </c>
      <c r="F2419">
        <v>0</v>
      </c>
      <c r="G2419">
        <v>95</v>
      </c>
      <c r="H2419" t="s">
        <v>38</v>
      </c>
      <c r="I2419" t="s">
        <v>13</v>
      </c>
      <c r="J2419" t="s">
        <v>930</v>
      </c>
      <c r="K2419">
        <f t="shared" si="106"/>
        <v>0</v>
      </c>
    </row>
    <row r="2420" spans="1:11" x14ac:dyDescent="0.35">
      <c r="A2420" t="s">
        <v>11</v>
      </c>
      <c r="B2420" s="5" t="s">
        <v>11</v>
      </c>
      <c r="C2420">
        <v>20.48798347</v>
      </c>
      <c r="D2420">
        <v>0.215662984</v>
      </c>
      <c r="E2420">
        <v>100</v>
      </c>
      <c r="F2420">
        <v>1</v>
      </c>
      <c r="G2420">
        <v>95</v>
      </c>
      <c r="H2420" t="s">
        <v>38</v>
      </c>
      <c r="I2420" t="s">
        <v>16</v>
      </c>
      <c r="J2420" t="s">
        <v>930</v>
      </c>
      <c r="K2420">
        <f t="shared" si="106"/>
        <v>1</v>
      </c>
    </row>
    <row r="2421" spans="1:11" x14ac:dyDescent="0.35">
      <c r="A2421" t="s">
        <v>11</v>
      </c>
      <c r="B2421" s="5" t="s">
        <v>11</v>
      </c>
      <c r="C2421">
        <v>1.8025691509999999</v>
      </c>
      <c r="D2421">
        <v>1.8974412E-2</v>
      </c>
      <c r="E2421">
        <v>100</v>
      </c>
      <c r="F2421">
        <v>1</v>
      </c>
      <c r="G2421">
        <v>95</v>
      </c>
      <c r="H2421" t="s">
        <v>38</v>
      </c>
      <c r="I2421" t="s">
        <v>18</v>
      </c>
      <c r="J2421" t="s">
        <v>930</v>
      </c>
      <c r="K2421">
        <f t="shared" si="106"/>
        <v>1</v>
      </c>
    </row>
    <row r="2422" spans="1:11" x14ac:dyDescent="0.35">
      <c r="A2422" t="s">
        <v>19</v>
      </c>
      <c r="B2422" s="5" t="s">
        <v>29</v>
      </c>
      <c r="C2422">
        <v>441.98652720451298</v>
      </c>
      <c r="D2422">
        <v>4.8569948044451996</v>
      </c>
      <c r="E2422">
        <v>0</v>
      </c>
      <c r="F2422">
        <v>0</v>
      </c>
      <c r="G2422">
        <v>91</v>
      </c>
      <c r="H2422" t="s">
        <v>38</v>
      </c>
      <c r="I2422" t="s">
        <v>963</v>
      </c>
      <c r="J2422" t="s">
        <v>931</v>
      </c>
      <c r="K2422">
        <f t="shared" si="106"/>
        <v>0</v>
      </c>
    </row>
    <row r="2423" spans="1:11" x14ac:dyDescent="0.35">
      <c r="A2423" t="s">
        <v>19</v>
      </c>
      <c r="B2423" s="5" t="s">
        <v>11</v>
      </c>
      <c r="C2423">
        <v>11.64832354</v>
      </c>
      <c r="D2423">
        <v>0.12800355499999999</v>
      </c>
      <c r="E2423">
        <v>0</v>
      </c>
      <c r="F2423">
        <v>0</v>
      </c>
      <c r="G2423">
        <v>91</v>
      </c>
      <c r="H2423" t="s">
        <v>38</v>
      </c>
      <c r="I2423" t="s">
        <v>13</v>
      </c>
      <c r="J2423" t="s">
        <v>931</v>
      </c>
      <c r="K2423">
        <f t="shared" si="106"/>
        <v>0</v>
      </c>
    </row>
    <row r="2424" spans="1:11" x14ac:dyDescent="0.35">
      <c r="A2424" t="s">
        <v>19</v>
      </c>
      <c r="B2424" s="5" t="s">
        <v>11</v>
      </c>
      <c r="C2424">
        <v>16.524723770000001</v>
      </c>
      <c r="D2424">
        <v>0.181590371</v>
      </c>
      <c r="E2424">
        <v>0</v>
      </c>
      <c r="F2424">
        <v>0</v>
      </c>
      <c r="G2424">
        <v>91</v>
      </c>
      <c r="H2424" t="s">
        <v>38</v>
      </c>
      <c r="I2424" t="s">
        <v>16</v>
      </c>
      <c r="J2424" t="s">
        <v>931</v>
      </c>
      <c r="K2424">
        <f t="shared" si="106"/>
        <v>0</v>
      </c>
    </row>
    <row r="2425" spans="1:11" x14ac:dyDescent="0.35">
      <c r="A2425" t="s">
        <v>19</v>
      </c>
      <c r="B2425" s="5" t="s">
        <v>11</v>
      </c>
      <c r="C2425">
        <v>1.5372955800000001</v>
      </c>
      <c r="D2425">
        <v>1.6893358000000001E-2</v>
      </c>
      <c r="E2425">
        <v>0</v>
      </c>
      <c r="F2425">
        <v>0</v>
      </c>
      <c r="G2425">
        <v>91</v>
      </c>
      <c r="H2425" t="s">
        <v>38</v>
      </c>
      <c r="I2425" t="s">
        <v>18</v>
      </c>
      <c r="J2425" t="s">
        <v>931</v>
      </c>
      <c r="K2425">
        <f t="shared" si="106"/>
        <v>0</v>
      </c>
    </row>
    <row r="2426" spans="1:11" x14ac:dyDescent="0.35">
      <c r="A2426" t="s">
        <v>11</v>
      </c>
      <c r="B2426" s="5" t="s">
        <v>29</v>
      </c>
      <c r="C2426">
        <v>1647.5355553627001</v>
      </c>
      <c r="D2426">
        <v>4.6804987368258502</v>
      </c>
      <c r="E2426">
        <v>0</v>
      </c>
      <c r="F2426">
        <v>0</v>
      </c>
      <c r="G2426">
        <v>352</v>
      </c>
      <c r="H2426" t="s">
        <v>38</v>
      </c>
      <c r="I2426" t="s">
        <v>963</v>
      </c>
      <c r="J2426" t="s">
        <v>932</v>
      </c>
      <c r="K2426">
        <f t="shared" si="106"/>
        <v>0</v>
      </c>
    </row>
    <row r="2427" spans="1:11" x14ac:dyDescent="0.35">
      <c r="A2427" t="s">
        <v>11</v>
      </c>
      <c r="B2427" s="5" t="s">
        <v>11</v>
      </c>
      <c r="C2427">
        <v>44.678435800000003</v>
      </c>
      <c r="D2427">
        <v>0.12692737400000001</v>
      </c>
      <c r="E2427">
        <v>66.666666669999998</v>
      </c>
      <c r="F2427">
        <v>1</v>
      </c>
      <c r="G2427">
        <v>352</v>
      </c>
      <c r="H2427" t="s">
        <v>38</v>
      </c>
      <c r="I2427" t="s">
        <v>13</v>
      </c>
      <c r="J2427" t="s">
        <v>932</v>
      </c>
      <c r="K2427">
        <f t="shared" si="106"/>
        <v>1</v>
      </c>
    </row>
    <row r="2428" spans="1:11" x14ac:dyDescent="0.35">
      <c r="A2428" t="s">
        <v>11</v>
      </c>
      <c r="B2428" s="5" t="s">
        <v>11</v>
      </c>
      <c r="C2428">
        <v>72.093956230000003</v>
      </c>
      <c r="D2428">
        <v>0.20481237599999999</v>
      </c>
      <c r="E2428">
        <v>100</v>
      </c>
      <c r="F2428">
        <v>1</v>
      </c>
      <c r="G2428">
        <v>352</v>
      </c>
      <c r="H2428" t="s">
        <v>38</v>
      </c>
      <c r="I2428" t="s">
        <v>16</v>
      </c>
      <c r="J2428" t="s">
        <v>932</v>
      </c>
      <c r="K2428">
        <f t="shared" si="106"/>
        <v>1</v>
      </c>
    </row>
    <row r="2429" spans="1:11" x14ac:dyDescent="0.35">
      <c r="A2429" t="s">
        <v>11</v>
      </c>
      <c r="B2429" s="5" t="s">
        <v>11</v>
      </c>
      <c r="C2429">
        <v>5.4603195189999996</v>
      </c>
      <c r="D2429">
        <v>1.5512270999999999E-2</v>
      </c>
      <c r="E2429">
        <v>100</v>
      </c>
      <c r="F2429">
        <v>1</v>
      </c>
      <c r="G2429">
        <v>352</v>
      </c>
      <c r="H2429" t="s">
        <v>38</v>
      </c>
      <c r="I2429" t="s">
        <v>18</v>
      </c>
      <c r="J2429" t="s">
        <v>932</v>
      </c>
      <c r="K2429">
        <f t="shared" si="106"/>
        <v>1</v>
      </c>
    </row>
    <row r="2430" spans="1:11" x14ac:dyDescent="0.35">
      <c r="A2430" t="s">
        <v>19</v>
      </c>
      <c r="B2430" s="5" t="s">
        <v>29</v>
      </c>
      <c r="C2430">
        <v>838.31733584403901</v>
      </c>
      <c r="D2430">
        <v>4.79038477625165</v>
      </c>
      <c r="E2430">
        <v>0</v>
      </c>
      <c r="F2430">
        <v>0</v>
      </c>
      <c r="G2430">
        <v>175</v>
      </c>
      <c r="H2430" t="s">
        <v>38</v>
      </c>
      <c r="I2430" t="s">
        <v>963</v>
      </c>
      <c r="J2430" t="s">
        <v>933</v>
      </c>
      <c r="K2430">
        <f t="shared" si="106"/>
        <v>0</v>
      </c>
    </row>
    <row r="2431" spans="1:11" x14ac:dyDescent="0.35">
      <c r="A2431" t="s">
        <v>19</v>
      </c>
      <c r="B2431" s="5" t="s">
        <v>29</v>
      </c>
      <c r="C2431">
        <v>19.434570069999999</v>
      </c>
      <c r="D2431">
        <v>0.111054686</v>
      </c>
      <c r="E2431">
        <v>0</v>
      </c>
      <c r="F2431">
        <v>0</v>
      </c>
      <c r="G2431">
        <v>175</v>
      </c>
      <c r="H2431" t="s">
        <v>38</v>
      </c>
      <c r="I2431" t="s">
        <v>13</v>
      </c>
      <c r="J2431" t="s">
        <v>933</v>
      </c>
      <c r="K2431">
        <f t="shared" si="106"/>
        <v>0</v>
      </c>
    </row>
    <row r="2432" spans="1:11" x14ac:dyDescent="0.35">
      <c r="A2432" t="s">
        <v>19</v>
      </c>
      <c r="B2432" s="5" t="s">
        <v>11</v>
      </c>
      <c r="C2432">
        <v>34.938529010000003</v>
      </c>
      <c r="D2432">
        <v>0.19964873699999999</v>
      </c>
      <c r="E2432">
        <v>0</v>
      </c>
      <c r="F2432">
        <v>0</v>
      </c>
      <c r="G2432">
        <v>175</v>
      </c>
      <c r="H2432" t="s">
        <v>38</v>
      </c>
      <c r="I2432" t="s">
        <v>16</v>
      </c>
      <c r="J2432" t="s">
        <v>933</v>
      </c>
      <c r="K2432">
        <f t="shared" si="106"/>
        <v>0</v>
      </c>
    </row>
    <row r="2433" spans="1:11" x14ac:dyDescent="0.35">
      <c r="A2433" t="s">
        <v>19</v>
      </c>
      <c r="B2433" s="5" t="s">
        <v>11</v>
      </c>
      <c r="C2433">
        <v>2.644385099</v>
      </c>
      <c r="D2433">
        <v>1.5110772E-2</v>
      </c>
      <c r="E2433">
        <v>0</v>
      </c>
      <c r="F2433">
        <v>0</v>
      </c>
      <c r="G2433">
        <v>175</v>
      </c>
      <c r="H2433" t="s">
        <v>38</v>
      </c>
      <c r="I2433" t="s">
        <v>18</v>
      </c>
      <c r="J2433" t="s">
        <v>933</v>
      </c>
      <c r="K2433">
        <f t="shared" si="106"/>
        <v>0</v>
      </c>
    </row>
    <row r="2434" spans="1:11" x14ac:dyDescent="0.35">
      <c r="A2434" t="s">
        <v>19</v>
      </c>
      <c r="B2434" s="5" t="s">
        <v>29</v>
      </c>
      <c r="C2434">
        <v>1411.5731554031299</v>
      </c>
      <c r="D2434">
        <v>4.8012692360650897</v>
      </c>
      <c r="E2434">
        <v>0</v>
      </c>
      <c r="F2434">
        <v>0</v>
      </c>
      <c r="G2434">
        <v>294</v>
      </c>
      <c r="H2434" t="s">
        <v>38</v>
      </c>
      <c r="I2434" t="s">
        <v>963</v>
      </c>
      <c r="J2434" t="s">
        <v>934</v>
      </c>
      <c r="K2434">
        <f t="shared" si="106"/>
        <v>0</v>
      </c>
    </row>
    <row r="2435" spans="1:11" x14ac:dyDescent="0.35">
      <c r="A2435" t="s">
        <v>19</v>
      </c>
      <c r="B2435" s="5" t="s">
        <v>11</v>
      </c>
      <c r="C2435">
        <v>36.721122260000001</v>
      </c>
      <c r="D2435">
        <v>0.12490177600000001</v>
      </c>
      <c r="E2435">
        <v>0</v>
      </c>
      <c r="F2435">
        <v>0</v>
      </c>
      <c r="G2435">
        <v>294</v>
      </c>
      <c r="H2435" t="s">
        <v>38</v>
      </c>
      <c r="I2435" t="s">
        <v>13</v>
      </c>
      <c r="J2435" t="s">
        <v>934</v>
      </c>
      <c r="K2435">
        <f t="shared" ref="K2435:K2498" si="107">IF(ISNUMBER(SEARCH(A2435, B2435)), 1, 0)</f>
        <v>0</v>
      </c>
    </row>
    <row r="2436" spans="1:11" x14ac:dyDescent="0.35">
      <c r="A2436" t="s">
        <v>19</v>
      </c>
      <c r="B2436" s="5" t="s">
        <v>11</v>
      </c>
      <c r="C2436">
        <v>59.52440739</v>
      </c>
      <c r="D2436">
        <v>0.20246397099999999</v>
      </c>
      <c r="E2436">
        <v>0</v>
      </c>
      <c r="F2436">
        <v>0</v>
      </c>
      <c r="G2436">
        <v>294</v>
      </c>
      <c r="H2436" t="s">
        <v>38</v>
      </c>
      <c r="I2436" t="s">
        <v>16</v>
      </c>
      <c r="J2436" t="s">
        <v>934</v>
      </c>
      <c r="K2436">
        <f t="shared" si="107"/>
        <v>0</v>
      </c>
    </row>
    <row r="2437" spans="1:11" x14ac:dyDescent="0.35">
      <c r="A2437" t="s">
        <v>19</v>
      </c>
      <c r="B2437" s="5" t="s">
        <v>11</v>
      </c>
      <c r="C2437">
        <v>4.4737219809999997</v>
      </c>
      <c r="D2437">
        <v>1.5216741000000001E-2</v>
      </c>
      <c r="E2437">
        <v>0</v>
      </c>
      <c r="F2437">
        <v>0</v>
      </c>
      <c r="G2437">
        <v>294</v>
      </c>
      <c r="H2437" t="s">
        <v>38</v>
      </c>
      <c r="I2437" t="s">
        <v>18</v>
      </c>
      <c r="J2437" t="s">
        <v>934</v>
      </c>
      <c r="K2437">
        <f t="shared" si="107"/>
        <v>0</v>
      </c>
    </row>
    <row r="2438" spans="1:11" x14ac:dyDescent="0.35">
      <c r="A2438" t="s">
        <v>19</v>
      </c>
      <c r="B2438" s="5" t="s">
        <v>29</v>
      </c>
      <c r="C2438">
        <v>594.41942214965798</v>
      </c>
      <c r="D2438">
        <v>5.0805078816210099</v>
      </c>
      <c r="E2438">
        <v>0</v>
      </c>
      <c r="F2438">
        <v>0</v>
      </c>
      <c r="G2438">
        <v>117</v>
      </c>
      <c r="H2438" t="s">
        <v>38</v>
      </c>
      <c r="I2438" t="s">
        <v>963</v>
      </c>
      <c r="J2438" t="s">
        <v>935</v>
      </c>
      <c r="K2438">
        <f t="shared" si="107"/>
        <v>0</v>
      </c>
    </row>
    <row r="2439" spans="1:11" x14ac:dyDescent="0.35">
      <c r="A2439" t="s">
        <v>19</v>
      </c>
      <c r="B2439" s="5" t="s">
        <v>11</v>
      </c>
      <c r="C2439">
        <v>14.679538969999999</v>
      </c>
      <c r="D2439">
        <v>0.125466145</v>
      </c>
      <c r="E2439">
        <v>0</v>
      </c>
      <c r="F2439">
        <v>0</v>
      </c>
      <c r="G2439">
        <v>117</v>
      </c>
      <c r="H2439" t="s">
        <v>38</v>
      </c>
      <c r="I2439" t="s">
        <v>13</v>
      </c>
      <c r="J2439" t="s">
        <v>935</v>
      </c>
      <c r="K2439">
        <f t="shared" si="107"/>
        <v>0</v>
      </c>
    </row>
    <row r="2440" spans="1:11" x14ac:dyDescent="0.35">
      <c r="A2440" t="s">
        <v>19</v>
      </c>
      <c r="B2440" s="5" t="s">
        <v>11</v>
      </c>
      <c r="C2440">
        <v>25.073931219999999</v>
      </c>
      <c r="D2440">
        <v>0.214307104</v>
      </c>
      <c r="E2440">
        <v>0</v>
      </c>
      <c r="F2440">
        <v>0</v>
      </c>
      <c r="G2440">
        <v>117</v>
      </c>
      <c r="H2440" t="s">
        <v>38</v>
      </c>
      <c r="I2440" t="s">
        <v>16</v>
      </c>
      <c r="J2440" t="s">
        <v>935</v>
      </c>
      <c r="K2440">
        <f t="shared" si="107"/>
        <v>0</v>
      </c>
    </row>
    <row r="2441" spans="1:11" x14ac:dyDescent="0.35">
      <c r="A2441" t="s">
        <v>19</v>
      </c>
      <c r="B2441" s="5" t="s">
        <v>11</v>
      </c>
      <c r="C2441">
        <v>1.690113306</v>
      </c>
      <c r="D2441">
        <v>1.4445413000000001E-2</v>
      </c>
      <c r="E2441">
        <v>0</v>
      </c>
      <c r="F2441">
        <v>0</v>
      </c>
      <c r="G2441">
        <v>117</v>
      </c>
      <c r="H2441" t="s">
        <v>38</v>
      </c>
      <c r="I2441" t="s">
        <v>18</v>
      </c>
      <c r="J2441" t="s">
        <v>935</v>
      </c>
      <c r="K2441">
        <f t="shared" si="107"/>
        <v>0</v>
      </c>
    </row>
    <row r="2442" spans="1:11" x14ac:dyDescent="0.35">
      <c r="A2442" t="s">
        <v>11</v>
      </c>
      <c r="B2442" s="5" t="s">
        <v>29</v>
      </c>
      <c r="C2442">
        <v>386.823823451995</v>
      </c>
      <c r="D2442">
        <v>4.7756027586666097</v>
      </c>
      <c r="E2442">
        <v>0</v>
      </c>
      <c r="F2442">
        <v>0</v>
      </c>
      <c r="G2442">
        <v>81</v>
      </c>
      <c r="H2442" t="s">
        <v>38</v>
      </c>
      <c r="I2442" t="s">
        <v>963</v>
      </c>
      <c r="J2442" t="s">
        <v>936</v>
      </c>
      <c r="K2442">
        <f t="shared" si="107"/>
        <v>0</v>
      </c>
    </row>
    <row r="2443" spans="1:11" x14ac:dyDescent="0.35">
      <c r="A2443" t="s">
        <v>11</v>
      </c>
      <c r="B2443" s="5" t="s">
        <v>11</v>
      </c>
      <c r="C2443">
        <v>9.7193191050000003</v>
      </c>
      <c r="D2443">
        <v>0.11999159399999999</v>
      </c>
      <c r="E2443">
        <v>100</v>
      </c>
      <c r="F2443">
        <v>1</v>
      </c>
      <c r="G2443">
        <v>81</v>
      </c>
      <c r="H2443" t="s">
        <v>38</v>
      </c>
      <c r="I2443" t="s">
        <v>13</v>
      </c>
      <c r="J2443" t="s">
        <v>936</v>
      </c>
      <c r="K2443">
        <f t="shared" si="107"/>
        <v>1</v>
      </c>
    </row>
    <row r="2444" spans="1:11" x14ac:dyDescent="0.35">
      <c r="A2444" t="s">
        <v>11</v>
      </c>
      <c r="B2444" s="5" t="s">
        <v>11</v>
      </c>
      <c r="C2444">
        <v>18.248739</v>
      </c>
      <c r="D2444">
        <v>0.22529307400000001</v>
      </c>
      <c r="E2444">
        <v>100</v>
      </c>
      <c r="F2444">
        <v>1</v>
      </c>
      <c r="G2444">
        <v>81</v>
      </c>
      <c r="H2444" t="s">
        <v>38</v>
      </c>
      <c r="I2444" t="s">
        <v>16</v>
      </c>
      <c r="J2444" t="s">
        <v>936</v>
      </c>
      <c r="K2444">
        <f t="shared" si="107"/>
        <v>1</v>
      </c>
    </row>
    <row r="2445" spans="1:11" x14ac:dyDescent="0.35">
      <c r="A2445" t="s">
        <v>11</v>
      </c>
      <c r="B2445" s="5" t="s">
        <v>11</v>
      </c>
      <c r="C2445">
        <v>1.451569557</v>
      </c>
      <c r="D2445">
        <v>1.7920611999999999E-2</v>
      </c>
      <c r="E2445">
        <v>100</v>
      </c>
      <c r="F2445">
        <v>1</v>
      </c>
      <c r="G2445">
        <v>81</v>
      </c>
      <c r="H2445" t="s">
        <v>38</v>
      </c>
      <c r="I2445" t="s">
        <v>18</v>
      </c>
      <c r="J2445" t="s">
        <v>936</v>
      </c>
      <c r="K2445">
        <f t="shared" si="107"/>
        <v>1</v>
      </c>
    </row>
    <row r="2446" spans="1:11" x14ac:dyDescent="0.35">
      <c r="A2446" t="s">
        <v>10</v>
      </c>
      <c r="B2446" s="5" t="s">
        <v>29</v>
      </c>
      <c r="C2446">
        <v>834.24294948577801</v>
      </c>
      <c r="D2446">
        <v>4.8502497063126597</v>
      </c>
      <c r="E2446">
        <v>0</v>
      </c>
      <c r="F2446">
        <v>0</v>
      </c>
      <c r="G2446">
        <v>172</v>
      </c>
      <c r="H2446" t="s">
        <v>38</v>
      </c>
      <c r="I2446" t="s">
        <v>963</v>
      </c>
      <c r="J2446" t="s">
        <v>937</v>
      </c>
      <c r="K2446">
        <f t="shared" si="107"/>
        <v>0</v>
      </c>
    </row>
    <row r="2447" spans="1:11" x14ac:dyDescent="0.35">
      <c r="A2447" t="s">
        <v>10</v>
      </c>
      <c r="B2447" s="5" t="s">
        <v>11</v>
      </c>
      <c r="C2447">
        <v>22.28549361</v>
      </c>
      <c r="D2447">
        <v>0.129566823</v>
      </c>
      <c r="E2447">
        <v>0</v>
      </c>
      <c r="F2447">
        <v>0</v>
      </c>
      <c r="G2447">
        <v>172</v>
      </c>
      <c r="H2447" t="s">
        <v>38</v>
      </c>
      <c r="I2447" t="s">
        <v>13</v>
      </c>
      <c r="J2447" t="s">
        <v>937</v>
      </c>
      <c r="K2447">
        <f t="shared" si="107"/>
        <v>0</v>
      </c>
    </row>
    <row r="2448" spans="1:11" x14ac:dyDescent="0.35">
      <c r="A2448" t="s">
        <v>10</v>
      </c>
      <c r="B2448" s="5" t="s">
        <v>11</v>
      </c>
      <c r="C2448">
        <v>34.648302319999999</v>
      </c>
      <c r="D2448">
        <v>0.20144361799999999</v>
      </c>
      <c r="E2448">
        <v>0</v>
      </c>
      <c r="F2448">
        <v>0</v>
      </c>
      <c r="G2448">
        <v>172</v>
      </c>
      <c r="H2448" t="s">
        <v>38</v>
      </c>
      <c r="I2448" t="s">
        <v>16</v>
      </c>
      <c r="J2448" t="s">
        <v>937</v>
      </c>
      <c r="K2448">
        <f t="shared" si="107"/>
        <v>0</v>
      </c>
    </row>
    <row r="2449" spans="1:11" x14ac:dyDescent="0.35">
      <c r="A2449" t="s">
        <v>10</v>
      </c>
      <c r="B2449" s="5" t="s">
        <v>11</v>
      </c>
      <c r="C2449">
        <v>2.7868645189999999</v>
      </c>
      <c r="D2449">
        <v>1.6202701E-2</v>
      </c>
      <c r="E2449">
        <v>0</v>
      </c>
      <c r="F2449">
        <v>0</v>
      </c>
      <c r="G2449">
        <v>172</v>
      </c>
      <c r="H2449" t="s">
        <v>38</v>
      </c>
      <c r="I2449" t="s">
        <v>18</v>
      </c>
      <c r="J2449" t="s">
        <v>937</v>
      </c>
      <c r="K2449">
        <f t="shared" si="107"/>
        <v>0</v>
      </c>
    </row>
    <row r="2450" spans="1:11" x14ac:dyDescent="0.35">
      <c r="A2450" t="s">
        <v>11</v>
      </c>
      <c r="B2450" s="5" t="s">
        <v>29</v>
      </c>
      <c r="C2450">
        <v>200.343570709228</v>
      </c>
      <c r="D2450">
        <v>4.77008501688639</v>
      </c>
      <c r="E2450">
        <v>0</v>
      </c>
      <c r="F2450">
        <v>0</v>
      </c>
      <c r="G2450">
        <v>42</v>
      </c>
      <c r="H2450" t="s">
        <v>38</v>
      </c>
      <c r="I2450" t="s">
        <v>963</v>
      </c>
      <c r="J2450" t="s">
        <v>938</v>
      </c>
      <c r="K2450">
        <f t="shared" si="107"/>
        <v>0</v>
      </c>
    </row>
    <row r="2451" spans="1:11" x14ac:dyDescent="0.35">
      <c r="A2451" t="s">
        <v>11</v>
      </c>
      <c r="B2451" s="5" t="s">
        <v>29</v>
      </c>
      <c r="C2451">
        <v>5.4237320420000001</v>
      </c>
      <c r="D2451">
        <v>0.129136477</v>
      </c>
      <c r="E2451">
        <v>0</v>
      </c>
      <c r="F2451">
        <v>0</v>
      </c>
      <c r="G2451">
        <v>42</v>
      </c>
      <c r="H2451" t="s">
        <v>38</v>
      </c>
      <c r="I2451" t="s">
        <v>13</v>
      </c>
      <c r="J2451" t="s">
        <v>938</v>
      </c>
      <c r="K2451">
        <f t="shared" si="107"/>
        <v>0</v>
      </c>
    </row>
    <row r="2452" spans="1:11" x14ac:dyDescent="0.35">
      <c r="A2452" t="s">
        <v>11</v>
      </c>
      <c r="B2452" s="5" t="s">
        <v>11</v>
      </c>
      <c r="C2452">
        <v>9.4850978850000001</v>
      </c>
      <c r="D2452">
        <v>0.22583566399999999</v>
      </c>
      <c r="E2452">
        <v>100</v>
      </c>
      <c r="F2452">
        <v>1</v>
      </c>
      <c r="G2452">
        <v>42</v>
      </c>
      <c r="H2452" t="s">
        <v>38</v>
      </c>
      <c r="I2452" t="s">
        <v>16</v>
      </c>
      <c r="J2452" t="s">
        <v>938</v>
      </c>
      <c r="K2452">
        <f t="shared" si="107"/>
        <v>1</v>
      </c>
    </row>
    <row r="2453" spans="1:11" x14ac:dyDescent="0.35">
      <c r="A2453" t="s">
        <v>11</v>
      </c>
      <c r="B2453" s="5" t="s">
        <v>11</v>
      </c>
      <c r="C2453">
        <v>0.90651750600000003</v>
      </c>
      <c r="D2453">
        <v>2.1583749999999999E-2</v>
      </c>
      <c r="E2453">
        <v>100</v>
      </c>
      <c r="F2453">
        <v>1</v>
      </c>
      <c r="G2453">
        <v>42</v>
      </c>
      <c r="H2453" t="s">
        <v>38</v>
      </c>
      <c r="I2453" t="s">
        <v>18</v>
      </c>
      <c r="J2453" t="s">
        <v>938</v>
      </c>
      <c r="K2453">
        <f t="shared" si="107"/>
        <v>1</v>
      </c>
    </row>
    <row r="2454" spans="1:11" x14ac:dyDescent="0.35">
      <c r="A2454" t="s">
        <v>29</v>
      </c>
      <c r="B2454" s="5" t="s">
        <v>29</v>
      </c>
      <c r="C2454">
        <v>573.69298624992302</v>
      </c>
      <c r="D2454">
        <v>4.9456291918096804</v>
      </c>
      <c r="E2454">
        <v>87.5</v>
      </c>
      <c r="F2454">
        <v>1</v>
      </c>
      <c r="G2454">
        <v>116</v>
      </c>
      <c r="H2454" t="s">
        <v>38</v>
      </c>
      <c r="I2454" t="s">
        <v>963</v>
      </c>
      <c r="J2454" t="s">
        <v>939</v>
      </c>
      <c r="K2454">
        <f t="shared" si="107"/>
        <v>1</v>
      </c>
    </row>
    <row r="2455" spans="1:11" x14ac:dyDescent="0.35">
      <c r="A2455" t="s">
        <v>29</v>
      </c>
      <c r="B2455" s="5" t="s">
        <v>11</v>
      </c>
      <c r="C2455">
        <v>14.532427309999999</v>
      </c>
      <c r="D2455">
        <v>0.12527954599999999</v>
      </c>
      <c r="E2455">
        <v>0</v>
      </c>
      <c r="F2455">
        <v>0</v>
      </c>
      <c r="G2455">
        <v>116</v>
      </c>
      <c r="H2455" t="s">
        <v>38</v>
      </c>
      <c r="I2455" t="s">
        <v>13</v>
      </c>
      <c r="J2455" t="s">
        <v>939</v>
      </c>
      <c r="K2455">
        <f t="shared" si="107"/>
        <v>0</v>
      </c>
    </row>
    <row r="2456" spans="1:11" x14ac:dyDescent="0.35">
      <c r="A2456" t="s">
        <v>29</v>
      </c>
      <c r="B2456" s="5" t="s">
        <v>11</v>
      </c>
      <c r="C2456">
        <v>23.73593807</v>
      </c>
      <c r="D2456">
        <v>0.204620156</v>
      </c>
      <c r="E2456">
        <v>0</v>
      </c>
      <c r="F2456">
        <v>0</v>
      </c>
      <c r="G2456">
        <v>116</v>
      </c>
      <c r="H2456" t="s">
        <v>38</v>
      </c>
      <c r="I2456" t="s">
        <v>16</v>
      </c>
      <c r="J2456" t="s">
        <v>939</v>
      </c>
      <c r="K2456">
        <f t="shared" si="107"/>
        <v>0</v>
      </c>
    </row>
    <row r="2457" spans="1:11" x14ac:dyDescent="0.35">
      <c r="A2457" t="s">
        <v>29</v>
      </c>
      <c r="B2457" s="5" t="s">
        <v>11</v>
      </c>
      <c r="C2457">
        <v>1.641119242</v>
      </c>
      <c r="D2457">
        <v>1.414758E-2</v>
      </c>
      <c r="E2457">
        <v>0</v>
      </c>
      <c r="F2457">
        <v>0</v>
      </c>
      <c r="G2457">
        <v>116</v>
      </c>
      <c r="H2457" t="s">
        <v>38</v>
      </c>
      <c r="I2457" t="s">
        <v>18</v>
      </c>
      <c r="J2457" t="s">
        <v>939</v>
      </c>
      <c r="K2457">
        <f t="shared" si="107"/>
        <v>0</v>
      </c>
    </row>
    <row r="2458" spans="1:11" x14ac:dyDescent="0.35">
      <c r="A2458" t="s">
        <v>88</v>
      </c>
      <c r="B2458" s="5" t="s">
        <v>29</v>
      </c>
      <c r="C2458">
        <v>349.17680811882002</v>
      </c>
      <c r="D2458">
        <v>5.1349530605708802</v>
      </c>
      <c r="E2458">
        <v>0</v>
      </c>
      <c r="F2458">
        <v>0</v>
      </c>
      <c r="G2458">
        <v>68</v>
      </c>
      <c r="H2458" t="s">
        <v>38</v>
      </c>
      <c r="I2458" t="s">
        <v>963</v>
      </c>
      <c r="J2458" t="s">
        <v>940</v>
      </c>
      <c r="K2458">
        <f t="shared" si="107"/>
        <v>0</v>
      </c>
    </row>
    <row r="2459" spans="1:11" x14ac:dyDescent="0.35">
      <c r="A2459" t="s">
        <v>88</v>
      </c>
      <c r="B2459" s="5" t="s">
        <v>11</v>
      </c>
      <c r="C2459">
        <v>8.4337005620000003</v>
      </c>
      <c r="D2459">
        <v>0.12402500800000001</v>
      </c>
      <c r="E2459">
        <v>0</v>
      </c>
      <c r="F2459">
        <v>0</v>
      </c>
      <c r="G2459">
        <v>68</v>
      </c>
      <c r="H2459" t="s">
        <v>38</v>
      </c>
      <c r="I2459" t="s">
        <v>13</v>
      </c>
      <c r="J2459" t="s">
        <v>940</v>
      </c>
      <c r="K2459">
        <f t="shared" si="107"/>
        <v>0</v>
      </c>
    </row>
    <row r="2460" spans="1:11" x14ac:dyDescent="0.35">
      <c r="A2460" t="s">
        <v>88</v>
      </c>
      <c r="B2460" s="5" t="s">
        <v>11</v>
      </c>
      <c r="C2460">
        <v>15.61665058</v>
      </c>
      <c r="D2460">
        <v>0.229656626</v>
      </c>
      <c r="E2460">
        <v>0</v>
      </c>
      <c r="F2460">
        <v>0</v>
      </c>
      <c r="G2460">
        <v>68</v>
      </c>
      <c r="H2460" t="s">
        <v>38</v>
      </c>
      <c r="I2460" t="s">
        <v>16</v>
      </c>
      <c r="J2460" t="s">
        <v>940</v>
      </c>
      <c r="K2460">
        <f t="shared" si="107"/>
        <v>0</v>
      </c>
    </row>
    <row r="2461" spans="1:11" x14ac:dyDescent="0.35">
      <c r="A2461" t="s">
        <v>88</v>
      </c>
      <c r="B2461" s="5" t="s">
        <v>11</v>
      </c>
      <c r="C2461">
        <v>1.21832633</v>
      </c>
      <c r="D2461">
        <v>1.7916563999999999E-2</v>
      </c>
      <c r="E2461">
        <v>0</v>
      </c>
      <c r="F2461">
        <v>0</v>
      </c>
      <c r="G2461">
        <v>68</v>
      </c>
      <c r="H2461" t="s">
        <v>38</v>
      </c>
      <c r="I2461" t="s">
        <v>18</v>
      </c>
      <c r="J2461" t="s">
        <v>940</v>
      </c>
      <c r="K2461">
        <f t="shared" si="107"/>
        <v>0</v>
      </c>
    </row>
    <row r="2462" spans="1:11" x14ac:dyDescent="0.35">
      <c r="A2462" t="s">
        <v>88</v>
      </c>
      <c r="B2462" s="5" t="s">
        <v>29</v>
      </c>
      <c r="C2462">
        <v>427.19174408912602</v>
      </c>
      <c r="D2462">
        <v>4.6944147702101802</v>
      </c>
      <c r="E2462">
        <v>0</v>
      </c>
      <c r="F2462">
        <v>0</v>
      </c>
      <c r="G2462">
        <v>91</v>
      </c>
      <c r="H2462" t="s">
        <v>38</v>
      </c>
      <c r="I2462" t="s">
        <v>963</v>
      </c>
      <c r="J2462" t="s">
        <v>941</v>
      </c>
      <c r="K2462">
        <f t="shared" si="107"/>
        <v>0</v>
      </c>
    </row>
    <row r="2463" spans="1:11" x14ac:dyDescent="0.35">
      <c r="A2463" t="s">
        <v>88</v>
      </c>
      <c r="B2463" s="5" t="s">
        <v>29</v>
      </c>
      <c r="C2463">
        <v>11.80200887</v>
      </c>
      <c r="D2463">
        <v>0.12969240500000001</v>
      </c>
      <c r="E2463">
        <v>0</v>
      </c>
      <c r="F2463">
        <v>0</v>
      </c>
      <c r="G2463">
        <v>91</v>
      </c>
      <c r="H2463" t="s">
        <v>38</v>
      </c>
      <c r="I2463" t="s">
        <v>13</v>
      </c>
      <c r="J2463" t="s">
        <v>941</v>
      </c>
      <c r="K2463">
        <f t="shared" si="107"/>
        <v>0</v>
      </c>
    </row>
    <row r="2464" spans="1:11" x14ac:dyDescent="0.35">
      <c r="A2464" t="s">
        <v>88</v>
      </c>
      <c r="B2464" s="5" t="s">
        <v>11</v>
      </c>
      <c r="C2464">
        <v>20.15331888</v>
      </c>
      <c r="D2464">
        <v>0.221465043</v>
      </c>
      <c r="E2464">
        <v>0</v>
      </c>
      <c r="F2464">
        <v>0</v>
      </c>
      <c r="G2464">
        <v>91</v>
      </c>
      <c r="H2464" t="s">
        <v>38</v>
      </c>
      <c r="I2464" t="s">
        <v>16</v>
      </c>
      <c r="J2464" t="s">
        <v>941</v>
      </c>
      <c r="K2464">
        <f t="shared" si="107"/>
        <v>0</v>
      </c>
    </row>
    <row r="2465" spans="1:11" x14ac:dyDescent="0.35">
      <c r="A2465" t="s">
        <v>88</v>
      </c>
      <c r="B2465" s="5" t="s">
        <v>11</v>
      </c>
      <c r="C2465">
        <v>1.7095913890000001</v>
      </c>
      <c r="D2465">
        <v>1.8786719E-2</v>
      </c>
      <c r="E2465">
        <v>0</v>
      </c>
      <c r="F2465">
        <v>0</v>
      </c>
      <c r="G2465">
        <v>91</v>
      </c>
      <c r="H2465" t="s">
        <v>38</v>
      </c>
      <c r="I2465" t="s">
        <v>18</v>
      </c>
      <c r="J2465" t="s">
        <v>941</v>
      </c>
      <c r="K2465">
        <f t="shared" si="107"/>
        <v>0</v>
      </c>
    </row>
    <row r="2466" spans="1:11" x14ac:dyDescent="0.35">
      <c r="A2466" t="s">
        <v>19</v>
      </c>
      <c r="B2466" s="5" t="s">
        <v>29</v>
      </c>
      <c r="C2466">
        <v>735.86965084075905</v>
      </c>
      <c r="D2466">
        <v>4.6281110115770998</v>
      </c>
      <c r="E2466">
        <v>0</v>
      </c>
      <c r="F2466">
        <v>0</v>
      </c>
      <c r="G2466">
        <v>159</v>
      </c>
      <c r="H2466" t="s">
        <v>38</v>
      </c>
      <c r="I2466" t="s">
        <v>963</v>
      </c>
      <c r="J2466" t="s">
        <v>942</v>
      </c>
      <c r="K2466">
        <f t="shared" si="107"/>
        <v>0</v>
      </c>
    </row>
    <row r="2467" spans="1:11" x14ac:dyDescent="0.35">
      <c r="A2467" t="s">
        <v>19</v>
      </c>
      <c r="B2467" s="5" t="s">
        <v>11</v>
      </c>
      <c r="C2467">
        <v>18.944437740000001</v>
      </c>
      <c r="D2467">
        <v>0.119147407</v>
      </c>
      <c r="E2467">
        <v>0</v>
      </c>
      <c r="F2467">
        <v>0</v>
      </c>
      <c r="G2467">
        <v>159</v>
      </c>
      <c r="H2467" t="s">
        <v>38</v>
      </c>
      <c r="I2467" t="s">
        <v>13</v>
      </c>
      <c r="J2467" t="s">
        <v>942</v>
      </c>
      <c r="K2467">
        <f t="shared" si="107"/>
        <v>0</v>
      </c>
    </row>
    <row r="2468" spans="1:11" x14ac:dyDescent="0.35">
      <c r="A2468" t="s">
        <v>19</v>
      </c>
      <c r="B2468" s="5" t="s">
        <v>11</v>
      </c>
      <c r="C2468">
        <v>34.171595099999998</v>
      </c>
      <c r="D2468">
        <v>0.21491569199999999</v>
      </c>
      <c r="E2468">
        <v>0</v>
      </c>
      <c r="F2468">
        <v>0</v>
      </c>
      <c r="G2468">
        <v>159</v>
      </c>
      <c r="H2468" t="s">
        <v>38</v>
      </c>
      <c r="I2468" t="s">
        <v>16</v>
      </c>
      <c r="J2468" t="s">
        <v>942</v>
      </c>
      <c r="K2468">
        <f t="shared" si="107"/>
        <v>0</v>
      </c>
    </row>
    <row r="2469" spans="1:11" x14ac:dyDescent="0.35">
      <c r="A2469" t="s">
        <v>19</v>
      </c>
      <c r="B2469" s="5" t="s">
        <v>11</v>
      </c>
      <c r="C2469">
        <v>2.5862572190000002</v>
      </c>
      <c r="D2469">
        <v>1.6265768999999999E-2</v>
      </c>
      <c r="E2469">
        <v>0</v>
      </c>
      <c r="F2469">
        <v>0</v>
      </c>
      <c r="G2469">
        <v>159</v>
      </c>
      <c r="H2469" t="s">
        <v>38</v>
      </c>
      <c r="I2469" t="s">
        <v>18</v>
      </c>
      <c r="J2469" t="s">
        <v>942</v>
      </c>
      <c r="K2469">
        <f t="shared" si="107"/>
        <v>0</v>
      </c>
    </row>
    <row r="2470" spans="1:11" x14ac:dyDescent="0.35">
      <c r="A2470" t="s">
        <v>10</v>
      </c>
      <c r="B2470" s="5" t="s">
        <v>29</v>
      </c>
      <c r="C2470">
        <v>611.59660363197304</v>
      </c>
      <c r="D2470">
        <v>4.5303452120886902</v>
      </c>
      <c r="E2470">
        <v>0</v>
      </c>
      <c r="F2470">
        <v>0</v>
      </c>
      <c r="G2470">
        <v>135</v>
      </c>
      <c r="H2470" t="s">
        <v>38</v>
      </c>
      <c r="I2470" t="s">
        <v>963</v>
      </c>
      <c r="J2470" t="s">
        <v>943</v>
      </c>
      <c r="K2470">
        <f t="shared" si="107"/>
        <v>0</v>
      </c>
    </row>
    <row r="2471" spans="1:11" x14ac:dyDescent="0.35">
      <c r="A2471" t="s">
        <v>10</v>
      </c>
      <c r="B2471" s="5" t="s">
        <v>11</v>
      </c>
      <c r="C2471">
        <v>17.509920600000001</v>
      </c>
      <c r="D2471">
        <v>0.12970311600000001</v>
      </c>
      <c r="E2471">
        <v>0</v>
      </c>
      <c r="F2471">
        <v>0</v>
      </c>
      <c r="G2471">
        <v>135</v>
      </c>
      <c r="H2471" t="s">
        <v>38</v>
      </c>
      <c r="I2471" t="s">
        <v>13</v>
      </c>
      <c r="J2471" t="s">
        <v>943</v>
      </c>
      <c r="K2471">
        <f t="shared" si="107"/>
        <v>0</v>
      </c>
    </row>
    <row r="2472" spans="1:11" x14ac:dyDescent="0.35">
      <c r="A2472" t="s">
        <v>10</v>
      </c>
      <c r="B2472" s="5" t="s">
        <v>11</v>
      </c>
      <c r="C2472">
        <v>28.5092082</v>
      </c>
      <c r="D2472">
        <v>0.21117932</v>
      </c>
      <c r="E2472">
        <v>0</v>
      </c>
      <c r="F2472">
        <v>0</v>
      </c>
      <c r="G2472">
        <v>135</v>
      </c>
      <c r="H2472" t="s">
        <v>38</v>
      </c>
      <c r="I2472" t="s">
        <v>16</v>
      </c>
      <c r="J2472" t="s">
        <v>943</v>
      </c>
      <c r="K2472">
        <f t="shared" si="107"/>
        <v>0</v>
      </c>
    </row>
    <row r="2473" spans="1:11" x14ac:dyDescent="0.35">
      <c r="A2473" t="s">
        <v>10</v>
      </c>
      <c r="B2473" s="5" t="s">
        <v>11</v>
      </c>
      <c r="C2473">
        <v>2.2901351449999998</v>
      </c>
      <c r="D2473">
        <v>1.6963964000000002E-2</v>
      </c>
      <c r="E2473">
        <v>0</v>
      </c>
      <c r="F2473">
        <v>0</v>
      </c>
      <c r="G2473">
        <v>135</v>
      </c>
      <c r="H2473" t="s">
        <v>38</v>
      </c>
      <c r="I2473" t="s">
        <v>18</v>
      </c>
      <c r="J2473" t="s">
        <v>943</v>
      </c>
      <c r="K2473">
        <f t="shared" si="107"/>
        <v>0</v>
      </c>
    </row>
    <row r="2474" spans="1:11" x14ac:dyDescent="0.35">
      <c r="A2474" t="s">
        <v>19</v>
      </c>
      <c r="B2474" s="5" t="s">
        <v>29</v>
      </c>
      <c r="C2474">
        <v>373.62008976936301</v>
      </c>
      <c r="D2474">
        <v>4.6702511221170404</v>
      </c>
      <c r="E2474">
        <v>0</v>
      </c>
      <c r="F2474">
        <v>0</v>
      </c>
      <c r="G2474">
        <v>80</v>
      </c>
      <c r="H2474" t="s">
        <v>38</v>
      </c>
      <c r="I2474" t="s">
        <v>963</v>
      </c>
      <c r="J2474" t="s">
        <v>944</v>
      </c>
      <c r="K2474">
        <f t="shared" si="107"/>
        <v>0</v>
      </c>
    </row>
    <row r="2475" spans="1:11" x14ac:dyDescent="0.35">
      <c r="A2475" t="s">
        <v>19</v>
      </c>
      <c r="B2475" s="5" t="s">
        <v>11</v>
      </c>
      <c r="C2475">
        <v>10.1484139</v>
      </c>
      <c r="D2475">
        <v>0.12685517399999999</v>
      </c>
      <c r="E2475">
        <v>0</v>
      </c>
      <c r="F2475">
        <v>0</v>
      </c>
      <c r="G2475">
        <v>80</v>
      </c>
      <c r="H2475" t="s">
        <v>38</v>
      </c>
      <c r="I2475" t="s">
        <v>13</v>
      </c>
      <c r="J2475" t="s">
        <v>944</v>
      </c>
      <c r="K2475">
        <f t="shared" si="107"/>
        <v>0</v>
      </c>
    </row>
    <row r="2476" spans="1:11" x14ac:dyDescent="0.35">
      <c r="A2476" t="s">
        <v>19</v>
      </c>
      <c r="B2476" s="5" t="s">
        <v>11</v>
      </c>
      <c r="C2476">
        <v>18.249424699999999</v>
      </c>
      <c r="D2476">
        <v>0.228117809</v>
      </c>
      <c r="E2476">
        <v>0</v>
      </c>
      <c r="F2476">
        <v>0</v>
      </c>
      <c r="G2476">
        <v>80</v>
      </c>
      <c r="H2476" t="s">
        <v>38</v>
      </c>
      <c r="I2476" t="s">
        <v>16</v>
      </c>
      <c r="J2476" t="s">
        <v>944</v>
      </c>
      <c r="K2476">
        <f t="shared" si="107"/>
        <v>0</v>
      </c>
    </row>
    <row r="2477" spans="1:11" x14ac:dyDescent="0.35">
      <c r="A2477" t="s">
        <v>19</v>
      </c>
      <c r="B2477" s="5" t="s">
        <v>11</v>
      </c>
      <c r="C2477">
        <v>1.6332297330000001</v>
      </c>
      <c r="D2477">
        <v>2.0415372000000001E-2</v>
      </c>
      <c r="E2477">
        <v>0</v>
      </c>
      <c r="F2477">
        <v>0</v>
      </c>
      <c r="G2477">
        <v>80</v>
      </c>
      <c r="H2477" t="s">
        <v>38</v>
      </c>
      <c r="I2477" t="s">
        <v>18</v>
      </c>
      <c r="J2477" t="s">
        <v>944</v>
      </c>
      <c r="K2477">
        <f t="shared" si="107"/>
        <v>0</v>
      </c>
    </row>
    <row r="2478" spans="1:11" x14ac:dyDescent="0.35">
      <c r="A2478" t="s">
        <v>29</v>
      </c>
      <c r="B2478" s="5" t="s">
        <v>29</v>
      </c>
      <c r="C2478">
        <v>437.91172170638998</v>
      </c>
      <c r="D2478">
        <v>4.9762695648453397</v>
      </c>
      <c r="E2478">
        <v>83.3333333333333</v>
      </c>
      <c r="F2478">
        <v>1</v>
      </c>
      <c r="G2478">
        <v>88</v>
      </c>
      <c r="H2478" t="s">
        <v>38</v>
      </c>
      <c r="I2478" t="s">
        <v>963</v>
      </c>
      <c r="J2478" t="s">
        <v>945</v>
      </c>
      <c r="K2478">
        <f t="shared" si="107"/>
        <v>1</v>
      </c>
    </row>
    <row r="2479" spans="1:11" x14ac:dyDescent="0.35">
      <c r="A2479" t="s">
        <v>29</v>
      </c>
      <c r="B2479" s="5" t="s">
        <v>29</v>
      </c>
      <c r="C2479">
        <v>10.85459638</v>
      </c>
      <c r="D2479">
        <v>0.123347686</v>
      </c>
      <c r="E2479">
        <v>50</v>
      </c>
      <c r="F2479">
        <v>1</v>
      </c>
      <c r="G2479">
        <v>88</v>
      </c>
      <c r="H2479" t="s">
        <v>38</v>
      </c>
      <c r="I2479" t="s">
        <v>13</v>
      </c>
      <c r="J2479" t="s">
        <v>945</v>
      </c>
      <c r="K2479">
        <f t="shared" si="107"/>
        <v>1</v>
      </c>
    </row>
    <row r="2480" spans="1:11" x14ac:dyDescent="0.35">
      <c r="A2480" t="s">
        <v>29</v>
      </c>
      <c r="B2480" s="5" t="s">
        <v>11</v>
      </c>
      <c r="C2480">
        <v>18.93471766</v>
      </c>
      <c r="D2480">
        <v>0.21516724600000001</v>
      </c>
      <c r="E2480">
        <v>0</v>
      </c>
      <c r="F2480">
        <v>0</v>
      </c>
      <c r="G2480">
        <v>88</v>
      </c>
      <c r="H2480" t="s">
        <v>38</v>
      </c>
      <c r="I2480" t="s">
        <v>16</v>
      </c>
      <c r="J2480" t="s">
        <v>945</v>
      </c>
      <c r="K2480">
        <f t="shared" si="107"/>
        <v>0</v>
      </c>
    </row>
    <row r="2481" spans="1:11" x14ac:dyDescent="0.35">
      <c r="A2481" t="s">
        <v>29</v>
      </c>
      <c r="B2481" s="5" t="s">
        <v>11</v>
      </c>
      <c r="C2481">
        <v>1.699959993</v>
      </c>
      <c r="D2481">
        <v>1.9317727E-2</v>
      </c>
      <c r="E2481">
        <v>0</v>
      </c>
      <c r="F2481">
        <v>0</v>
      </c>
      <c r="G2481">
        <v>88</v>
      </c>
      <c r="H2481" t="s">
        <v>38</v>
      </c>
      <c r="I2481" t="s">
        <v>18</v>
      </c>
      <c r="J2481" t="s">
        <v>945</v>
      </c>
      <c r="K2481">
        <f t="shared" si="107"/>
        <v>0</v>
      </c>
    </row>
    <row r="2482" spans="1:11" x14ac:dyDescent="0.35">
      <c r="A2482" t="s">
        <v>19</v>
      </c>
      <c r="B2482" s="5" t="s">
        <v>29</v>
      </c>
      <c r="C2482">
        <v>205.386220455169</v>
      </c>
      <c r="D2482">
        <v>4.4649178359819404</v>
      </c>
      <c r="E2482">
        <v>0</v>
      </c>
      <c r="F2482">
        <v>0</v>
      </c>
      <c r="G2482">
        <v>46</v>
      </c>
      <c r="H2482" t="s">
        <v>38</v>
      </c>
      <c r="I2482" t="s">
        <v>963</v>
      </c>
      <c r="J2482" t="s">
        <v>946</v>
      </c>
      <c r="K2482">
        <f t="shared" si="107"/>
        <v>0</v>
      </c>
    </row>
    <row r="2483" spans="1:11" x14ac:dyDescent="0.35">
      <c r="A2483" t="s">
        <v>19</v>
      </c>
      <c r="B2483" s="5" t="s">
        <v>29</v>
      </c>
      <c r="C2483">
        <v>6.0828633310000004</v>
      </c>
      <c r="D2483">
        <v>0.13223615899999999</v>
      </c>
      <c r="E2483">
        <v>0</v>
      </c>
      <c r="F2483">
        <v>0</v>
      </c>
      <c r="G2483">
        <v>46</v>
      </c>
      <c r="H2483" t="s">
        <v>38</v>
      </c>
      <c r="I2483" t="s">
        <v>13</v>
      </c>
      <c r="J2483" t="s">
        <v>946</v>
      </c>
      <c r="K2483">
        <f t="shared" si="107"/>
        <v>0</v>
      </c>
    </row>
    <row r="2484" spans="1:11" x14ac:dyDescent="0.35">
      <c r="A2484" t="s">
        <v>19</v>
      </c>
      <c r="B2484" s="5" t="s">
        <v>11</v>
      </c>
      <c r="C2484">
        <v>10.364809749999999</v>
      </c>
      <c r="D2484">
        <v>0.22532195099999999</v>
      </c>
      <c r="E2484">
        <v>0</v>
      </c>
      <c r="F2484">
        <v>0</v>
      </c>
      <c r="G2484">
        <v>46</v>
      </c>
      <c r="H2484" t="s">
        <v>38</v>
      </c>
      <c r="I2484" t="s">
        <v>16</v>
      </c>
      <c r="J2484" t="s">
        <v>946</v>
      </c>
      <c r="K2484">
        <f t="shared" si="107"/>
        <v>0</v>
      </c>
    </row>
    <row r="2485" spans="1:11" x14ac:dyDescent="0.35">
      <c r="A2485" t="s">
        <v>19</v>
      </c>
      <c r="B2485" s="5" t="s">
        <v>11</v>
      </c>
      <c r="C2485">
        <v>0.90146875400000004</v>
      </c>
      <c r="D2485">
        <v>1.9597146999999999E-2</v>
      </c>
      <c r="E2485">
        <v>0</v>
      </c>
      <c r="F2485">
        <v>0</v>
      </c>
      <c r="G2485">
        <v>46</v>
      </c>
      <c r="H2485" t="s">
        <v>38</v>
      </c>
      <c r="I2485" t="s">
        <v>18</v>
      </c>
      <c r="J2485" t="s">
        <v>946</v>
      </c>
      <c r="K2485">
        <f t="shared" si="107"/>
        <v>0</v>
      </c>
    </row>
    <row r="2486" spans="1:11" x14ac:dyDescent="0.35">
      <c r="A2486" t="s">
        <v>19</v>
      </c>
      <c r="B2486" s="5" t="s">
        <v>29</v>
      </c>
      <c r="C2486">
        <v>821.53691864013604</v>
      </c>
      <c r="D2486">
        <v>5.0401037953382604</v>
      </c>
      <c r="E2486">
        <v>0</v>
      </c>
      <c r="F2486">
        <v>0</v>
      </c>
      <c r="G2486">
        <v>163</v>
      </c>
      <c r="H2486" t="s">
        <v>38</v>
      </c>
      <c r="I2486" t="s">
        <v>963</v>
      </c>
      <c r="J2486" t="s">
        <v>947</v>
      </c>
      <c r="K2486">
        <f t="shared" si="107"/>
        <v>0</v>
      </c>
    </row>
    <row r="2487" spans="1:11" x14ac:dyDescent="0.35">
      <c r="A2487" t="s">
        <v>19</v>
      </c>
      <c r="B2487" s="5" t="s">
        <v>11</v>
      </c>
      <c r="C2487">
        <v>21.086727620000001</v>
      </c>
      <c r="D2487">
        <v>0.12936642700000001</v>
      </c>
      <c r="E2487">
        <v>0</v>
      </c>
      <c r="F2487">
        <v>0</v>
      </c>
      <c r="G2487">
        <v>163</v>
      </c>
      <c r="H2487" t="s">
        <v>38</v>
      </c>
      <c r="I2487" t="s">
        <v>13</v>
      </c>
      <c r="J2487" t="s">
        <v>947</v>
      </c>
      <c r="K2487">
        <f t="shared" si="107"/>
        <v>0</v>
      </c>
    </row>
    <row r="2488" spans="1:11" x14ac:dyDescent="0.35">
      <c r="A2488" t="s">
        <v>19</v>
      </c>
      <c r="B2488" s="5" t="s">
        <v>11</v>
      </c>
      <c r="C2488">
        <v>33.526726480000001</v>
      </c>
      <c r="D2488">
        <v>0.205685439</v>
      </c>
      <c r="E2488">
        <v>0</v>
      </c>
      <c r="F2488">
        <v>0</v>
      </c>
      <c r="G2488">
        <v>163</v>
      </c>
      <c r="H2488" t="s">
        <v>38</v>
      </c>
      <c r="I2488" t="s">
        <v>16</v>
      </c>
      <c r="J2488" t="s">
        <v>947</v>
      </c>
      <c r="K2488">
        <f t="shared" si="107"/>
        <v>0</v>
      </c>
    </row>
    <row r="2489" spans="1:11" x14ac:dyDescent="0.35">
      <c r="A2489" t="s">
        <v>19</v>
      </c>
      <c r="B2489" s="5" t="s">
        <v>11</v>
      </c>
      <c r="C2489">
        <v>2.6669828889999998</v>
      </c>
      <c r="D2489">
        <v>1.6361858E-2</v>
      </c>
      <c r="E2489">
        <v>0</v>
      </c>
      <c r="F2489">
        <v>0</v>
      </c>
      <c r="G2489">
        <v>163</v>
      </c>
      <c r="H2489" t="s">
        <v>38</v>
      </c>
      <c r="I2489" t="s">
        <v>18</v>
      </c>
      <c r="J2489" t="s">
        <v>947</v>
      </c>
      <c r="K2489">
        <f t="shared" si="107"/>
        <v>0</v>
      </c>
    </row>
    <row r="2490" spans="1:11" x14ac:dyDescent="0.35">
      <c r="A2490" t="s">
        <v>19</v>
      </c>
      <c r="B2490" s="5" t="s">
        <v>29</v>
      </c>
      <c r="C2490">
        <v>819.47945213317803</v>
      </c>
      <c r="D2490">
        <v>4.7368754458565201</v>
      </c>
      <c r="E2490">
        <v>0</v>
      </c>
      <c r="F2490">
        <v>0</v>
      </c>
      <c r="G2490">
        <v>173</v>
      </c>
      <c r="H2490" t="s">
        <v>38</v>
      </c>
      <c r="I2490" t="s">
        <v>963</v>
      </c>
      <c r="J2490" t="s">
        <v>948</v>
      </c>
      <c r="K2490">
        <f t="shared" si="107"/>
        <v>0</v>
      </c>
    </row>
    <row r="2491" spans="1:11" x14ac:dyDescent="0.35">
      <c r="A2491" t="s">
        <v>19</v>
      </c>
      <c r="B2491" s="5" t="s">
        <v>11</v>
      </c>
      <c r="C2491">
        <v>22.21768045</v>
      </c>
      <c r="D2491">
        <v>0.12842589900000001</v>
      </c>
      <c r="E2491">
        <v>0</v>
      </c>
      <c r="F2491">
        <v>0</v>
      </c>
      <c r="G2491">
        <v>173</v>
      </c>
      <c r="H2491" t="s">
        <v>38</v>
      </c>
      <c r="I2491" t="s">
        <v>13</v>
      </c>
      <c r="J2491" t="s">
        <v>948</v>
      </c>
      <c r="K2491">
        <f t="shared" si="107"/>
        <v>0</v>
      </c>
    </row>
    <row r="2492" spans="1:11" x14ac:dyDescent="0.35">
      <c r="A2492" t="s">
        <v>19</v>
      </c>
      <c r="B2492" s="5" t="s">
        <v>11</v>
      </c>
      <c r="C2492">
        <v>33.619309659999999</v>
      </c>
      <c r="D2492">
        <v>0.19433127</v>
      </c>
      <c r="E2492">
        <v>0</v>
      </c>
      <c r="F2492">
        <v>0</v>
      </c>
      <c r="G2492">
        <v>173</v>
      </c>
      <c r="H2492" t="s">
        <v>38</v>
      </c>
      <c r="I2492" t="s">
        <v>16</v>
      </c>
      <c r="J2492" t="s">
        <v>948</v>
      </c>
      <c r="K2492">
        <f t="shared" si="107"/>
        <v>0</v>
      </c>
    </row>
    <row r="2493" spans="1:11" x14ac:dyDescent="0.35">
      <c r="A2493" t="s">
        <v>19</v>
      </c>
      <c r="B2493" s="5" t="s">
        <v>11</v>
      </c>
      <c r="C2493">
        <v>2.7007963660000001</v>
      </c>
      <c r="D2493">
        <v>1.561154E-2</v>
      </c>
      <c r="E2493">
        <v>0</v>
      </c>
      <c r="F2493">
        <v>0</v>
      </c>
      <c r="G2493">
        <v>173</v>
      </c>
      <c r="H2493" t="s">
        <v>38</v>
      </c>
      <c r="I2493" t="s">
        <v>18</v>
      </c>
      <c r="J2493" t="s">
        <v>948</v>
      </c>
      <c r="K2493">
        <f t="shared" si="107"/>
        <v>0</v>
      </c>
    </row>
    <row r="2494" spans="1:11" x14ac:dyDescent="0.35">
      <c r="A2494" t="s">
        <v>29</v>
      </c>
      <c r="B2494" s="5" t="s">
        <v>29</v>
      </c>
      <c r="C2494">
        <v>294.057557582855</v>
      </c>
      <c r="D2494">
        <v>4.7428638319815297</v>
      </c>
      <c r="E2494">
        <v>75</v>
      </c>
      <c r="F2494">
        <v>1</v>
      </c>
      <c r="G2494">
        <v>62</v>
      </c>
      <c r="H2494" t="s">
        <v>38</v>
      </c>
      <c r="I2494" t="s">
        <v>963</v>
      </c>
      <c r="J2494" t="s">
        <v>949</v>
      </c>
      <c r="K2494">
        <f t="shared" si="107"/>
        <v>1</v>
      </c>
    </row>
    <row r="2495" spans="1:11" x14ac:dyDescent="0.35">
      <c r="A2495" t="s">
        <v>29</v>
      </c>
      <c r="B2495" s="5" t="s">
        <v>11</v>
      </c>
      <c r="C2495">
        <v>7.7725715639999997</v>
      </c>
      <c r="D2495">
        <v>0.125364057</v>
      </c>
      <c r="E2495">
        <v>0</v>
      </c>
      <c r="F2495">
        <v>0</v>
      </c>
      <c r="G2495">
        <v>62</v>
      </c>
      <c r="H2495" t="s">
        <v>38</v>
      </c>
      <c r="I2495" t="s">
        <v>13</v>
      </c>
      <c r="J2495" t="s">
        <v>949</v>
      </c>
      <c r="K2495">
        <f t="shared" si="107"/>
        <v>0</v>
      </c>
    </row>
    <row r="2496" spans="1:11" x14ac:dyDescent="0.35">
      <c r="A2496" t="s">
        <v>29</v>
      </c>
      <c r="B2496" s="5" t="s">
        <v>11</v>
      </c>
      <c r="C2496">
        <v>12.56103873</v>
      </c>
      <c r="D2496">
        <v>0.20259739900000001</v>
      </c>
      <c r="E2496">
        <v>0</v>
      </c>
      <c r="F2496">
        <v>0</v>
      </c>
      <c r="G2496">
        <v>62</v>
      </c>
      <c r="H2496" t="s">
        <v>38</v>
      </c>
      <c r="I2496" t="s">
        <v>16</v>
      </c>
      <c r="J2496" t="s">
        <v>949</v>
      </c>
      <c r="K2496">
        <f t="shared" si="107"/>
        <v>0</v>
      </c>
    </row>
    <row r="2497" spans="1:11" x14ac:dyDescent="0.35">
      <c r="A2497" t="s">
        <v>29</v>
      </c>
      <c r="B2497" s="5" t="s">
        <v>11</v>
      </c>
      <c r="C2497">
        <v>0.92001462000000001</v>
      </c>
      <c r="D2497">
        <v>1.4838944999999999E-2</v>
      </c>
      <c r="E2497">
        <v>0</v>
      </c>
      <c r="F2497">
        <v>0</v>
      </c>
      <c r="G2497">
        <v>62</v>
      </c>
      <c r="H2497" t="s">
        <v>38</v>
      </c>
      <c r="I2497" t="s">
        <v>18</v>
      </c>
      <c r="J2497" t="s">
        <v>949</v>
      </c>
      <c r="K2497">
        <f t="shared" si="107"/>
        <v>0</v>
      </c>
    </row>
    <row r="2498" spans="1:11" x14ac:dyDescent="0.35">
      <c r="A2498" t="s">
        <v>19</v>
      </c>
      <c r="B2498" s="5" t="s">
        <v>29</v>
      </c>
      <c r="C2498">
        <v>195.17752432823099</v>
      </c>
      <c r="D2498">
        <v>5.1362506402166197</v>
      </c>
      <c r="E2498">
        <v>0</v>
      </c>
      <c r="F2498">
        <v>0</v>
      </c>
      <c r="G2498">
        <v>38</v>
      </c>
      <c r="H2498" t="s">
        <v>38</v>
      </c>
      <c r="I2498" t="s">
        <v>963</v>
      </c>
      <c r="J2498" t="s">
        <v>950</v>
      </c>
      <c r="K2498">
        <f t="shared" si="107"/>
        <v>0</v>
      </c>
    </row>
    <row r="2499" spans="1:11" x14ac:dyDescent="0.35">
      <c r="A2499" t="s">
        <v>19</v>
      </c>
      <c r="B2499" s="5" t="s">
        <v>11</v>
      </c>
      <c r="C2499">
        <v>4.7238757610000004</v>
      </c>
      <c r="D2499">
        <v>0.12431252</v>
      </c>
      <c r="E2499">
        <v>0</v>
      </c>
      <c r="F2499">
        <v>0</v>
      </c>
      <c r="G2499">
        <v>38</v>
      </c>
      <c r="H2499" t="s">
        <v>38</v>
      </c>
      <c r="I2499" t="s">
        <v>13</v>
      </c>
      <c r="J2499" t="s">
        <v>950</v>
      </c>
      <c r="K2499">
        <f t="shared" ref="K2499:K2562" si="108">IF(ISNUMBER(SEARCH(A2499, B2499)), 1, 0)</f>
        <v>0</v>
      </c>
    </row>
    <row r="2500" spans="1:11" x14ac:dyDescent="0.35">
      <c r="A2500" t="s">
        <v>19</v>
      </c>
      <c r="B2500" s="5" t="s">
        <v>11</v>
      </c>
      <c r="C2500">
        <v>8.7624938490000002</v>
      </c>
      <c r="D2500">
        <v>0.23059194299999999</v>
      </c>
      <c r="E2500">
        <v>0</v>
      </c>
      <c r="F2500">
        <v>0</v>
      </c>
      <c r="G2500">
        <v>38</v>
      </c>
      <c r="H2500" t="s">
        <v>38</v>
      </c>
      <c r="I2500" t="s">
        <v>16</v>
      </c>
      <c r="J2500" t="s">
        <v>950</v>
      </c>
      <c r="K2500">
        <f t="shared" si="108"/>
        <v>0</v>
      </c>
    </row>
    <row r="2501" spans="1:11" x14ac:dyDescent="0.35">
      <c r="A2501" t="s">
        <v>19</v>
      </c>
      <c r="B2501" s="5" t="s">
        <v>11</v>
      </c>
      <c r="C2501">
        <v>0.92510247199999995</v>
      </c>
      <c r="D2501">
        <v>2.4344801999999999E-2</v>
      </c>
      <c r="E2501">
        <v>0</v>
      </c>
      <c r="F2501">
        <v>0</v>
      </c>
      <c r="G2501">
        <v>38</v>
      </c>
      <c r="H2501" t="s">
        <v>38</v>
      </c>
      <c r="I2501" t="s">
        <v>18</v>
      </c>
      <c r="J2501" t="s">
        <v>950</v>
      </c>
      <c r="K2501">
        <f t="shared" si="108"/>
        <v>0</v>
      </c>
    </row>
    <row r="2502" spans="1:11" x14ac:dyDescent="0.35">
      <c r="A2502" t="s">
        <v>11</v>
      </c>
      <c r="B2502" s="5" t="s">
        <v>29</v>
      </c>
      <c r="C2502">
        <v>515.188942432403</v>
      </c>
      <c r="D2502">
        <v>4.90656135649908</v>
      </c>
      <c r="E2502">
        <v>0</v>
      </c>
      <c r="F2502">
        <v>0</v>
      </c>
      <c r="G2502">
        <v>105</v>
      </c>
      <c r="H2502" t="s">
        <v>38</v>
      </c>
      <c r="I2502" t="s">
        <v>963</v>
      </c>
      <c r="J2502" t="s">
        <v>951</v>
      </c>
      <c r="K2502">
        <f t="shared" si="108"/>
        <v>0</v>
      </c>
    </row>
    <row r="2503" spans="1:11" x14ac:dyDescent="0.35">
      <c r="A2503" t="s">
        <v>11</v>
      </c>
      <c r="B2503" s="5" t="s">
        <v>11</v>
      </c>
      <c r="C2503">
        <v>13.413154840000001</v>
      </c>
      <c r="D2503">
        <v>0.12774433199999999</v>
      </c>
      <c r="E2503">
        <v>100</v>
      </c>
      <c r="F2503">
        <v>1</v>
      </c>
      <c r="G2503">
        <v>105</v>
      </c>
      <c r="H2503" t="s">
        <v>38</v>
      </c>
      <c r="I2503" t="s">
        <v>13</v>
      </c>
      <c r="J2503" t="s">
        <v>951</v>
      </c>
      <c r="K2503">
        <f t="shared" si="108"/>
        <v>1</v>
      </c>
    </row>
    <row r="2504" spans="1:11" x14ac:dyDescent="0.35">
      <c r="A2504" t="s">
        <v>11</v>
      </c>
      <c r="B2504" s="5" t="s">
        <v>11</v>
      </c>
      <c r="C2504">
        <v>20.775568960000001</v>
      </c>
      <c r="D2504">
        <v>0.19786256199999999</v>
      </c>
      <c r="E2504">
        <v>100</v>
      </c>
      <c r="F2504">
        <v>1</v>
      </c>
      <c r="G2504">
        <v>105</v>
      </c>
      <c r="H2504" t="s">
        <v>38</v>
      </c>
      <c r="I2504" t="s">
        <v>16</v>
      </c>
      <c r="J2504" t="s">
        <v>951</v>
      </c>
      <c r="K2504">
        <f t="shared" si="108"/>
        <v>1</v>
      </c>
    </row>
    <row r="2505" spans="1:11" x14ac:dyDescent="0.35">
      <c r="A2505" t="s">
        <v>11</v>
      </c>
      <c r="B2505" s="5" t="s">
        <v>11</v>
      </c>
      <c r="C2505">
        <v>1.8402121069999999</v>
      </c>
      <c r="D2505">
        <v>1.7525829999999999E-2</v>
      </c>
      <c r="E2505">
        <v>100</v>
      </c>
      <c r="F2505">
        <v>1</v>
      </c>
      <c r="G2505">
        <v>105</v>
      </c>
      <c r="H2505" t="s">
        <v>38</v>
      </c>
      <c r="I2505" t="s">
        <v>18</v>
      </c>
      <c r="J2505" t="s">
        <v>951</v>
      </c>
      <c r="K2505">
        <f t="shared" si="108"/>
        <v>1</v>
      </c>
    </row>
    <row r="2506" spans="1:11" x14ac:dyDescent="0.35">
      <c r="A2506" t="s">
        <v>11</v>
      </c>
      <c r="B2506" s="5" t="s">
        <v>29</v>
      </c>
      <c r="C2506">
        <v>269.86304759979203</v>
      </c>
      <c r="D2506">
        <v>4.9974638444405999</v>
      </c>
      <c r="E2506">
        <v>0</v>
      </c>
      <c r="F2506">
        <v>0</v>
      </c>
      <c r="G2506">
        <v>54</v>
      </c>
      <c r="H2506" t="s">
        <v>38</v>
      </c>
      <c r="I2506" t="s">
        <v>963</v>
      </c>
      <c r="J2506" t="s">
        <v>952</v>
      </c>
      <c r="K2506">
        <f t="shared" si="108"/>
        <v>0</v>
      </c>
    </row>
    <row r="2507" spans="1:11" x14ac:dyDescent="0.35">
      <c r="A2507" t="s">
        <v>11</v>
      </c>
      <c r="B2507" s="5" t="s">
        <v>11</v>
      </c>
      <c r="C2507">
        <v>6.7698984150000001</v>
      </c>
      <c r="D2507">
        <v>0.125368489</v>
      </c>
      <c r="E2507">
        <v>100</v>
      </c>
      <c r="F2507">
        <v>1</v>
      </c>
      <c r="G2507">
        <v>54</v>
      </c>
      <c r="H2507" t="s">
        <v>38</v>
      </c>
      <c r="I2507" t="s">
        <v>13</v>
      </c>
      <c r="J2507" t="s">
        <v>952</v>
      </c>
      <c r="K2507">
        <f t="shared" si="108"/>
        <v>1</v>
      </c>
    </row>
    <row r="2508" spans="1:11" x14ac:dyDescent="0.35">
      <c r="A2508" t="s">
        <v>11</v>
      </c>
      <c r="B2508" s="5" t="s">
        <v>11</v>
      </c>
      <c r="C2508">
        <v>11.66199374</v>
      </c>
      <c r="D2508">
        <v>0.21596284700000001</v>
      </c>
      <c r="E2508">
        <v>100</v>
      </c>
      <c r="F2508">
        <v>1</v>
      </c>
      <c r="G2508">
        <v>54</v>
      </c>
      <c r="H2508" t="s">
        <v>38</v>
      </c>
      <c r="I2508" t="s">
        <v>16</v>
      </c>
      <c r="J2508" t="s">
        <v>952</v>
      </c>
      <c r="K2508">
        <f t="shared" si="108"/>
        <v>1</v>
      </c>
    </row>
    <row r="2509" spans="1:11" x14ac:dyDescent="0.35">
      <c r="A2509" t="s">
        <v>11</v>
      </c>
      <c r="B2509" s="5" t="s">
        <v>11</v>
      </c>
      <c r="C2509">
        <v>1.151279688</v>
      </c>
      <c r="D2509">
        <v>2.1319993999999998E-2</v>
      </c>
      <c r="E2509">
        <v>100</v>
      </c>
      <c r="F2509">
        <v>1</v>
      </c>
      <c r="G2509">
        <v>54</v>
      </c>
      <c r="H2509" t="s">
        <v>38</v>
      </c>
      <c r="I2509" t="s">
        <v>18</v>
      </c>
      <c r="J2509" t="s">
        <v>952</v>
      </c>
      <c r="K2509">
        <f t="shared" si="108"/>
        <v>1</v>
      </c>
    </row>
    <row r="2510" spans="1:11" x14ac:dyDescent="0.35">
      <c r="A2510" t="s">
        <v>29</v>
      </c>
      <c r="B2510" s="5" t="s">
        <v>29</v>
      </c>
      <c r="C2510">
        <v>186.221550703048</v>
      </c>
      <c r="D2510">
        <v>1.8437777297331499</v>
      </c>
      <c r="E2510">
        <v>85.714285714285694</v>
      </c>
      <c r="F2510">
        <v>1</v>
      </c>
      <c r="G2510">
        <v>101</v>
      </c>
      <c r="H2510" t="s">
        <v>38</v>
      </c>
      <c r="I2510" t="s">
        <v>963</v>
      </c>
      <c r="J2510" t="s">
        <v>449</v>
      </c>
      <c r="K2510">
        <f t="shared" si="108"/>
        <v>1</v>
      </c>
    </row>
    <row r="2511" spans="1:11" x14ac:dyDescent="0.35">
      <c r="A2511" t="s">
        <v>29</v>
      </c>
      <c r="B2511" s="5" t="s">
        <v>29</v>
      </c>
      <c r="C2511">
        <v>13.20394945</v>
      </c>
      <c r="D2511">
        <v>0.13073217300000001</v>
      </c>
      <c r="E2511">
        <v>100</v>
      </c>
      <c r="F2511">
        <v>1</v>
      </c>
      <c r="G2511">
        <v>101</v>
      </c>
      <c r="H2511" t="s">
        <v>38</v>
      </c>
      <c r="I2511" t="s">
        <v>13</v>
      </c>
      <c r="J2511" t="s">
        <v>449</v>
      </c>
      <c r="K2511">
        <f t="shared" si="108"/>
        <v>1</v>
      </c>
    </row>
    <row r="2512" spans="1:11" x14ac:dyDescent="0.35">
      <c r="A2512" t="s">
        <v>29</v>
      </c>
      <c r="B2512" s="5" t="s">
        <v>11</v>
      </c>
      <c r="C2512">
        <v>21.48173714</v>
      </c>
      <c r="D2512">
        <v>0.21269046699999999</v>
      </c>
      <c r="E2512">
        <v>0</v>
      </c>
      <c r="F2512">
        <v>0</v>
      </c>
      <c r="G2512">
        <v>101</v>
      </c>
      <c r="H2512" t="s">
        <v>38</v>
      </c>
      <c r="I2512" t="s">
        <v>16</v>
      </c>
      <c r="J2512" t="s">
        <v>449</v>
      </c>
      <c r="K2512">
        <f t="shared" si="108"/>
        <v>0</v>
      </c>
    </row>
    <row r="2513" spans="1:11" x14ac:dyDescent="0.35">
      <c r="A2513" t="s">
        <v>29</v>
      </c>
      <c r="B2513" s="5" t="s">
        <v>29</v>
      </c>
      <c r="C2513">
        <v>1.7090449329999999</v>
      </c>
      <c r="D2513">
        <v>1.6921236999999999E-2</v>
      </c>
      <c r="E2513">
        <v>100</v>
      </c>
      <c r="F2513">
        <v>1</v>
      </c>
      <c r="G2513">
        <v>101</v>
      </c>
      <c r="H2513" t="s">
        <v>38</v>
      </c>
      <c r="I2513" t="s">
        <v>18</v>
      </c>
      <c r="J2513" t="s">
        <v>449</v>
      </c>
      <c r="K2513">
        <f t="shared" si="108"/>
        <v>1</v>
      </c>
    </row>
    <row r="2514" spans="1:11" x14ac:dyDescent="0.35">
      <c r="A2514" t="s">
        <v>19</v>
      </c>
      <c r="B2514" s="5" t="s">
        <v>29</v>
      </c>
      <c r="C2514">
        <v>195.946888208389</v>
      </c>
      <c r="D2514">
        <v>1.9594688820838899</v>
      </c>
      <c r="E2514">
        <v>0</v>
      </c>
      <c r="F2514">
        <v>0</v>
      </c>
      <c r="G2514">
        <v>100</v>
      </c>
      <c r="H2514" t="s">
        <v>38</v>
      </c>
      <c r="I2514" t="s">
        <v>963</v>
      </c>
      <c r="J2514" t="s">
        <v>450</v>
      </c>
      <c r="K2514">
        <f t="shared" si="108"/>
        <v>0</v>
      </c>
    </row>
    <row r="2515" spans="1:11" x14ac:dyDescent="0.35">
      <c r="A2515" t="s">
        <v>19</v>
      </c>
      <c r="B2515" s="5" t="s">
        <v>29</v>
      </c>
      <c r="C2515">
        <v>12.57020378</v>
      </c>
      <c r="D2515">
        <v>0.12570203799999999</v>
      </c>
      <c r="E2515">
        <v>0</v>
      </c>
      <c r="F2515">
        <v>0</v>
      </c>
      <c r="G2515">
        <v>100</v>
      </c>
      <c r="H2515" t="s">
        <v>38</v>
      </c>
      <c r="I2515" t="s">
        <v>13</v>
      </c>
      <c r="J2515" t="s">
        <v>450</v>
      </c>
      <c r="K2515">
        <f t="shared" si="108"/>
        <v>0</v>
      </c>
    </row>
    <row r="2516" spans="1:11" x14ac:dyDescent="0.35">
      <c r="A2516" t="s">
        <v>19</v>
      </c>
      <c r="B2516" s="5" t="s">
        <v>11</v>
      </c>
      <c r="C2516">
        <v>19.179846529999999</v>
      </c>
      <c r="D2516">
        <v>0.191798465</v>
      </c>
      <c r="E2516">
        <v>0</v>
      </c>
      <c r="F2516">
        <v>0</v>
      </c>
      <c r="G2516">
        <v>100</v>
      </c>
      <c r="H2516" t="s">
        <v>38</v>
      </c>
      <c r="I2516" t="s">
        <v>16</v>
      </c>
      <c r="J2516" t="s">
        <v>450</v>
      </c>
      <c r="K2516">
        <f t="shared" si="108"/>
        <v>0</v>
      </c>
    </row>
    <row r="2517" spans="1:11" x14ac:dyDescent="0.35">
      <c r="A2517" t="s">
        <v>19</v>
      </c>
      <c r="B2517" s="5" t="s">
        <v>29</v>
      </c>
      <c r="C2517">
        <v>1.6475050449999999</v>
      </c>
      <c r="D2517">
        <v>1.6475050000000001E-2</v>
      </c>
      <c r="E2517">
        <v>0</v>
      </c>
      <c r="F2517">
        <v>0</v>
      </c>
      <c r="G2517">
        <v>100</v>
      </c>
      <c r="H2517" t="s">
        <v>38</v>
      </c>
      <c r="I2517" t="s">
        <v>18</v>
      </c>
      <c r="J2517" t="s">
        <v>450</v>
      </c>
      <c r="K2517">
        <f t="shared" si="108"/>
        <v>0</v>
      </c>
    </row>
    <row r="2518" spans="1:11" x14ac:dyDescent="0.35">
      <c r="A2518" t="s">
        <v>29</v>
      </c>
      <c r="B2518" s="5" t="s">
        <v>29</v>
      </c>
      <c r="C2518">
        <v>312.36252379417402</v>
      </c>
      <c r="D2518">
        <v>1.6884460745631</v>
      </c>
      <c r="E2518">
        <v>91.6666666666666</v>
      </c>
      <c r="F2518">
        <v>1</v>
      </c>
      <c r="G2518">
        <v>185</v>
      </c>
      <c r="H2518" t="s">
        <v>38</v>
      </c>
      <c r="I2518" t="s">
        <v>963</v>
      </c>
      <c r="J2518" t="s">
        <v>451</v>
      </c>
      <c r="K2518">
        <f t="shared" si="108"/>
        <v>1</v>
      </c>
    </row>
    <row r="2519" spans="1:11" x14ac:dyDescent="0.35">
      <c r="A2519" t="s">
        <v>29</v>
      </c>
      <c r="B2519" s="5" t="s">
        <v>29</v>
      </c>
      <c r="C2519">
        <v>22.816751960000001</v>
      </c>
      <c r="D2519">
        <v>0.123333794</v>
      </c>
      <c r="E2519">
        <v>100</v>
      </c>
      <c r="F2519">
        <v>1</v>
      </c>
      <c r="G2519">
        <v>185</v>
      </c>
      <c r="H2519" t="s">
        <v>38</v>
      </c>
      <c r="I2519" t="s">
        <v>13</v>
      </c>
      <c r="J2519" t="s">
        <v>451</v>
      </c>
      <c r="K2519">
        <f t="shared" si="108"/>
        <v>1</v>
      </c>
    </row>
    <row r="2520" spans="1:11" x14ac:dyDescent="0.35">
      <c r="A2520" t="s">
        <v>29</v>
      </c>
      <c r="B2520" s="5" t="s">
        <v>11</v>
      </c>
      <c r="C2520">
        <v>38.583412889999998</v>
      </c>
      <c r="D2520">
        <v>0.208558989</v>
      </c>
      <c r="E2520">
        <v>0</v>
      </c>
      <c r="F2520">
        <v>0</v>
      </c>
      <c r="G2520">
        <v>185</v>
      </c>
      <c r="H2520" t="s">
        <v>38</v>
      </c>
      <c r="I2520" t="s">
        <v>16</v>
      </c>
      <c r="J2520" t="s">
        <v>451</v>
      </c>
      <c r="K2520">
        <f t="shared" si="108"/>
        <v>0</v>
      </c>
    </row>
    <row r="2521" spans="1:11" x14ac:dyDescent="0.35">
      <c r="A2521" t="s">
        <v>29</v>
      </c>
      <c r="B2521" s="5" t="s">
        <v>29</v>
      </c>
      <c r="C2521">
        <v>2.656828403</v>
      </c>
      <c r="D2521">
        <v>1.4361235E-2</v>
      </c>
      <c r="E2521">
        <v>100</v>
      </c>
      <c r="F2521">
        <v>1</v>
      </c>
      <c r="G2521">
        <v>185</v>
      </c>
      <c r="H2521" t="s">
        <v>38</v>
      </c>
      <c r="I2521" t="s">
        <v>18</v>
      </c>
      <c r="J2521" t="s">
        <v>451</v>
      </c>
      <c r="K2521">
        <f t="shared" si="108"/>
        <v>1</v>
      </c>
    </row>
    <row r="2522" spans="1:11" x14ac:dyDescent="0.35">
      <c r="A2522" t="s">
        <v>132</v>
      </c>
      <c r="B2522" s="5" t="s">
        <v>29</v>
      </c>
      <c r="C2522">
        <v>301.72884082794099</v>
      </c>
      <c r="D2522">
        <v>1.57973215093163</v>
      </c>
      <c r="E2522">
        <v>0</v>
      </c>
      <c r="F2522">
        <v>0</v>
      </c>
      <c r="G2522">
        <v>191</v>
      </c>
      <c r="H2522" t="s">
        <v>38</v>
      </c>
      <c r="I2522" t="s">
        <v>963</v>
      </c>
      <c r="J2522" t="s">
        <v>452</v>
      </c>
      <c r="K2522">
        <f t="shared" si="108"/>
        <v>0</v>
      </c>
    </row>
    <row r="2523" spans="1:11" x14ac:dyDescent="0.35">
      <c r="A2523" t="s">
        <v>132</v>
      </c>
      <c r="B2523" s="5" t="s">
        <v>29</v>
      </c>
      <c r="C2523">
        <v>21.810753349999999</v>
      </c>
      <c r="D2523">
        <v>0.114192426</v>
      </c>
      <c r="E2523">
        <v>0</v>
      </c>
      <c r="F2523">
        <v>0</v>
      </c>
      <c r="G2523">
        <v>191</v>
      </c>
      <c r="H2523" t="s">
        <v>38</v>
      </c>
      <c r="I2523" t="s">
        <v>13</v>
      </c>
      <c r="J2523" t="s">
        <v>452</v>
      </c>
      <c r="K2523">
        <f t="shared" si="108"/>
        <v>0</v>
      </c>
    </row>
    <row r="2524" spans="1:11" x14ac:dyDescent="0.35">
      <c r="A2524" t="s">
        <v>132</v>
      </c>
      <c r="B2524" s="5" t="s">
        <v>11</v>
      </c>
      <c r="C2524">
        <v>39.372411970000002</v>
      </c>
      <c r="D2524">
        <v>0.20613828300000001</v>
      </c>
      <c r="E2524">
        <v>0</v>
      </c>
      <c r="F2524">
        <v>0</v>
      </c>
      <c r="G2524">
        <v>191</v>
      </c>
      <c r="H2524" t="s">
        <v>38</v>
      </c>
      <c r="I2524" t="s">
        <v>16</v>
      </c>
      <c r="J2524" t="s">
        <v>452</v>
      </c>
      <c r="K2524">
        <f t="shared" si="108"/>
        <v>0</v>
      </c>
    </row>
    <row r="2525" spans="1:11" x14ac:dyDescent="0.35">
      <c r="A2525" t="s">
        <v>132</v>
      </c>
      <c r="B2525" s="5" t="s">
        <v>29</v>
      </c>
      <c r="C2525">
        <v>2.6023783680000001</v>
      </c>
      <c r="D2525">
        <v>1.3625017999999999E-2</v>
      </c>
      <c r="E2525">
        <v>0</v>
      </c>
      <c r="F2525">
        <v>0</v>
      </c>
      <c r="G2525">
        <v>191</v>
      </c>
      <c r="H2525" t="s">
        <v>38</v>
      </c>
      <c r="I2525" t="s">
        <v>18</v>
      </c>
      <c r="J2525" t="s">
        <v>452</v>
      </c>
      <c r="K2525">
        <f t="shared" si="108"/>
        <v>0</v>
      </c>
    </row>
    <row r="2526" spans="1:11" x14ac:dyDescent="0.35">
      <c r="A2526" t="s">
        <v>132</v>
      </c>
      <c r="B2526" s="5" t="s">
        <v>29</v>
      </c>
      <c r="C2526">
        <v>256.178838729858</v>
      </c>
      <c r="D2526">
        <v>1.7078589248657201</v>
      </c>
      <c r="E2526">
        <v>0</v>
      </c>
      <c r="F2526">
        <v>0</v>
      </c>
      <c r="G2526">
        <v>150</v>
      </c>
      <c r="H2526" t="s">
        <v>38</v>
      </c>
      <c r="I2526" t="s">
        <v>963</v>
      </c>
      <c r="J2526" t="s">
        <v>453</v>
      </c>
      <c r="K2526">
        <f t="shared" si="108"/>
        <v>0</v>
      </c>
    </row>
    <row r="2527" spans="1:11" x14ac:dyDescent="0.35">
      <c r="A2527" t="s">
        <v>132</v>
      </c>
      <c r="B2527" s="5" t="s">
        <v>29</v>
      </c>
      <c r="C2527">
        <v>18.96452498</v>
      </c>
      <c r="D2527">
        <v>0.12643016700000001</v>
      </c>
      <c r="E2527">
        <v>0</v>
      </c>
      <c r="F2527">
        <v>0</v>
      </c>
      <c r="G2527">
        <v>150</v>
      </c>
      <c r="H2527" t="s">
        <v>38</v>
      </c>
      <c r="I2527" t="s">
        <v>13</v>
      </c>
      <c r="J2527" t="s">
        <v>453</v>
      </c>
      <c r="K2527">
        <f t="shared" si="108"/>
        <v>0</v>
      </c>
    </row>
    <row r="2528" spans="1:11" x14ac:dyDescent="0.35">
      <c r="A2528" t="s">
        <v>132</v>
      </c>
      <c r="B2528" s="5" t="s">
        <v>11</v>
      </c>
      <c r="C2528">
        <v>27.43298411</v>
      </c>
      <c r="D2528">
        <v>0.182886561</v>
      </c>
      <c r="E2528">
        <v>0</v>
      </c>
      <c r="F2528">
        <v>0</v>
      </c>
      <c r="G2528">
        <v>150</v>
      </c>
      <c r="H2528" t="s">
        <v>38</v>
      </c>
      <c r="I2528" t="s">
        <v>16</v>
      </c>
      <c r="J2528" t="s">
        <v>453</v>
      </c>
      <c r="K2528">
        <f t="shared" si="108"/>
        <v>0</v>
      </c>
    </row>
    <row r="2529" spans="1:11" x14ac:dyDescent="0.35">
      <c r="A2529" t="s">
        <v>132</v>
      </c>
      <c r="B2529" s="5" t="s">
        <v>29</v>
      </c>
      <c r="C2529">
        <v>2.3464734549999999</v>
      </c>
      <c r="D2529">
        <v>1.5643155999999998E-2</v>
      </c>
      <c r="E2529">
        <v>0</v>
      </c>
      <c r="F2529">
        <v>0</v>
      </c>
      <c r="G2529">
        <v>150</v>
      </c>
      <c r="H2529" t="s">
        <v>38</v>
      </c>
      <c r="I2529" t="s">
        <v>18</v>
      </c>
      <c r="J2529" t="s">
        <v>453</v>
      </c>
      <c r="K2529">
        <f t="shared" si="108"/>
        <v>0</v>
      </c>
    </row>
    <row r="2530" spans="1:11" x14ac:dyDescent="0.35">
      <c r="A2530" t="s">
        <v>132</v>
      </c>
      <c r="B2530" s="5" t="s">
        <v>29</v>
      </c>
      <c r="C2530">
        <v>294.57811236381502</v>
      </c>
      <c r="D2530">
        <v>1.90050395073429</v>
      </c>
      <c r="E2530">
        <v>0</v>
      </c>
      <c r="F2530">
        <v>0</v>
      </c>
      <c r="G2530">
        <v>155</v>
      </c>
      <c r="H2530" t="s">
        <v>38</v>
      </c>
      <c r="I2530" t="s">
        <v>963</v>
      </c>
      <c r="J2530" t="s">
        <v>454</v>
      </c>
      <c r="K2530">
        <f t="shared" si="108"/>
        <v>0</v>
      </c>
    </row>
    <row r="2531" spans="1:11" x14ac:dyDescent="0.35">
      <c r="A2531" t="s">
        <v>132</v>
      </c>
      <c r="B2531" s="5" t="s">
        <v>29</v>
      </c>
      <c r="C2531">
        <v>20.352939840000001</v>
      </c>
      <c r="D2531">
        <v>0.131309289</v>
      </c>
      <c r="E2531">
        <v>0</v>
      </c>
      <c r="F2531">
        <v>0</v>
      </c>
      <c r="G2531">
        <v>155</v>
      </c>
      <c r="H2531" t="s">
        <v>38</v>
      </c>
      <c r="I2531" t="s">
        <v>13</v>
      </c>
      <c r="J2531" t="s">
        <v>454</v>
      </c>
      <c r="K2531">
        <f t="shared" si="108"/>
        <v>0</v>
      </c>
    </row>
    <row r="2532" spans="1:11" x14ac:dyDescent="0.35">
      <c r="A2532" t="s">
        <v>132</v>
      </c>
      <c r="B2532" s="5" t="s">
        <v>11</v>
      </c>
      <c r="C2532">
        <v>33.549564840000002</v>
      </c>
      <c r="D2532">
        <v>0.21644880499999999</v>
      </c>
      <c r="E2532">
        <v>0</v>
      </c>
      <c r="F2532">
        <v>0</v>
      </c>
      <c r="G2532">
        <v>155</v>
      </c>
      <c r="H2532" t="s">
        <v>38</v>
      </c>
      <c r="I2532" t="s">
        <v>16</v>
      </c>
      <c r="J2532" t="s">
        <v>454</v>
      </c>
      <c r="K2532">
        <f t="shared" si="108"/>
        <v>0</v>
      </c>
    </row>
    <row r="2533" spans="1:11" x14ac:dyDescent="0.35">
      <c r="A2533" t="s">
        <v>132</v>
      </c>
      <c r="B2533" s="5" t="s">
        <v>29</v>
      </c>
      <c r="C2533">
        <v>2.3898940089999998</v>
      </c>
      <c r="D2533">
        <v>1.5418671E-2</v>
      </c>
      <c r="E2533">
        <v>0</v>
      </c>
      <c r="F2533">
        <v>0</v>
      </c>
      <c r="G2533">
        <v>155</v>
      </c>
      <c r="H2533" t="s">
        <v>38</v>
      </c>
      <c r="I2533" t="s">
        <v>18</v>
      </c>
      <c r="J2533" t="s">
        <v>454</v>
      </c>
      <c r="K2533">
        <f t="shared" si="108"/>
        <v>0</v>
      </c>
    </row>
    <row r="2534" spans="1:11" x14ac:dyDescent="0.35">
      <c r="A2534" t="s">
        <v>132</v>
      </c>
      <c r="B2534" s="5" t="s">
        <v>29</v>
      </c>
      <c r="C2534">
        <v>107.762181043624</v>
      </c>
      <c r="D2534">
        <v>1.7665931318627</v>
      </c>
      <c r="E2534">
        <v>0</v>
      </c>
      <c r="F2534">
        <v>0</v>
      </c>
      <c r="G2534">
        <v>61</v>
      </c>
      <c r="H2534" t="s">
        <v>38</v>
      </c>
      <c r="I2534" t="s">
        <v>963</v>
      </c>
      <c r="J2534" t="s">
        <v>455</v>
      </c>
      <c r="K2534">
        <f t="shared" si="108"/>
        <v>0</v>
      </c>
    </row>
    <row r="2535" spans="1:11" x14ac:dyDescent="0.35">
      <c r="A2535" t="s">
        <v>132</v>
      </c>
      <c r="B2535" s="5" t="s">
        <v>29</v>
      </c>
      <c r="C2535">
        <v>7.0345735549999997</v>
      </c>
      <c r="D2535">
        <v>0.115320878</v>
      </c>
      <c r="E2535">
        <v>0</v>
      </c>
      <c r="F2535">
        <v>0</v>
      </c>
      <c r="G2535">
        <v>61</v>
      </c>
      <c r="H2535" t="s">
        <v>38</v>
      </c>
      <c r="I2535" t="s">
        <v>13</v>
      </c>
      <c r="J2535" t="s">
        <v>455</v>
      </c>
      <c r="K2535">
        <f t="shared" si="108"/>
        <v>0</v>
      </c>
    </row>
    <row r="2536" spans="1:11" x14ac:dyDescent="0.35">
      <c r="A2536" t="s">
        <v>132</v>
      </c>
      <c r="B2536" s="5" t="s">
        <v>11</v>
      </c>
      <c r="C2536">
        <v>11.21654463</v>
      </c>
      <c r="D2536">
        <v>0.18387778099999999</v>
      </c>
      <c r="E2536">
        <v>0</v>
      </c>
      <c r="F2536">
        <v>0</v>
      </c>
      <c r="G2536">
        <v>61</v>
      </c>
      <c r="H2536" t="s">
        <v>38</v>
      </c>
      <c r="I2536" t="s">
        <v>16</v>
      </c>
      <c r="J2536" t="s">
        <v>455</v>
      </c>
      <c r="K2536">
        <f t="shared" si="108"/>
        <v>0</v>
      </c>
    </row>
    <row r="2537" spans="1:11" x14ac:dyDescent="0.35">
      <c r="A2537" t="s">
        <v>132</v>
      </c>
      <c r="B2537" s="5" t="s">
        <v>29</v>
      </c>
      <c r="C2537">
        <v>0.72520923599999998</v>
      </c>
      <c r="D2537">
        <v>1.1888676000000001E-2</v>
      </c>
      <c r="E2537">
        <v>0</v>
      </c>
      <c r="F2537">
        <v>0</v>
      </c>
      <c r="G2537">
        <v>61</v>
      </c>
      <c r="H2537" t="s">
        <v>38</v>
      </c>
      <c r="I2537" t="s">
        <v>18</v>
      </c>
      <c r="J2537" t="s">
        <v>455</v>
      </c>
      <c r="K2537">
        <f t="shared" si="108"/>
        <v>0</v>
      </c>
    </row>
    <row r="2538" spans="1:11" x14ac:dyDescent="0.35">
      <c r="A2538" t="s">
        <v>132</v>
      </c>
      <c r="B2538" s="5" t="s">
        <v>29</v>
      </c>
      <c r="C2538">
        <v>137.54304814338599</v>
      </c>
      <c r="D2538">
        <v>1.56298918344757</v>
      </c>
      <c r="E2538">
        <v>0</v>
      </c>
      <c r="F2538">
        <v>0</v>
      </c>
      <c r="G2538">
        <v>88</v>
      </c>
      <c r="H2538" t="s">
        <v>38</v>
      </c>
      <c r="I2538" t="s">
        <v>963</v>
      </c>
      <c r="J2538" t="s">
        <v>456</v>
      </c>
      <c r="K2538">
        <f t="shared" si="108"/>
        <v>0</v>
      </c>
    </row>
    <row r="2539" spans="1:11" x14ac:dyDescent="0.35">
      <c r="A2539" t="s">
        <v>132</v>
      </c>
      <c r="B2539" s="5" t="s">
        <v>29</v>
      </c>
      <c r="C2539">
        <v>11.238898280000001</v>
      </c>
      <c r="D2539">
        <v>0.12771475299999999</v>
      </c>
      <c r="E2539">
        <v>0</v>
      </c>
      <c r="F2539">
        <v>0</v>
      </c>
      <c r="G2539">
        <v>88</v>
      </c>
      <c r="H2539" t="s">
        <v>38</v>
      </c>
      <c r="I2539" t="s">
        <v>13</v>
      </c>
      <c r="J2539" t="s">
        <v>456</v>
      </c>
      <c r="K2539">
        <f t="shared" si="108"/>
        <v>0</v>
      </c>
    </row>
    <row r="2540" spans="1:11" x14ac:dyDescent="0.35">
      <c r="A2540" t="s">
        <v>132</v>
      </c>
      <c r="B2540" s="5" t="s">
        <v>11</v>
      </c>
      <c r="C2540">
        <v>19.664593700000001</v>
      </c>
      <c r="D2540">
        <v>0.22346129200000001</v>
      </c>
      <c r="E2540">
        <v>0</v>
      </c>
      <c r="F2540">
        <v>0</v>
      </c>
      <c r="G2540">
        <v>88</v>
      </c>
      <c r="H2540" t="s">
        <v>38</v>
      </c>
      <c r="I2540" t="s">
        <v>16</v>
      </c>
      <c r="J2540" t="s">
        <v>456</v>
      </c>
      <c r="K2540">
        <f t="shared" si="108"/>
        <v>0</v>
      </c>
    </row>
    <row r="2541" spans="1:11" x14ac:dyDescent="0.35">
      <c r="A2541" t="s">
        <v>132</v>
      </c>
      <c r="B2541" s="5" t="s">
        <v>29</v>
      </c>
      <c r="C2541">
        <v>1.4376335140000001</v>
      </c>
      <c r="D2541">
        <v>1.6336744E-2</v>
      </c>
      <c r="E2541">
        <v>0</v>
      </c>
      <c r="F2541">
        <v>0</v>
      </c>
      <c r="G2541">
        <v>88</v>
      </c>
      <c r="H2541" t="s">
        <v>38</v>
      </c>
      <c r="I2541" t="s">
        <v>18</v>
      </c>
      <c r="J2541" t="s">
        <v>456</v>
      </c>
      <c r="K2541">
        <f t="shared" si="108"/>
        <v>0</v>
      </c>
    </row>
    <row r="2542" spans="1:11" x14ac:dyDescent="0.35">
      <c r="A2542" t="s">
        <v>40</v>
      </c>
      <c r="B2542" s="5" t="s">
        <v>29</v>
      </c>
      <c r="C2542">
        <v>301.24409031867901</v>
      </c>
      <c r="D2542">
        <v>1.7616613468928599</v>
      </c>
      <c r="E2542">
        <v>0</v>
      </c>
      <c r="F2542">
        <v>0</v>
      </c>
      <c r="G2542">
        <v>171</v>
      </c>
      <c r="H2542" t="s">
        <v>38</v>
      </c>
      <c r="I2542" t="s">
        <v>963</v>
      </c>
      <c r="J2542" t="s">
        <v>457</v>
      </c>
      <c r="K2542">
        <f t="shared" si="108"/>
        <v>0</v>
      </c>
    </row>
    <row r="2543" spans="1:11" x14ac:dyDescent="0.35">
      <c r="A2543" t="s">
        <v>40</v>
      </c>
      <c r="B2543" s="5" t="s">
        <v>29</v>
      </c>
      <c r="C2543">
        <v>22.130367280000002</v>
      </c>
      <c r="D2543">
        <v>0.12941735300000001</v>
      </c>
      <c r="E2543">
        <v>0</v>
      </c>
      <c r="F2543">
        <v>0</v>
      </c>
      <c r="G2543">
        <v>171</v>
      </c>
      <c r="H2543" t="s">
        <v>38</v>
      </c>
      <c r="I2543" t="s">
        <v>13</v>
      </c>
      <c r="J2543" t="s">
        <v>457</v>
      </c>
      <c r="K2543">
        <f t="shared" si="108"/>
        <v>0</v>
      </c>
    </row>
    <row r="2544" spans="1:11" x14ac:dyDescent="0.35">
      <c r="A2544" t="s">
        <v>40</v>
      </c>
      <c r="B2544" s="5" t="s">
        <v>11</v>
      </c>
      <c r="C2544">
        <v>34.859811069999999</v>
      </c>
      <c r="D2544">
        <v>0.203858544</v>
      </c>
      <c r="E2544">
        <v>0</v>
      </c>
      <c r="F2544">
        <v>0</v>
      </c>
      <c r="G2544">
        <v>171</v>
      </c>
      <c r="H2544" t="s">
        <v>38</v>
      </c>
      <c r="I2544" t="s">
        <v>16</v>
      </c>
      <c r="J2544" t="s">
        <v>457</v>
      </c>
      <c r="K2544">
        <f t="shared" si="108"/>
        <v>0</v>
      </c>
    </row>
    <row r="2545" spans="1:11" x14ac:dyDescent="0.35">
      <c r="A2545" t="s">
        <v>40</v>
      </c>
      <c r="B2545" s="5" t="s">
        <v>29</v>
      </c>
      <c r="C2545">
        <v>2.6331889629999998</v>
      </c>
      <c r="D2545">
        <v>1.5398765999999999E-2</v>
      </c>
      <c r="E2545">
        <v>0</v>
      </c>
      <c r="F2545">
        <v>0</v>
      </c>
      <c r="G2545">
        <v>171</v>
      </c>
      <c r="H2545" t="s">
        <v>38</v>
      </c>
      <c r="I2545" t="s">
        <v>18</v>
      </c>
      <c r="J2545" t="s">
        <v>457</v>
      </c>
      <c r="K2545">
        <f t="shared" si="108"/>
        <v>0</v>
      </c>
    </row>
    <row r="2546" spans="1:11" x14ac:dyDescent="0.35">
      <c r="A2546" t="s">
        <v>19</v>
      </c>
      <c r="B2546" s="5" t="s">
        <v>29</v>
      </c>
      <c r="C2546">
        <v>422.78100681304898</v>
      </c>
      <c r="D2546">
        <v>1.7689581875022899</v>
      </c>
      <c r="E2546">
        <v>0</v>
      </c>
      <c r="F2546">
        <v>0</v>
      </c>
      <c r="G2546">
        <v>239</v>
      </c>
      <c r="H2546" t="s">
        <v>38</v>
      </c>
      <c r="I2546" t="s">
        <v>963</v>
      </c>
      <c r="J2546" t="s">
        <v>458</v>
      </c>
      <c r="K2546">
        <f t="shared" si="108"/>
        <v>0</v>
      </c>
    </row>
    <row r="2547" spans="1:11" x14ac:dyDescent="0.35">
      <c r="A2547" t="s">
        <v>19</v>
      </c>
      <c r="B2547" s="5" t="s">
        <v>29</v>
      </c>
      <c r="C2547">
        <v>31.02984214</v>
      </c>
      <c r="D2547">
        <v>0.12983197499999999</v>
      </c>
      <c r="E2547">
        <v>0</v>
      </c>
      <c r="F2547">
        <v>0</v>
      </c>
      <c r="G2547">
        <v>239</v>
      </c>
      <c r="H2547" t="s">
        <v>38</v>
      </c>
      <c r="I2547" t="s">
        <v>13</v>
      </c>
      <c r="J2547" t="s">
        <v>458</v>
      </c>
      <c r="K2547">
        <f t="shared" si="108"/>
        <v>0</v>
      </c>
    </row>
    <row r="2548" spans="1:11" x14ac:dyDescent="0.35">
      <c r="A2548" t="s">
        <v>19</v>
      </c>
      <c r="B2548" s="5" t="s">
        <v>11</v>
      </c>
      <c r="C2548">
        <v>48.351044180000002</v>
      </c>
      <c r="D2548">
        <v>0.20230562399999999</v>
      </c>
      <c r="E2548">
        <v>0</v>
      </c>
      <c r="F2548">
        <v>0</v>
      </c>
      <c r="G2548">
        <v>239</v>
      </c>
      <c r="H2548" t="s">
        <v>38</v>
      </c>
      <c r="I2548" t="s">
        <v>16</v>
      </c>
      <c r="J2548" t="s">
        <v>458</v>
      </c>
      <c r="K2548">
        <f t="shared" si="108"/>
        <v>0</v>
      </c>
    </row>
    <row r="2549" spans="1:11" x14ac:dyDescent="0.35">
      <c r="A2549" t="s">
        <v>19</v>
      </c>
      <c r="B2549" s="5" t="s">
        <v>29</v>
      </c>
      <c r="C2549">
        <v>3.6025273800000002</v>
      </c>
      <c r="D2549">
        <v>1.5073336E-2</v>
      </c>
      <c r="E2549">
        <v>0</v>
      </c>
      <c r="F2549">
        <v>0</v>
      </c>
      <c r="G2549">
        <v>239</v>
      </c>
      <c r="H2549" t="s">
        <v>38</v>
      </c>
      <c r="I2549" t="s">
        <v>18</v>
      </c>
      <c r="J2549" t="s">
        <v>458</v>
      </c>
      <c r="K2549">
        <f t="shared" si="108"/>
        <v>0</v>
      </c>
    </row>
    <row r="2550" spans="1:11" x14ac:dyDescent="0.35">
      <c r="A2550" t="s">
        <v>40</v>
      </c>
      <c r="B2550" s="5" t="s">
        <v>29</v>
      </c>
      <c r="C2550">
        <v>522.52300119400002</v>
      </c>
      <c r="D2550">
        <v>1.66940255972524</v>
      </c>
      <c r="E2550">
        <v>0</v>
      </c>
      <c r="F2550">
        <v>0</v>
      </c>
      <c r="G2550">
        <v>313</v>
      </c>
      <c r="H2550" t="s">
        <v>38</v>
      </c>
      <c r="I2550" t="s">
        <v>963</v>
      </c>
      <c r="J2550" t="s">
        <v>459</v>
      </c>
      <c r="K2550">
        <f t="shared" si="108"/>
        <v>0</v>
      </c>
    </row>
    <row r="2551" spans="1:11" x14ac:dyDescent="0.35">
      <c r="A2551" t="s">
        <v>40</v>
      </c>
      <c r="B2551" s="5" t="s">
        <v>29</v>
      </c>
      <c r="C2551">
        <v>38.80153155</v>
      </c>
      <c r="D2551">
        <v>0.12396655400000001</v>
      </c>
      <c r="E2551">
        <v>0</v>
      </c>
      <c r="F2551">
        <v>0</v>
      </c>
      <c r="G2551">
        <v>313</v>
      </c>
      <c r="H2551" t="s">
        <v>38</v>
      </c>
      <c r="I2551" t="s">
        <v>13</v>
      </c>
      <c r="J2551" t="s">
        <v>459</v>
      </c>
      <c r="K2551">
        <f t="shared" si="108"/>
        <v>0</v>
      </c>
    </row>
    <row r="2552" spans="1:11" x14ac:dyDescent="0.35">
      <c r="A2552" t="s">
        <v>40</v>
      </c>
      <c r="B2552" s="5" t="s">
        <v>11</v>
      </c>
      <c r="C2552">
        <v>63.4867816</v>
      </c>
      <c r="D2552">
        <v>0.20283316800000001</v>
      </c>
      <c r="E2552">
        <v>0</v>
      </c>
      <c r="F2552">
        <v>0</v>
      </c>
      <c r="G2552">
        <v>313</v>
      </c>
      <c r="H2552" t="s">
        <v>38</v>
      </c>
      <c r="I2552" t="s">
        <v>16</v>
      </c>
      <c r="J2552" t="s">
        <v>459</v>
      </c>
      <c r="K2552">
        <f t="shared" si="108"/>
        <v>0</v>
      </c>
    </row>
    <row r="2553" spans="1:11" x14ac:dyDescent="0.35">
      <c r="A2553" t="s">
        <v>40</v>
      </c>
      <c r="B2553" s="5" t="s">
        <v>29</v>
      </c>
      <c r="C2553">
        <v>4.5456171039999997</v>
      </c>
      <c r="D2553">
        <v>1.4522738E-2</v>
      </c>
      <c r="E2553">
        <v>0</v>
      </c>
      <c r="F2553">
        <v>0</v>
      </c>
      <c r="G2553">
        <v>313</v>
      </c>
      <c r="H2553" t="s">
        <v>38</v>
      </c>
      <c r="I2553" t="s">
        <v>18</v>
      </c>
      <c r="J2553" t="s">
        <v>459</v>
      </c>
      <c r="K2553">
        <f t="shared" si="108"/>
        <v>0</v>
      </c>
    </row>
    <row r="2554" spans="1:11" x14ac:dyDescent="0.35">
      <c r="A2554" t="s">
        <v>40</v>
      </c>
      <c r="B2554" s="5" t="s">
        <v>29</v>
      </c>
      <c r="C2554">
        <v>542.214114904403</v>
      </c>
      <c r="D2554">
        <v>1.6735003546432199</v>
      </c>
      <c r="E2554">
        <v>0</v>
      </c>
      <c r="F2554">
        <v>0</v>
      </c>
      <c r="G2554">
        <v>324</v>
      </c>
      <c r="H2554" t="s">
        <v>38</v>
      </c>
      <c r="I2554" t="s">
        <v>963</v>
      </c>
      <c r="J2554" t="s">
        <v>460</v>
      </c>
      <c r="K2554">
        <f t="shared" si="108"/>
        <v>0</v>
      </c>
    </row>
    <row r="2555" spans="1:11" x14ac:dyDescent="0.35">
      <c r="A2555" t="s">
        <v>40</v>
      </c>
      <c r="B2555" s="5" t="s">
        <v>29</v>
      </c>
      <c r="C2555">
        <v>38.546512130000004</v>
      </c>
      <c r="D2555">
        <v>0.118970716</v>
      </c>
      <c r="E2555">
        <v>0</v>
      </c>
      <c r="F2555">
        <v>0</v>
      </c>
      <c r="G2555">
        <v>324</v>
      </c>
      <c r="H2555" t="s">
        <v>38</v>
      </c>
      <c r="I2555" t="s">
        <v>13</v>
      </c>
      <c r="J2555" t="s">
        <v>460</v>
      </c>
      <c r="K2555">
        <f t="shared" si="108"/>
        <v>0</v>
      </c>
    </row>
    <row r="2556" spans="1:11" x14ac:dyDescent="0.35">
      <c r="A2556" t="s">
        <v>40</v>
      </c>
      <c r="B2556" s="5" t="s">
        <v>11</v>
      </c>
      <c r="C2556">
        <v>67.685293439999995</v>
      </c>
      <c r="D2556">
        <v>0.208905227</v>
      </c>
      <c r="E2556">
        <v>0</v>
      </c>
      <c r="F2556">
        <v>0</v>
      </c>
      <c r="G2556">
        <v>324</v>
      </c>
      <c r="H2556" t="s">
        <v>38</v>
      </c>
      <c r="I2556" t="s">
        <v>16</v>
      </c>
      <c r="J2556" t="s">
        <v>460</v>
      </c>
      <c r="K2556">
        <f t="shared" si="108"/>
        <v>0</v>
      </c>
    </row>
    <row r="2557" spans="1:11" x14ac:dyDescent="0.35">
      <c r="A2557" t="s">
        <v>40</v>
      </c>
      <c r="B2557" s="5" t="s">
        <v>29</v>
      </c>
      <c r="C2557">
        <v>4.6498568059999998</v>
      </c>
      <c r="D2557">
        <v>1.435141E-2</v>
      </c>
      <c r="E2557">
        <v>0</v>
      </c>
      <c r="F2557">
        <v>0</v>
      </c>
      <c r="G2557">
        <v>324</v>
      </c>
      <c r="H2557" t="s">
        <v>38</v>
      </c>
      <c r="I2557" t="s">
        <v>18</v>
      </c>
      <c r="J2557" t="s">
        <v>460</v>
      </c>
      <c r="K2557">
        <f t="shared" si="108"/>
        <v>0</v>
      </c>
    </row>
    <row r="2558" spans="1:11" x14ac:dyDescent="0.35">
      <c r="A2558" t="s">
        <v>40</v>
      </c>
      <c r="B2558" s="5" t="s">
        <v>29</v>
      </c>
      <c r="C2558">
        <v>115.41723608970599</v>
      </c>
      <c r="D2558">
        <v>1.6488176584243699</v>
      </c>
      <c r="E2558">
        <v>0</v>
      </c>
      <c r="F2558">
        <v>0</v>
      </c>
      <c r="G2558">
        <v>70</v>
      </c>
      <c r="H2558" t="s">
        <v>38</v>
      </c>
      <c r="I2558" t="s">
        <v>963</v>
      </c>
      <c r="J2558" t="s">
        <v>461</v>
      </c>
      <c r="K2558">
        <f t="shared" si="108"/>
        <v>0</v>
      </c>
    </row>
    <row r="2559" spans="1:11" x14ac:dyDescent="0.35">
      <c r="A2559" t="s">
        <v>40</v>
      </c>
      <c r="B2559" s="5" t="s">
        <v>40</v>
      </c>
      <c r="C2559">
        <v>9.0160775179999995</v>
      </c>
      <c r="D2559">
        <v>0.128801107</v>
      </c>
      <c r="E2559">
        <v>50</v>
      </c>
      <c r="F2559">
        <v>1</v>
      </c>
      <c r="G2559">
        <v>70</v>
      </c>
      <c r="H2559" t="s">
        <v>38</v>
      </c>
      <c r="I2559" t="s">
        <v>13</v>
      </c>
      <c r="J2559" t="s">
        <v>461</v>
      </c>
      <c r="K2559">
        <f t="shared" si="108"/>
        <v>1</v>
      </c>
    </row>
    <row r="2560" spans="1:11" x14ac:dyDescent="0.35">
      <c r="A2560" t="s">
        <v>40</v>
      </c>
      <c r="B2560" s="5" t="s">
        <v>11</v>
      </c>
      <c r="C2560">
        <v>16.052832840000001</v>
      </c>
      <c r="D2560">
        <v>0.22932618299999999</v>
      </c>
      <c r="E2560">
        <v>0</v>
      </c>
      <c r="F2560">
        <v>0</v>
      </c>
      <c r="G2560">
        <v>70</v>
      </c>
      <c r="H2560" t="s">
        <v>38</v>
      </c>
      <c r="I2560" t="s">
        <v>16</v>
      </c>
      <c r="J2560" t="s">
        <v>461</v>
      </c>
      <c r="K2560">
        <f t="shared" si="108"/>
        <v>0</v>
      </c>
    </row>
    <row r="2561" spans="1:11" x14ac:dyDescent="0.35">
      <c r="A2561" t="s">
        <v>40</v>
      </c>
      <c r="B2561" s="5" t="s">
        <v>29</v>
      </c>
      <c r="C2561">
        <v>1.2380409240000001</v>
      </c>
      <c r="D2561">
        <v>1.7686298999999999E-2</v>
      </c>
      <c r="E2561">
        <v>0</v>
      </c>
      <c r="F2561">
        <v>0</v>
      </c>
      <c r="G2561">
        <v>70</v>
      </c>
      <c r="H2561" t="s">
        <v>38</v>
      </c>
      <c r="I2561" t="s">
        <v>18</v>
      </c>
      <c r="J2561" t="s">
        <v>461</v>
      </c>
      <c r="K2561">
        <f t="shared" si="108"/>
        <v>0</v>
      </c>
    </row>
    <row r="2562" spans="1:11" x14ac:dyDescent="0.35">
      <c r="A2562" t="s">
        <v>40</v>
      </c>
      <c r="B2562" s="5" t="s">
        <v>29</v>
      </c>
      <c r="C2562">
        <v>362.161652088165</v>
      </c>
      <c r="D2562">
        <v>1.66894770547541</v>
      </c>
      <c r="E2562">
        <v>0</v>
      </c>
      <c r="F2562">
        <v>0</v>
      </c>
      <c r="G2562">
        <v>217</v>
      </c>
      <c r="H2562" t="s">
        <v>38</v>
      </c>
      <c r="I2562" t="s">
        <v>963</v>
      </c>
      <c r="J2562" t="s">
        <v>462</v>
      </c>
      <c r="K2562">
        <f t="shared" si="108"/>
        <v>0</v>
      </c>
    </row>
    <row r="2563" spans="1:11" x14ac:dyDescent="0.35">
      <c r="A2563" t="s">
        <v>40</v>
      </c>
      <c r="B2563" s="5" t="s">
        <v>29</v>
      </c>
      <c r="C2563">
        <v>26.27324891</v>
      </c>
      <c r="D2563">
        <v>0.12107488</v>
      </c>
      <c r="E2563">
        <v>0</v>
      </c>
      <c r="F2563">
        <v>0</v>
      </c>
      <c r="G2563">
        <v>217</v>
      </c>
      <c r="H2563" t="s">
        <v>38</v>
      </c>
      <c r="I2563" t="s">
        <v>13</v>
      </c>
      <c r="J2563" t="s">
        <v>462</v>
      </c>
      <c r="K2563">
        <f t="shared" ref="K2563:K2626" si="109">IF(ISNUMBER(SEARCH(A2563, B2563)), 1, 0)</f>
        <v>0</v>
      </c>
    </row>
    <row r="2564" spans="1:11" x14ac:dyDescent="0.35">
      <c r="A2564" t="s">
        <v>40</v>
      </c>
      <c r="B2564" s="5" t="s">
        <v>11</v>
      </c>
      <c r="C2564">
        <v>43.735403060000003</v>
      </c>
      <c r="D2564">
        <v>0.201545636</v>
      </c>
      <c r="E2564">
        <v>0</v>
      </c>
      <c r="F2564">
        <v>0</v>
      </c>
      <c r="G2564">
        <v>217</v>
      </c>
      <c r="H2564" t="s">
        <v>38</v>
      </c>
      <c r="I2564" t="s">
        <v>16</v>
      </c>
      <c r="J2564" t="s">
        <v>462</v>
      </c>
      <c r="K2564">
        <f t="shared" si="109"/>
        <v>0</v>
      </c>
    </row>
    <row r="2565" spans="1:11" x14ac:dyDescent="0.35">
      <c r="A2565" t="s">
        <v>40</v>
      </c>
      <c r="B2565" s="5" t="s">
        <v>29</v>
      </c>
      <c r="C2565">
        <v>3.3442018029999998</v>
      </c>
      <c r="D2565">
        <v>1.5411068E-2</v>
      </c>
      <c r="E2565">
        <v>0</v>
      </c>
      <c r="F2565">
        <v>0</v>
      </c>
      <c r="G2565">
        <v>217</v>
      </c>
      <c r="H2565" t="s">
        <v>38</v>
      </c>
      <c r="I2565" t="s">
        <v>18</v>
      </c>
      <c r="J2565" t="s">
        <v>462</v>
      </c>
      <c r="K2565">
        <f t="shared" si="109"/>
        <v>0</v>
      </c>
    </row>
    <row r="2566" spans="1:11" x14ac:dyDescent="0.35">
      <c r="A2566" t="s">
        <v>40</v>
      </c>
      <c r="B2566" s="5" t="s">
        <v>29</v>
      </c>
      <c r="C2566">
        <v>292.43911457061699</v>
      </c>
      <c r="D2566">
        <v>1.6710806546892401</v>
      </c>
      <c r="E2566">
        <v>0</v>
      </c>
      <c r="F2566">
        <v>0</v>
      </c>
      <c r="G2566">
        <v>175</v>
      </c>
      <c r="H2566" t="s">
        <v>38</v>
      </c>
      <c r="I2566" t="s">
        <v>963</v>
      </c>
      <c r="J2566" t="s">
        <v>463</v>
      </c>
      <c r="K2566">
        <f t="shared" si="109"/>
        <v>0</v>
      </c>
    </row>
    <row r="2567" spans="1:11" x14ac:dyDescent="0.35">
      <c r="A2567" t="s">
        <v>40</v>
      </c>
      <c r="B2567" s="5" t="s">
        <v>29</v>
      </c>
      <c r="C2567">
        <v>21.828731300000001</v>
      </c>
      <c r="D2567">
        <v>0.124735607</v>
      </c>
      <c r="E2567">
        <v>0</v>
      </c>
      <c r="F2567">
        <v>0</v>
      </c>
      <c r="G2567">
        <v>175</v>
      </c>
      <c r="H2567" t="s">
        <v>38</v>
      </c>
      <c r="I2567" t="s">
        <v>13</v>
      </c>
      <c r="J2567" t="s">
        <v>463</v>
      </c>
      <c r="K2567">
        <f t="shared" si="109"/>
        <v>0</v>
      </c>
    </row>
    <row r="2568" spans="1:11" x14ac:dyDescent="0.35">
      <c r="A2568" t="s">
        <v>40</v>
      </c>
      <c r="B2568" s="5" t="s">
        <v>11</v>
      </c>
      <c r="C2568">
        <v>35.680747750000002</v>
      </c>
      <c r="D2568">
        <v>0.20388998699999999</v>
      </c>
      <c r="E2568">
        <v>0</v>
      </c>
      <c r="F2568">
        <v>0</v>
      </c>
      <c r="G2568">
        <v>175</v>
      </c>
      <c r="H2568" t="s">
        <v>38</v>
      </c>
      <c r="I2568" t="s">
        <v>16</v>
      </c>
      <c r="J2568" t="s">
        <v>463</v>
      </c>
      <c r="K2568">
        <f t="shared" si="109"/>
        <v>0</v>
      </c>
    </row>
    <row r="2569" spans="1:11" x14ac:dyDescent="0.35">
      <c r="A2569" t="s">
        <v>40</v>
      </c>
      <c r="B2569" s="5" t="s">
        <v>29</v>
      </c>
      <c r="C2569">
        <v>2.6842570299999999</v>
      </c>
      <c r="D2569">
        <v>1.5338612E-2</v>
      </c>
      <c r="E2569">
        <v>0</v>
      </c>
      <c r="F2569">
        <v>0</v>
      </c>
      <c r="G2569">
        <v>175</v>
      </c>
      <c r="H2569" t="s">
        <v>38</v>
      </c>
      <c r="I2569" t="s">
        <v>18</v>
      </c>
      <c r="J2569" t="s">
        <v>463</v>
      </c>
      <c r="K2569">
        <f t="shared" si="109"/>
        <v>0</v>
      </c>
    </row>
    <row r="2570" spans="1:11" x14ac:dyDescent="0.35">
      <c r="A2570" t="s">
        <v>40</v>
      </c>
      <c r="B2570" s="5" t="s">
        <v>29</v>
      </c>
      <c r="C2570">
        <v>522.00153374671902</v>
      </c>
      <c r="D2570">
        <v>1.62617300232622</v>
      </c>
      <c r="E2570">
        <v>0</v>
      </c>
      <c r="F2570">
        <v>0</v>
      </c>
      <c r="G2570">
        <v>321</v>
      </c>
      <c r="H2570" t="s">
        <v>38</v>
      </c>
      <c r="I2570" t="s">
        <v>963</v>
      </c>
      <c r="J2570" t="s">
        <v>464</v>
      </c>
      <c r="K2570">
        <f t="shared" si="109"/>
        <v>0</v>
      </c>
    </row>
    <row r="2571" spans="1:11" x14ac:dyDescent="0.35">
      <c r="A2571" t="s">
        <v>40</v>
      </c>
      <c r="B2571" s="5" t="s">
        <v>29</v>
      </c>
      <c r="C2571">
        <v>41.321637150000001</v>
      </c>
      <c r="D2571">
        <v>0.12872784200000001</v>
      </c>
      <c r="E2571">
        <v>16.666666670000001</v>
      </c>
      <c r="F2571">
        <v>0</v>
      </c>
      <c r="G2571">
        <v>321</v>
      </c>
      <c r="H2571" t="s">
        <v>38</v>
      </c>
      <c r="I2571" t="s">
        <v>13</v>
      </c>
      <c r="J2571" t="s">
        <v>464</v>
      </c>
      <c r="K2571">
        <f t="shared" si="109"/>
        <v>0</v>
      </c>
    </row>
    <row r="2572" spans="1:11" x14ac:dyDescent="0.35">
      <c r="A2572" t="s">
        <v>40</v>
      </c>
      <c r="B2572" s="5" t="s">
        <v>11</v>
      </c>
      <c r="C2572">
        <v>67.430627110000003</v>
      </c>
      <c r="D2572">
        <v>0.210064259</v>
      </c>
      <c r="E2572">
        <v>0</v>
      </c>
      <c r="F2572">
        <v>0</v>
      </c>
      <c r="G2572">
        <v>321</v>
      </c>
      <c r="H2572" t="s">
        <v>38</v>
      </c>
      <c r="I2572" t="s">
        <v>16</v>
      </c>
      <c r="J2572" t="s">
        <v>464</v>
      </c>
      <c r="K2572">
        <f t="shared" si="109"/>
        <v>0</v>
      </c>
    </row>
    <row r="2573" spans="1:11" x14ac:dyDescent="0.35">
      <c r="A2573" t="s">
        <v>40</v>
      </c>
      <c r="B2573" s="5" t="s">
        <v>29</v>
      </c>
      <c r="C2573">
        <v>4.6690232749999998</v>
      </c>
      <c r="D2573">
        <v>1.4545244000000001E-2</v>
      </c>
      <c r="E2573">
        <v>0</v>
      </c>
      <c r="F2573">
        <v>0</v>
      </c>
      <c r="G2573">
        <v>321</v>
      </c>
      <c r="H2573" t="s">
        <v>38</v>
      </c>
      <c r="I2573" t="s">
        <v>18</v>
      </c>
      <c r="J2573" t="s">
        <v>464</v>
      </c>
      <c r="K2573">
        <f t="shared" si="109"/>
        <v>0</v>
      </c>
    </row>
    <row r="2574" spans="1:11" x14ac:dyDescent="0.35">
      <c r="A2574" t="s">
        <v>19</v>
      </c>
      <c r="B2574" s="5" t="s">
        <v>29</v>
      </c>
      <c r="C2574">
        <v>81.261272907256995</v>
      </c>
      <c r="D2574">
        <v>1.5627167866780201</v>
      </c>
      <c r="E2574">
        <v>0</v>
      </c>
      <c r="F2574">
        <v>0</v>
      </c>
      <c r="G2574">
        <v>52</v>
      </c>
      <c r="H2574" t="s">
        <v>38</v>
      </c>
      <c r="I2574" t="s">
        <v>963</v>
      </c>
      <c r="J2574" t="s">
        <v>465</v>
      </c>
      <c r="K2574">
        <f t="shared" si="109"/>
        <v>0</v>
      </c>
    </row>
    <row r="2575" spans="1:11" x14ac:dyDescent="0.35">
      <c r="A2575" t="s">
        <v>19</v>
      </c>
      <c r="B2575" s="5" t="s">
        <v>29</v>
      </c>
      <c r="C2575">
        <v>6.6867303849999997</v>
      </c>
      <c r="D2575">
        <v>0.128590969</v>
      </c>
      <c r="E2575">
        <v>0</v>
      </c>
      <c r="F2575">
        <v>0</v>
      </c>
      <c r="G2575">
        <v>52</v>
      </c>
      <c r="H2575" t="s">
        <v>38</v>
      </c>
      <c r="I2575" t="s">
        <v>13</v>
      </c>
      <c r="J2575" t="s">
        <v>465</v>
      </c>
      <c r="K2575">
        <f t="shared" si="109"/>
        <v>0</v>
      </c>
    </row>
    <row r="2576" spans="1:11" x14ac:dyDescent="0.35">
      <c r="A2576" t="s">
        <v>19</v>
      </c>
      <c r="B2576" s="5" t="s">
        <v>11</v>
      </c>
      <c r="C2576">
        <v>11.232698920000001</v>
      </c>
      <c r="D2576">
        <v>0.216013441</v>
      </c>
      <c r="E2576">
        <v>0</v>
      </c>
      <c r="F2576">
        <v>0</v>
      </c>
      <c r="G2576">
        <v>52</v>
      </c>
      <c r="H2576" t="s">
        <v>38</v>
      </c>
      <c r="I2576" t="s">
        <v>16</v>
      </c>
      <c r="J2576" t="s">
        <v>465</v>
      </c>
      <c r="K2576">
        <f t="shared" si="109"/>
        <v>0</v>
      </c>
    </row>
    <row r="2577" spans="1:11" x14ac:dyDescent="0.35">
      <c r="A2577" t="s">
        <v>19</v>
      </c>
      <c r="B2577" s="5" t="s">
        <v>29</v>
      </c>
      <c r="C2577">
        <v>0.91884636900000005</v>
      </c>
      <c r="D2577">
        <v>1.7670122E-2</v>
      </c>
      <c r="E2577">
        <v>0</v>
      </c>
      <c r="F2577">
        <v>0</v>
      </c>
      <c r="G2577">
        <v>52</v>
      </c>
      <c r="H2577" t="s">
        <v>38</v>
      </c>
      <c r="I2577" t="s">
        <v>18</v>
      </c>
      <c r="J2577" t="s">
        <v>465</v>
      </c>
      <c r="K2577">
        <f t="shared" si="109"/>
        <v>0</v>
      </c>
    </row>
    <row r="2578" spans="1:11" x14ac:dyDescent="0.35">
      <c r="A2578" t="s">
        <v>29</v>
      </c>
      <c r="B2578" s="5" t="s">
        <v>29</v>
      </c>
      <c r="C2578">
        <v>180.207514286041</v>
      </c>
      <c r="D2578">
        <v>1.62349111969406</v>
      </c>
      <c r="E2578">
        <v>85.714285714285694</v>
      </c>
      <c r="F2578">
        <v>1</v>
      </c>
      <c r="G2578">
        <v>111</v>
      </c>
      <c r="H2578" t="s">
        <v>38</v>
      </c>
      <c r="I2578" t="s">
        <v>963</v>
      </c>
      <c r="J2578" t="s">
        <v>466</v>
      </c>
      <c r="K2578">
        <f t="shared" si="109"/>
        <v>1</v>
      </c>
    </row>
    <row r="2579" spans="1:11" x14ac:dyDescent="0.35">
      <c r="A2579" t="s">
        <v>29</v>
      </c>
      <c r="B2579" s="5" t="s">
        <v>29</v>
      </c>
      <c r="C2579">
        <v>14.27966118</v>
      </c>
      <c r="D2579">
        <v>0.128645596</v>
      </c>
      <c r="E2579">
        <v>100</v>
      </c>
      <c r="F2579">
        <v>1</v>
      </c>
      <c r="G2579">
        <v>111</v>
      </c>
      <c r="H2579" t="s">
        <v>38</v>
      </c>
      <c r="I2579" t="s">
        <v>13</v>
      </c>
      <c r="J2579" t="s">
        <v>466</v>
      </c>
      <c r="K2579">
        <f t="shared" si="109"/>
        <v>1</v>
      </c>
    </row>
    <row r="2580" spans="1:11" x14ac:dyDescent="0.35">
      <c r="A2580" t="s">
        <v>29</v>
      </c>
      <c r="B2580" s="5" t="s">
        <v>11</v>
      </c>
      <c r="C2580">
        <v>23.072288749999998</v>
      </c>
      <c r="D2580">
        <v>0.207858457</v>
      </c>
      <c r="E2580">
        <v>0</v>
      </c>
      <c r="F2580">
        <v>0</v>
      </c>
      <c r="G2580">
        <v>111</v>
      </c>
      <c r="H2580" t="s">
        <v>38</v>
      </c>
      <c r="I2580" t="s">
        <v>16</v>
      </c>
      <c r="J2580" t="s">
        <v>466</v>
      </c>
      <c r="K2580">
        <f t="shared" si="109"/>
        <v>0</v>
      </c>
    </row>
    <row r="2581" spans="1:11" x14ac:dyDescent="0.35">
      <c r="A2581" t="s">
        <v>29</v>
      </c>
      <c r="B2581" s="5" t="s">
        <v>29</v>
      </c>
      <c r="C2581">
        <v>1.6188158989999999</v>
      </c>
      <c r="D2581">
        <v>1.4583927E-2</v>
      </c>
      <c r="E2581">
        <v>100</v>
      </c>
      <c r="F2581">
        <v>1</v>
      </c>
      <c r="G2581">
        <v>111</v>
      </c>
      <c r="H2581" t="s">
        <v>38</v>
      </c>
      <c r="I2581" t="s">
        <v>18</v>
      </c>
      <c r="J2581" t="s">
        <v>466</v>
      </c>
      <c r="K2581">
        <f t="shared" si="109"/>
        <v>1</v>
      </c>
    </row>
    <row r="2582" spans="1:11" x14ac:dyDescent="0.35">
      <c r="A2582" t="s">
        <v>40</v>
      </c>
      <c r="B2582" s="5" t="s">
        <v>29</v>
      </c>
      <c r="C2582">
        <v>118.388874292373</v>
      </c>
      <c r="D2582">
        <v>1.5375178479528999</v>
      </c>
      <c r="E2582">
        <v>0</v>
      </c>
      <c r="F2582">
        <v>0</v>
      </c>
      <c r="G2582">
        <v>77</v>
      </c>
      <c r="H2582" t="s">
        <v>38</v>
      </c>
      <c r="I2582" t="s">
        <v>963</v>
      </c>
      <c r="J2582" t="s">
        <v>467</v>
      </c>
      <c r="K2582">
        <f t="shared" si="109"/>
        <v>0</v>
      </c>
    </row>
    <row r="2583" spans="1:11" x14ac:dyDescent="0.35">
      <c r="A2583" t="s">
        <v>40</v>
      </c>
      <c r="B2583" s="5" t="s">
        <v>29</v>
      </c>
      <c r="C2583">
        <v>8.8404135700000008</v>
      </c>
      <c r="D2583">
        <v>0.114810566</v>
      </c>
      <c r="E2583">
        <v>0</v>
      </c>
      <c r="F2583">
        <v>0</v>
      </c>
      <c r="G2583">
        <v>77</v>
      </c>
      <c r="H2583" t="s">
        <v>38</v>
      </c>
      <c r="I2583" t="s">
        <v>13</v>
      </c>
      <c r="J2583" t="s">
        <v>467</v>
      </c>
      <c r="K2583">
        <f t="shared" si="109"/>
        <v>0</v>
      </c>
    </row>
    <row r="2584" spans="1:11" x14ac:dyDescent="0.35">
      <c r="A2584" t="s">
        <v>40</v>
      </c>
      <c r="B2584" s="5" t="s">
        <v>11</v>
      </c>
      <c r="C2584">
        <v>17.60142922</v>
      </c>
      <c r="D2584">
        <v>0.22858998999999999</v>
      </c>
      <c r="E2584">
        <v>0</v>
      </c>
      <c r="F2584">
        <v>0</v>
      </c>
      <c r="G2584">
        <v>77</v>
      </c>
      <c r="H2584" t="s">
        <v>38</v>
      </c>
      <c r="I2584" t="s">
        <v>16</v>
      </c>
      <c r="J2584" t="s">
        <v>467</v>
      </c>
      <c r="K2584">
        <f t="shared" si="109"/>
        <v>0</v>
      </c>
    </row>
    <row r="2585" spans="1:11" x14ac:dyDescent="0.35">
      <c r="A2585" t="s">
        <v>40</v>
      </c>
      <c r="B2585" s="5" t="s">
        <v>29</v>
      </c>
      <c r="C2585">
        <v>1.172421932</v>
      </c>
      <c r="D2585">
        <v>1.5226259000000001E-2</v>
      </c>
      <c r="E2585">
        <v>0</v>
      </c>
      <c r="F2585">
        <v>0</v>
      </c>
      <c r="G2585">
        <v>77</v>
      </c>
      <c r="H2585" t="s">
        <v>38</v>
      </c>
      <c r="I2585" t="s">
        <v>18</v>
      </c>
      <c r="J2585" t="s">
        <v>467</v>
      </c>
      <c r="K2585">
        <f t="shared" si="109"/>
        <v>0</v>
      </c>
    </row>
    <row r="2586" spans="1:11" x14ac:dyDescent="0.35">
      <c r="A2586" t="s">
        <v>40</v>
      </c>
      <c r="B2586" s="5" t="s">
        <v>29</v>
      </c>
      <c r="C2586">
        <v>134.51344776153499</v>
      </c>
      <c r="D2586">
        <v>1.60135056858971</v>
      </c>
      <c r="E2586">
        <v>0</v>
      </c>
      <c r="F2586">
        <v>0</v>
      </c>
      <c r="G2586">
        <v>84</v>
      </c>
      <c r="H2586" t="s">
        <v>38</v>
      </c>
      <c r="I2586" t="s">
        <v>963</v>
      </c>
      <c r="J2586" t="s">
        <v>468</v>
      </c>
      <c r="K2586">
        <f t="shared" si="109"/>
        <v>0</v>
      </c>
    </row>
    <row r="2587" spans="1:11" x14ac:dyDescent="0.35">
      <c r="A2587" t="s">
        <v>40</v>
      </c>
      <c r="B2587" s="5" t="s">
        <v>29</v>
      </c>
      <c r="C2587">
        <v>10.81827831</v>
      </c>
      <c r="D2587">
        <v>0.128789028</v>
      </c>
      <c r="E2587">
        <v>0</v>
      </c>
      <c r="F2587">
        <v>0</v>
      </c>
      <c r="G2587">
        <v>84</v>
      </c>
      <c r="H2587" t="s">
        <v>38</v>
      </c>
      <c r="I2587" t="s">
        <v>13</v>
      </c>
      <c r="J2587" t="s">
        <v>468</v>
      </c>
      <c r="K2587">
        <f t="shared" si="109"/>
        <v>0</v>
      </c>
    </row>
    <row r="2588" spans="1:11" x14ac:dyDescent="0.35">
      <c r="A2588" t="s">
        <v>40</v>
      </c>
      <c r="B2588" s="5" t="s">
        <v>11</v>
      </c>
      <c r="C2588">
        <v>18.741041899999999</v>
      </c>
      <c r="D2588">
        <v>0.22310764199999999</v>
      </c>
      <c r="E2588">
        <v>0</v>
      </c>
      <c r="F2588">
        <v>0</v>
      </c>
      <c r="G2588">
        <v>84</v>
      </c>
      <c r="H2588" t="s">
        <v>38</v>
      </c>
      <c r="I2588" t="s">
        <v>16</v>
      </c>
      <c r="J2588" t="s">
        <v>468</v>
      </c>
      <c r="K2588">
        <f t="shared" si="109"/>
        <v>0</v>
      </c>
    </row>
    <row r="2589" spans="1:11" x14ac:dyDescent="0.35">
      <c r="A2589" t="s">
        <v>40</v>
      </c>
      <c r="B2589" s="5" t="s">
        <v>29</v>
      </c>
      <c r="C2589">
        <v>1.5271101</v>
      </c>
      <c r="D2589">
        <v>1.8179882000000001E-2</v>
      </c>
      <c r="E2589">
        <v>0</v>
      </c>
      <c r="F2589">
        <v>0</v>
      </c>
      <c r="G2589">
        <v>84</v>
      </c>
      <c r="H2589" t="s">
        <v>38</v>
      </c>
      <c r="I2589" t="s">
        <v>18</v>
      </c>
      <c r="J2589" t="s">
        <v>468</v>
      </c>
      <c r="K2589">
        <f t="shared" si="109"/>
        <v>0</v>
      </c>
    </row>
    <row r="2590" spans="1:11" x14ac:dyDescent="0.35">
      <c r="A2590" t="s">
        <v>50</v>
      </c>
      <c r="B2590" s="5" t="s">
        <v>29</v>
      </c>
      <c r="C2590">
        <v>600.20900225639298</v>
      </c>
      <c r="D2590">
        <v>1.6091394162369701</v>
      </c>
      <c r="E2590">
        <v>0</v>
      </c>
      <c r="F2590">
        <v>0</v>
      </c>
      <c r="G2590">
        <v>373</v>
      </c>
      <c r="H2590" t="s">
        <v>38</v>
      </c>
      <c r="I2590" t="s">
        <v>963</v>
      </c>
      <c r="J2590" t="s">
        <v>469</v>
      </c>
      <c r="K2590">
        <f t="shared" si="109"/>
        <v>0</v>
      </c>
    </row>
    <row r="2591" spans="1:11" x14ac:dyDescent="0.35">
      <c r="A2591" t="s">
        <v>50</v>
      </c>
      <c r="B2591" s="5" t="s">
        <v>29</v>
      </c>
      <c r="C2591">
        <v>46.599044079999999</v>
      </c>
      <c r="D2591">
        <v>0.124930413</v>
      </c>
      <c r="E2591">
        <v>0</v>
      </c>
      <c r="F2591">
        <v>0</v>
      </c>
      <c r="G2591">
        <v>373</v>
      </c>
      <c r="H2591" t="s">
        <v>38</v>
      </c>
      <c r="I2591" t="s">
        <v>13</v>
      </c>
      <c r="J2591" t="s">
        <v>469</v>
      </c>
      <c r="K2591">
        <f t="shared" si="109"/>
        <v>0</v>
      </c>
    </row>
    <row r="2592" spans="1:11" x14ac:dyDescent="0.35">
      <c r="A2592" t="s">
        <v>50</v>
      </c>
      <c r="B2592" s="5" t="s">
        <v>11</v>
      </c>
      <c r="C2592">
        <v>75.543356419999995</v>
      </c>
      <c r="D2592">
        <v>0.20252910599999999</v>
      </c>
      <c r="E2592">
        <v>0</v>
      </c>
      <c r="F2592">
        <v>0</v>
      </c>
      <c r="G2592">
        <v>373</v>
      </c>
      <c r="H2592" t="s">
        <v>38</v>
      </c>
      <c r="I2592" t="s">
        <v>16</v>
      </c>
      <c r="J2592" t="s">
        <v>469</v>
      </c>
      <c r="K2592">
        <f t="shared" si="109"/>
        <v>0</v>
      </c>
    </row>
    <row r="2593" spans="1:11" x14ac:dyDescent="0.35">
      <c r="A2593" t="s">
        <v>50</v>
      </c>
      <c r="B2593" s="5" t="s">
        <v>29</v>
      </c>
      <c r="C2593">
        <v>5.3373665810000004</v>
      </c>
      <c r="D2593">
        <v>1.4309294E-2</v>
      </c>
      <c r="E2593">
        <v>0</v>
      </c>
      <c r="F2593">
        <v>0</v>
      </c>
      <c r="G2593">
        <v>373</v>
      </c>
      <c r="H2593" t="s">
        <v>38</v>
      </c>
      <c r="I2593" t="s">
        <v>18</v>
      </c>
      <c r="J2593" t="s">
        <v>469</v>
      </c>
      <c r="K2593">
        <f t="shared" si="109"/>
        <v>0</v>
      </c>
    </row>
    <row r="2594" spans="1:11" x14ac:dyDescent="0.35">
      <c r="A2594" t="s">
        <v>50</v>
      </c>
      <c r="B2594" s="5" t="s">
        <v>29</v>
      </c>
      <c r="C2594">
        <v>163.67349553108201</v>
      </c>
      <c r="D2594">
        <v>1.7790597340334999</v>
      </c>
      <c r="E2594">
        <v>16.6666666666666</v>
      </c>
      <c r="F2594">
        <v>0</v>
      </c>
      <c r="G2594">
        <v>92</v>
      </c>
      <c r="H2594" t="s">
        <v>38</v>
      </c>
      <c r="I2594" t="s">
        <v>963</v>
      </c>
      <c r="J2594" t="s">
        <v>470</v>
      </c>
      <c r="K2594">
        <f t="shared" si="109"/>
        <v>0</v>
      </c>
    </row>
    <row r="2595" spans="1:11" x14ac:dyDescent="0.35">
      <c r="A2595" t="s">
        <v>50</v>
      </c>
      <c r="B2595" s="5" t="s">
        <v>29</v>
      </c>
      <c r="C2595">
        <v>11.66268635</v>
      </c>
      <c r="D2595">
        <v>0.12676833000000001</v>
      </c>
      <c r="E2595">
        <v>0</v>
      </c>
      <c r="F2595">
        <v>0</v>
      </c>
      <c r="G2595">
        <v>92</v>
      </c>
      <c r="H2595" t="s">
        <v>38</v>
      </c>
      <c r="I2595" t="s">
        <v>13</v>
      </c>
      <c r="J2595" t="s">
        <v>470</v>
      </c>
      <c r="K2595">
        <f t="shared" si="109"/>
        <v>0</v>
      </c>
    </row>
    <row r="2596" spans="1:11" x14ac:dyDescent="0.35">
      <c r="A2596" t="s">
        <v>50</v>
      </c>
      <c r="B2596" s="5" t="s">
        <v>11</v>
      </c>
      <c r="C2596">
        <v>19.255515339999999</v>
      </c>
      <c r="D2596">
        <v>0.20929908</v>
      </c>
      <c r="E2596">
        <v>0</v>
      </c>
      <c r="F2596">
        <v>0</v>
      </c>
      <c r="G2596">
        <v>92</v>
      </c>
      <c r="H2596" t="s">
        <v>38</v>
      </c>
      <c r="I2596" t="s">
        <v>16</v>
      </c>
      <c r="J2596" t="s">
        <v>470</v>
      </c>
      <c r="K2596">
        <f t="shared" si="109"/>
        <v>0</v>
      </c>
    </row>
    <row r="2597" spans="1:11" x14ac:dyDescent="0.35">
      <c r="A2597" t="s">
        <v>50</v>
      </c>
      <c r="B2597" s="5" t="s">
        <v>29</v>
      </c>
      <c r="C2597">
        <v>1.489188671</v>
      </c>
      <c r="D2597">
        <v>1.6186833000000001E-2</v>
      </c>
      <c r="E2597">
        <v>0</v>
      </c>
      <c r="F2597">
        <v>0</v>
      </c>
      <c r="G2597">
        <v>92</v>
      </c>
      <c r="H2597" t="s">
        <v>38</v>
      </c>
      <c r="I2597" t="s">
        <v>18</v>
      </c>
      <c r="J2597" t="s">
        <v>470</v>
      </c>
      <c r="K2597">
        <f t="shared" si="109"/>
        <v>0</v>
      </c>
    </row>
    <row r="2598" spans="1:11" x14ac:dyDescent="0.35">
      <c r="A2598" t="s">
        <v>40</v>
      </c>
      <c r="B2598" s="5" t="s">
        <v>29</v>
      </c>
      <c r="C2598">
        <v>340.393559932708</v>
      </c>
      <c r="D2598">
        <v>1.6209217139652701</v>
      </c>
      <c r="E2598">
        <v>0</v>
      </c>
      <c r="F2598">
        <v>0</v>
      </c>
      <c r="G2598">
        <v>210</v>
      </c>
      <c r="H2598" t="s">
        <v>38</v>
      </c>
      <c r="I2598" t="s">
        <v>963</v>
      </c>
      <c r="J2598" t="s">
        <v>471</v>
      </c>
      <c r="K2598">
        <f t="shared" si="109"/>
        <v>0</v>
      </c>
    </row>
    <row r="2599" spans="1:11" x14ac:dyDescent="0.35">
      <c r="A2599" t="s">
        <v>40</v>
      </c>
      <c r="B2599" s="5" t="s">
        <v>29</v>
      </c>
      <c r="C2599">
        <v>25.350412850000001</v>
      </c>
      <c r="D2599">
        <v>0.120716252</v>
      </c>
      <c r="E2599">
        <v>0</v>
      </c>
      <c r="F2599">
        <v>0</v>
      </c>
      <c r="G2599">
        <v>210</v>
      </c>
      <c r="H2599" t="s">
        <v>38</v>
      </c>
      <c r="I2599" t="s">
        <v>13</v>
      </c>
      <c r="J2599" t="s">
        <v>471</v>
      </c>
      <c r="K2599">
        <f t="shared" si="109"/>
        <v>0</v>
      </c>
    </row>
    <row r="2600" spans="1:11" x14ac:dyDescent="0.35">
      <c r="A2600" t="s">
        <v>40</v>
      </c>
      <c r="B2600" s="5" t="s">
        <v>11</v>
      </c>
      <c r="C2600">
        <v>44.934192660000001</v>
      </c>
      <c r="D2600">
        <v>0.21397234600000001</v>
      </c>
      <c r="E2600">
        <v>0</v>
      </c>
      <c r="F2600">
        <v>0</v>
      </c>
      <c r="G2600">
        <v>210</v>
      </c>
      <c r="H2600" t="s">
        <v>38</v>
      </c>
      <c r="I2600" t="s">
        <v>16</v>
      </c>
      <c r="J2600" t="s">
        <v>471</v>
      </c>
      <c r="K2600">
        <f t="shared" si="109"/>
        <v>0</v>
      </c>
    </row>
    <row r="2601" spans="1:11" x14ac:dyDescent="0.35">
      <c r="A2601" t="s">
        <v>40</v>
      </c>
      <c r="B2601" s="5" t="s">
        <v>29</v>
      </c>
      <c r="C2601">
        <v>3.1333150860000001</v>
      </c>
      <c r="D2601">
        <v>1.4920548E-2</v>
      </c>
      <c r="E2601">
        <v>0</v>
      </c>
      <c r="F2601">
        <v>0</v>
      </c>
      <c r="G2601">
        <v>210</v>
      </c>
      <c r="H2601" t="s">
        <v>38</v>
      </c>
      <c r="I2601" t="s">
        <v>18</v>
      </c>
      <c r="J2601" t="s">
        <v>471</v>
      </c>
      <c r="K2601">
        <f t="shared" si="109"/>
        <v>0</v>
      </c>
    </row>
    <row r="2602" spans="1:11" x14ac:dyDescent="0.35">
      <c r="A2602" t="s">
        <v>50</v>
      </c>
      <c r="B2602" s="5" t="s">
        <v>29</v>
      </c>
      <c r="C2602">
        <v>110.587844848632</v>
      </c>
      <c r="D2602">
        <v>1.5575752795582001</v>
      </c>
      <c r="E2602">
        <v>0</v>
      </c>
      <c r="F2602">
        <v>0</v>
      </c>
      <c r="G2602">
        <v>71</v>
      </c>
      <c r="H2602" t="s">
        <v>38</v>
      </c>
      <c r="I2602" t="s">
        <v>963</v>
      </c>
      <c r="J2602" t="s">
        <v>472</v>
      </c>
      <c r="K2602">
        <f t="shared" si="109"/>
        <v>0</v>
      </c>
    </row>
    <row r="2603" spans="1:11" x14ac:dyDescent="0.35">
      <c r="A2603" t="s">
        <v>50</v>
      </c>
      <c r="B2603" s="5" t="s">
        <v>29</v>
      </c>
      <c r="C2603">
        <v>7.8694286350000002</v>
      </c>
      <c r="D2603">
        <v>0.11083702300000001</v>
      </c>
      <c r="E2603">
        <v>0</v>
      </c>
      <c r="F2603">
        <v>0</v>
      </c>
      <c r="G2603">
        <v>71</v>
      </c>
      <c r="H2603" t="s">
        <v>38</v>
      </c>
      <c r="I2603" t="s">
        <v>13</v>
      </c>
      <c r="J2603" t="s">
        <v>472</v>
      </c>
      <c r="K2603">
        <f t="shared" si="109"/>
        <v>0</v>
      </c>
    </row>
    <row r="2604" spans="1:11" x14ac:dyDescent="0.35">
      <c r="A2604" t="s">
        <v>50</v>
      </c>
      <c r="B2604" s="5" t="s">
        <v>11</v>
      </c>
      <c r="C2604">
        <v>14.55558729</v>
      </c>
      <c r="D2604">
        <v>0.20500827199999999</v>
      </c>
      <c r="E2604">
        <v>0</v>
      </c>
      <c r="F2604">
        <v>0</v>
      </c>
      <c r="G2604">
        <v>71</v>
      </c>
      <c r="H2604" t="s">
        <v>38</v>
      </c>
      <c r="I2604" t="s">
        <v>16</v>
      </c>
      <c r="J2604" t="s">
        <v>472</v>
      </c>
      <c r="K2604">
        <f t="shared" si="109"/>
        <v>0</v>
      </c>
    </row>
    <row r="2605" spans="1:11" x14ac:dyDescent="0.35">
      <c r="A2605" t="s">
        <v>50</v>
      </c>
      <c r="B2605" s="5" t="s">
        <v>29</v>
      </c>
      <c r="C2605">
        <v>1.2131292819999999</v>
      </c>
      <c r="D2605">
        <v>1.7086328000000001E-2</v>
      </c>
      <c r="E2605">
        <v>0</v>
      </c>
      <c r="F2605">
        <v>0</v>
      </c>
      <c r="G2605">
        <v>71</v>
      </c>
      <c r="H2605" t="s">
        <v>38</v>
      </c>
      <c r="I2605" t="s">
        <v>18</v>
      </c>
      <c r="J2605" t="s">
        <v>472</v>
      </c>
      <c r="K2605">
        <f t="shared" si="109"/>
        <v>0</v>
      </c>
    </row>
    <row r="2606" spans="1:11" x14ac:dyDescent="0.35">
      <c r="A2606" t="s">
        <v>132</v>
      </c>
      <c r="B2606" s="5" t="s">
        <v>29</v>
      </c>
      <c r="C2606">
        <v>168.946599721908</v>
      </c>
      <c r="D2606">
        <v>1.5499688047881499</v>
      </c>
      <c r="E2606">
        <v>0</v>
      </c>
      <c r="F2606">
        <v>0</v>
      </c>
      <c r="G2606">
        <v>109</v>
      </c>
      <c r="H2606" t="s">
        <v>38</v>
      </c>
      <c r="I2606" t="s">
        <v>963</v>
      </c>
      <c r="J2606" t="s">
        <v>473</v>
      </c>
      <c r="K2606">
        <f t="shared" si="109"/>
        <v>0</v>
      </c>
    </row>
    <row r="2607" spans="1:11" x14ac:dyDescent="0.35">
      <c r="A2607" t="s">
        <v>132</v>
      </c>
      <c r="B2607" s="5" t="s">
        <v>29</v>
      </c>
      <c r="C2607">
        <v>14.373952389999999</v>
      </c>
      <c r="D2607">
        <v>0.13187112300000001</v>
      </c>
      <c r="E2607">
        <v>0</v>
      </c>
      <c r="F2607">
        <v>0</v>
      </c>
      <c r="G2607">
        <v>109</v>
      </c>
      <c r="H2607" t="s">
        <v>38</v>
      </c>
      <c r="I2607" t="s">
        <v>13</v>
      </c>
      <c r="J2607" t="s">
        <v>473</v>
      </c>
      <c r="K2607">
        <f t="shared" si="109"/>
        <v>0</v>
      </c>
    </row>
    <row r="2608" spans="1:11" x14ac:dyDescent="0.35">
      <c r="A2608" t="s">
        <v>132</v>
      </c>
      <c r="B2608" s="5" t="s">
        <v>11</v>
      </c>
      <c r="C2608">
        <v>23.21269727</v>
      </c>
      <c r="D2608">
        <v>0.21296052500000001</v>
      </c>
      <c r="E2608">
        <v>0</v>
      </c>
      <c r="F2608">
        <v>0</v>
      </c>
      <c r="G2608">
        <v>109</v>
      </c>
      <c r="H2608" t="s">
        <v>38</v>
      </c>
      <c r="I2608" t="s">
        <v>16</v>
      </c>
      <c r="J2608" t="s">
        <v>473</v>
      </c>
      <c r="K2608">
        <f t="shared" si="109"/>
        <v>0</v>
      </c>
    </row>
    <row r="2609" spans="1:11" x14ac:dyDescent="0.35">
      <c r="A2609" t="s">
        <v>132</v>
      </c>
      <c r="B2609" s="5" t="s">
        <v>29</v>
      </c>
      <c r="C2609">
        <v>1.6926035880000001</v>
      </c>
      <c r="D2609">
        <v>1.5528472999999999E-2</v>
      </c>
      <c r="E2609">
        <v>0</v>
      </c>
      <c r="F2609">
        <v>0</v>
      </c>
      <c r="G2609">
        <v>109</v>
      </c>
      <c r="H2609" t="s">
        <v>38</v>
      </c>
      <c r="I2609" t="s">
        <v>18</v>
      </c>
      <c r="J2609" t="s">
        <v>473</v>
      </c>
      <c r="K2609">
        <f t="shared" si="109"/>
        <v>0</v>
      </c>
    </row>
    <row r="2610" spans="1:11" x14ac:dyDescent="0.35">
      <c r="A2610" t="s">
        <v>19</v>
      </c>
      <c r="B2610" s="5" t="s">
        <v>29</v>
      </c>
      <c r="C2610">
        <v>447.47331452369599</v>
      </c>
      <c r="D2610">
        <v>1.5924317242836099</v>
      </c>
      <c r="E2610">
        <v>0</v>
      </c>
      <c r="F2610">
        <v>0</v>
      </c>
      <c r="G2610">
        <v>281</v>
      </c>
      <c r="H2610" t="s">
        <v>38</v>
      </c>
      <c r="I2610" t="s">
        <v>963</v>
      </c>
      <c r="J2610" t="s">
        <v>474</v>
      </c>
      <c r="K2610">
        <f t="shared" si="109"/>
        <v>0</v>
      </c>
    </row>
    <row r="2611" spans="1:11" x14ac:dyDescent="0.35">
      <c r="A2611" t="s">
        <v>19</v>
      </c>
      <c r="B2611" s="5" t="s">
        <v>29</v>
      </c>
      <c r="C2611">
        <v>34.750375509999998</v>
      </c>
      <c r="D2611">
        <v>0.123666817</v>
      </c>
      <c r="E2611">
        <v>0</v>
      </c>
      <c r="F2611">
        <v>0</v>
      </c>
      <c r="G2611">
        <v>281</v>
      </c>
      <c r="H2611" t="s">
        <v>38</v>
      </c>
      <c r="I2611" t="s">
        <v>13</v>
      </c>
      <c r="J2611" t="s">
        <v>474</v>
      </c>
      <c r="K2611">
        <f t="shared" si="109"/>
        <v>0</v>
      </c>
    </row>
    <row r="2612" spans="1:11" x14ac:dyDescent="0.35">
      <c r="A2612" t="s">
        <v>19</v>
      </c>
      <c r="B2612" s="5" t="s">
        <v>11</v>
      </c>
      <c r="C2612">
        <v>59.379083870000002</v>
      </c>
      <c r="D2612">
        <v>0.21131346600000001</v>
      </c>
      <c r="E2612">
        <v>0</v>
      </c>
      <c r="F2612">
        <v>0</v>
      </c>
      <c r="G2612">
        <v>281</v>
      </c>
      <c r="H2612" t="s">
        <v>38</v>
      </c>
      <c r="I2612" t="s">
        <v>16</v>
      </c>
      <c r="J2612" t="s">
        <v>474</v>
      </c>
      <c r="K2612">
        <f t="shared" si="109"/>
        <v>0</v>
      </c>
    </row>
    <row r="2613" spans="1:11" x14ac:dyDescent="0.35">
      <c r="A2613" t="s">
        <v>19</v>
      </c>
      <c r="B2613" s="5" t="s">
        <v>29</v>
      </c>
      <c r="C2613">
        <v>3.8622090820000001</v>
      </c>
      <c r="D2613">
        <v>1.3744516E-2</v>
      </c>
      <c r="E2613">
        <v>0</v>
      </c>
      <c r="F2613">
        <v>0</v>
      </c>
      <c r="G2613">
        <v>281</v>
      </c>
      <c r="H2613" t="s">
        <v>38</v>
      </c>
      <c r="I2613" t="s">
        <v>18</v>
      </c>
      <c r="J2613" t="s">
        <v>474</v>
      </c>
      <c r="K2613">
        <f t="shared" si="109"/>
        <v>0</v>
      </c>
    </row>
    <row r="2614" spans="1:11" x14ac:dyDescent="0.35">
      <c r="A2614" t="s">
        <v>40</v>
      </c>
      <c r="B2614" s="5" t="s">
        <v>29</v>
      </c>
      <c r="C2614">
        <v>223.514384508132</v>
      </c>
      <c r="D2614">
        <v>1.6556621074676501</v>
      </c>
      <c r="E2614">
        <v>0</v>
      </c>
      <c r="F2614">
        <v>0</v>
      </c>
      <c r="G2614">
        <v>135</v>
      </c>
      <c r="H2614" t="s">
        <v>38</v>
      </c>
      <c r="I2614" t="s">
        <v>963</v>
      </c>
      <c r="J2614" t="s">
        <v>475</v>
      </c>
      <c r="K2614">
        <f t="shared" si="109"/>
        <v>0</v>
      </c>
    </row>
    <row r="2615" spans="1:11" x14ac:dyDescent="0.35">
      <c r="A2615" t="s">
        <v>40</v>
      </c>
      <c r="B2615" s="5" t="s">
        <v>29</v>
      </c>
      <c r="C2615">
        <v>15.53156066</v>
      </c>
      <c r="D2615">
        <v>0.115048597</v>
      </c>
      <c r="E2615">
        <v>0</v>
      </c>
      <c r="F2615">
        <v>0</v>
      </c>
      <c r="G2615">
        <v>135</v>
      </c>
      <c r="H2615" t="s">
        <v>38</v>
      </c>
      <c r="I2615" t="s">
        <v>13</v>
      </c>
      <c r="J2615" t="s">
        <v>475</v>
      </c>
      <c r="K2615">
        <f t="shared" si="109"/>
        <v>0</v>
      </c>
    </row>
    <row r="2616" spans="1:11" x14ac:dyDescent="0.35">
      <c r="A2616" t="s">
        <v>40</v>
      </c>
      <c r="B2616" s="5" t="s">
        <v>11</v>
      </c>
      <c r="C2616">
        <v>29.316295149999998</v>
      </c>
      <c r="D2616">
        <v>0.21715774199999999</v>
      </c>
      <c r="E2616">
        <v>0</v>
      </c>
      <c r="F2616">
        <v>0</v>
      </c>
      <c r="G2616">
        <v>135</v>
      </c>
      <c r="H2616" t="s">
        <v>38</v>
      </c>
      <c r="I2616" t="s">
        <v>16</v>
      </c>
      <c r="J2616" t="s">
        <v>475</v>
      </c>
      <c r="K2616">
        <f t="shared" si="109"/>
        <v>0</v>
      </c>
    </row>
    <row r="2617" spans="1:11" x14ac:dyDescent="0.35">
      <c r="A2617" t="s">
        <v>40</v>
      </c>
      <c r="B2617" s="5" t="s">
        <v>29</v>
      </c>
      <c r="C2617">
        <v>2.024236202</v>
      </c>
      <c r="D2617">
        <v>1.4994342000000001E-2</v>
      </c>
      <c r="E2617">
        <v>0</v>
      </c>
      <c r="F2617">
        <v>0</v>
      </c>
      <c r="G2617">
        <v>135</v>
      </c>
      <c r="H2617" t="s">
        <v>38</v>
      </c>
      <c r="I2617" t="s">
        <v>18</v>
      </c>
      <c r="J2617" t="s">
        <v>475</v>
      </c>
      <c r="K2617">
        <f t="shared" si="109"/>
        <v>0</v>
      </c>
    </row>
    <row r="2618" spans="1:11" x14ac:dyDescent="0.35">
      <c r="A2618" t="s">
        <v>40</v>
      </c>
      <c r="B2618" s="5" t="s">
        <v>29</v>
      </c>
      <c r="C2618">
        <v>99.835321664810095</v>
      </c>
      <c r="D2618">
        <v>1.58468764547317</v>
      </c>
      <c r="E2618">
        <v>0</v>
      </c>
      <c r="F2618">
        <v>0</v>
      </c>
      <c r="G2618">
        <v>63</v>
      </c>
      <c r="H2618" t="s">
        <v>38</v>
      </c>
      <c r="I2618" t="s">
        <v>963</v>
      </c>
      <c r="J2618" t="s">
        <v>476</v>
      </c>
      <c r="K2618">
        <f t="shared" si="109"/>
        <v>0</v>
      </c>
    </row>
    <row r="2619" spans="1:11" x14ac:dyDescent="0.35">
      <c r="A2619" t="s">
        <v>40</v>
      </c>
      <c r="B2619" s="5" t="s">
        <v>40</v>
      </c>
      <c r="C2619">
        <v>8.1461987499999999</v>
      </c>
      <c r="D2619">
        <v>0.129304742</v>
      </c>
      <c r="E2619">
        <v>100</v>
      </c>
      <c r="F2619">
        <v>1</v>
      </c>
      <c r="G2619">
        <v>63</v>
      </c>
      <c r="H2619" t="s">
        <v>38</v>
      </c>
      <c r="I2619" t="s">
        <v>13</v>
      </c>
      <c r="J2619" t="s">
        <v>476</v>
      </c>
      <c r="K2619">
        <f t="shared" si="109"/>
        <v>1</v>
      </c>
    </row>
    <row r="2620" spans="1:11" x14ac:dyDescent="0.35">
      <c r="A2620" t="s">
        <v>40</v>
      </c>
      <c r="B2620" s="5" t="s">
        <v>11</v>
      </c>
      <c r="C2620">
        <v>12.917224409999999</v>
      </c>
      <c r="D2620">
        <v>0.205035308</v>
      </c>
      <c r="E2620">
        <v>0</v>
      </c>
      <c r="F2620">
        <v>0</v>
      </c>
      <c r="G2620">
        <v>63</v>
      </c>
      <c r="H2620" t="s">
        <v>38</v>
      </c>
      <c r="I2620" t="s">
        <v>16</v>
      </c>
      <c r="J2620" t="s">
        <v>476</v>
      </c>
      <c r="K2620">
        <f t="shared" si="109"/>
        <v>0</v>
      </c>
    </row>
    <row r="2621" spans="1:11" x14ac:dyDescent="0.35">
      <c r="A2621" t="s">
        <v>40</v>
      </c>
      <c r="B2621" s="5" t="s">
        <v>29</v>
      </c>
      <c r="C2621">
        <v>0.94583320599999998</v>
      </c>
      <c r="D2621">
        <v>1.5013225E-2</v>
      </c>
      <c r="E2621">
        <v>0</v>
      </c>
      <c r="F2621">
        <v>0</v>
      </c>
      <c r="G2621">
        <v>63</v>
      </c>
      <c r="H2621" t="s">
        <v>38</v>
      </c>
      <c r="I2621" t="s">
        <v>18</v>
      </c>
      <c r="J2621" t="s">
        <v>476</v>
      </c>
      <c r="K2621">
        <f t="shared" si="109"/>
        <v>0</v>
      </c>
    </row>
    <row r="2622" spans="1:11" x14ac:dyDescent="0.35">
      <c r="A2622" t="s">
        <v>40</v>
      </c>
      <c r="B2622" s="5" t="s">
        <v>29</v>
      </c>
      <c r="C2622">
        <v>342.12068724632201</v>
      </c>
      <c r="D2622">
        <v>1.5838920705848201</v>
      </c>
      <c r="E2622">
        <v>0</v>
      </c>
      <c r="F2622">
        <v>0</v>
      </c>
      <c r="G2622">
        <v>216</v>
      </c>
      <c r="H2622" t="s">
        <v>38</v>
      </c>
      <c r="I2622" t="s">
        <v>963</v>
      </c>
      <c r="J2622" t="s">
        <v>477</v>
      </c>
      <c r="K2622">
        <f t="shared" si="109"/>
        <v>0</v>
      </c>
    </row>
    <row r="2623" spans="1:11" x14ac:dyDescent="0.35">
      <c r="A2623" t="s">
        <v>40</v>
      </c>
      <c r="B2623" s="5" t="s">
        <v>29</v>
      </c>
      <c r="C2623">
        <v>24.93356657</v>
      </c>
      <c r="D2623">
        <v>0.115433179</v>
      </c>
      <c r="E2623">
        <v>0</v>
      </c>
      <c r="F2623">
        <v>0</v>
      </c>
      <c r="G2623">
        <v>216</v>
      </c>
      <c r="H2623" t="s">
        <v>38</v>
      </c>
      <c r="I2623" t="s">
        <v>13</v>
      </c>
      <c r="J2623" t="s">
        <v>477</v>
      </c>
      <c r="K2623">
        <f t="shared" si="109"/>
        <v>0</v>
      </c>
    </row>
    <row r="2624" spans="1:11" x14ac:dyDescent="0.35">
      <c r="A2624" t="s">
        <v>40</v>
      </c>
      <c r="B2624" s="5" t="s">
        <v>11</v>
      </c>
      <c r="C2624">
        <v>45.88294363</v>
      </c>
      <c r="D2624">
        <v>0.21242103500000001</v>
      </c>
      <c r="E2624">
        <v>0</v>
      </c>
      <c r="F2624">
        <v>0</v>
      </c>
      <c r="G2624">
        <v>216</v>
      </c>
      <c r="H2624" t="s">
        <v>38</v>
      </c>
      <c r="I2624" t="s">
        <v>16</v>
      </c>
      <c r="J2624" t="s">
        <v>477</v>
      </c>
      <c r="K2624">
        <f t="shared" si="109"/>
        <v>0</v>
      </c>
    </row>
    <row r="2625" spans="1:11" x14ac:dyDescent="0.35">
      <c r="A2625" t="s">
        <v>40</v>
      </c>
      <c r="B2625" s="5" t="s">
        <v>29</v>
      </c>
      <c r="C2625">
        <v>3.2234482770000001</v>
      </c>
      <c r="D2625">
        <v>1.4923372000000001E-2</v>
      </c>
      <c r="E2625">
        <v>0</v>
      </c>
      <c r="F2625">
        <v>0</v>
      </c>
      <c r="G2625">
        <v>216</v>
      </c>
      <c r="H2625" t="s">
        <v>38</v>
      </c>
      <c r="I2625" t="s">
        <v>18</v>
      </c>
      <c r="J2625" t="s">
        <v>477</v>
      </c>
      <c r="K2625">
        <f t="shared" si="109"/>
        <v>0</v>
      </c>
    </row>
    <row r="2626" spans="1:11" x14ac:dyDescent="0.35">
      <c r="A2626" t="s">
        <v>19</v>
      </c>
      <c r="B2626" s="5" t="s">
        <v>29</v>
      </c>
      <c r="C2626">
        <v>98.497656345367403</v>
      </c>
      <c r="D2626">
        <v>1.58867187653818</v>
      </c>
      <c r="E2626">
        <v>0</v>
      </c>
      <c r="F2626">
        <v>0</v>
      </c>
      <c r="G2626">
        <v>62</v>
      </c>
      <c r="H2626" t="s">
        <v>38</v>
      </c>
      <c r="I2626" t="s">
        <v>963</v>
      </c>
      <c r="J2626" t="s">
        <v>478</v>
      </c>
      <c r="K2626">
        <f t="shared" si="109"/>
        <v>0</v>
      </c>
    </row>
    <row r="2627" spans="1:11" x14ac:dyDescent="0.35">
      <c r="A2627" t="s">
        <v>19</v>
      </c>
      <c r="B2627" s="5" t="s">
        <v>29</v>
      </c>
      <c r="C2627">
        <v>7.8761281969999999</v>
      </c>
      <c r="D2627">
        <v>0.127034326</v>
      </c>
      <c r="E2627">
        <v>0</v>
      </c>
      <c r="F2627">
        <v>0</v>
      </c>
      <c r="G2627">
        <v>62</v>
      </c>
      <c r="H2627" t="s">
        <v>38</v>
      </c>
      <c r="I2627" t="s">
        <v>13</v>
      </c>
      <c r="J2627" t="s">
        <v>478</v>
      </c>
      <c r="K2627">
        <f t="shared" ref="K2627:K2690" si="110">IF(ISNUMBER(SEARCH(A2627, B2627)), 1, 0)</f>
        <v>0</v>
      </c>
    </row>
    <row r="2628" spans="1:11" x14ac:dyDescent="0.35">
      <c r="A2628" t="s">
        <v>19</v>
      </c>
      <c r="B2628" s="5" t="s">
        <v>11</v>
      </c>
      <c r="C2628">
        <v>12.006380800000001</v>
      </c>
      <c r="D2628">
        <v>0.193651303</v>
      </c>
      <c r="E2628">
        <v>0</v>
      </c>
      <c r="F2628">
        <v>0</v>
      </c>
      <c r="G2628">
        <v>62</v>
      </c>
      <c r="H2628" t="s">
        <v>38</v>
      </c>
      <c r="I2628" t="s">
        <v>16</v>
      </c>
      <c r="J2628" t="s">
        <v>478</v>
      </c>
      <c r="K2628">
        <f t="shared" si="110"/>
        <v>0</v>
      </c>
    </row>
    <row r="2629" spans="1:11" x14ac:dyDescent="0.35">
      <c r="A2629" t="s">
        <v>19</v>
      </c>
      <c r="B2629" s="5" t="s">
        <v>29</v>
      </c>
      <c r="C2629">
        <v>0.82580566399999999</v>
      </c>
      <c r="D2629">
        <v>1.3319446E-2</v>
      </c>
      <c r="E2629">
        <v>0</v>
      </c>
      <c r="F2629">
        <v>0</v>
      </c>
      <c r="G2629">
        <v>62</v>
      </c>
      <c r="H2629" t="s">
        <v>38</v>
      </c>
      <c r="I2629" t="s">
        <v>18</v>
      </c>
      <c r="J2629" t="s">
        <v>478</v>
      </c>
      <c r="K2629">
        <f t="shared" si="110"/>
        <v>0</v>
      </c>
    </row>
    <row r="2630" spans="1:11" x14ac:dyDescent="0.35">
      <c r="A2630" t="s">
        <v>40</v>
      </c>
      <c r="B2630" s="5" t="s">
        <v>29</v>
      </c>
      <c r="C2630">
        <v>334.77484345436</v>
      </c>
      <c r="D2630">
        <v>1.5498835345109301</v>
      </c>
      <c r="E2630">
        <v>0</v>
      </c>
      <c r="F2630">
        <v>0</v>
      </c>
      <c r="G2630">
        <v>216</v>
      </c>
      <c r="H2630" t="s">
        <v>38</v>
      </c>
      <c r="I2630" t="s">
        <v>963</v>
      </c>
      <c r="J2630" t="s">
        <v>479</v>
      </c>
      <c r="K2630">
        <f t="shared" si="110"/>
        <v>0</v>
      </c>
    </row>
    <row r="2631" spans="1:11" x14ac:dyDescent="0.35">
      <c r="A2631" t="s">
        <v>40</v>
      </c>
      <c r="B2631" s="5" t="s">
        <v>29</v>
      </c>
      <c r="C2631">
        <v>26.570508480000001</v>
      </c>
      <c r="D2631">
        <v>0.12301161300000001</v>
      </c>
      <c r="E2631">
        <v>0</v>
      </c>
      <c r="F2631">
        <v>0</v>
      </c>
      <c r="G2631">
        <v>216</v>
      </c>
      <c r="H2631" t="s">
        <v>38</v>
      </c>
      <c r="I2631" t="s">
        <v>13</v>
      </c>
      <c r="J2631" t="s">
        <v>479</v>
      </c>
      <c r="K2631">
        <f t="shared" si="110"/>
        <v>0</v>
      </c>
    </row>
    <row r="2632" spans="1:11" x14ac:dyDescent="0.35">
      <c r="A2632" t="s">
        <v>40</v>
      </c>
      <c r="B2632" s="5" t="s">
        <v>11</v>
      </c>
      <c r="C2632">
        <v>46.393669840000001</v>
      </c>
      <c r="D2632">
        <v>0.21478550900000001</v>
      </c>
      <c r="E2632">
        <v>0</v>
      </c>
      <c r="F2632">
        <v>0</v>
      </c>
      <c r="G2632">
        <v>216</v>
      </c>
      <c r="H2632" t="s">
        <v>38</v>
      </c>
      <c r="I2632" t="s">
        <v>16</v>
      </c>
      <c r="J2632" t="s">
        <v>479</v>
      </c>
      <c r="K2632">
        <f t="shared" si="110"/>
        <v>0</v>
      </c>
    </row>
    <row r="2633" spans="1:11" x14ac:dyDescent="0.35">
      <c r="A2633" t="s">
        <v>40</v>
      </c>
      <c r="B2633" s="5" t="s">
        <v>29</v>
      </c>
      <c r="C2633">
        <v>3.040407181</v>
      </c>
      <c r="D2633">
        <v>1.4075959000000001E-2</v>
      </c>
      <c r="E2633">
        <v>0</v>
      </c>
      <c r="F2633">
        <v>0</v>
      </c>
      <c r="G2633">
        <v>216</v>
      </c>
      <c r="H2633" t="s">
        <v>38</v>
      </c>
      <c r="I2633" t="s">
        <v>18</v>
      </c>
      <c r="J2633" t="s">
        <v>479</v>
      </c>
      <c r="K2633">
        <f t="shared" si="110"/>
        <v>0</v>
      </c>
    </row>
    <row r="2634" spans="1:11" x14ac:dyDescent="0.35">
      <c r="A2634" t="s">
        <v>40</v>
      </c>
      <c r="B2634" s="5" t="s">
        <v>29</v>
      </c>
      <c r="C2634">
        <v>638.74324655532803</v>
      </c>
      <c r="D2634">
        <v>1.71244838218586</v>
      </c>
      <c r="E2634">
        <v>0</v>
      </c>
      <c r="F2634">
        <v>0</v>
      </c>
      <c r="G2634">
        <v>373</v>
      </c>
      <c r="H2634" t="s">
        <v>38</v>
      </c>
      <c r="I2634" t="s">
        <v>963</v>
      </c>
      <c r="J2634" t="s">
        <v>480</v>
      </c>
      <c r="K2634">
        <f t="shared" si="110"/>
        <v>0</v>
      </c>
    </row>
    <row r="2635" spans="1:11" x14ac:dyDescent="0.35">
      <c r="A2635" t="s">
        <v>40</v>
      </c>
      <c r="B2635" s="5" t="s">
        <v>29</v>
      </c>
      <c r="C2635">
        <v>46.843524930000001</v>
      </c>
      <c r="D2635">
        <v>0.12558585799999999</v>
      </c>
      <c r="E2635">
        <v>0</v>
      </c>
      <c r="F2635">
        <v>0</v>
      </c>
      <c r="G2635">
        <v>373</v>
      </c>
      <c r="H2635" t="s">
        <v>38</v>
      </c>
      <c r="I2635" t="s">
        <v>13</v>
      </c>
      <c r="J2635" t="s">
        <v>480</v>
      </c>
      <c r="K2635">
        <f t="shared" si="110"/>
        <v>0</v>
      </c>
    </row>
    <row r="2636" spans="1:11" x14ac:dyDescent="0.35">
      <c r="A2636" t="s">
        <v>40</v>
      </c>
      <c r="B2636" s="5" t="s">
        <v>11</v>
      </c>
      <c r="C2636">
        <v>75.663594009999997</v>
      </c>
      <c r="D2636">
        <v>0.20285145800000001</v>
      </c>
      <c r="E2636">
        <v>0</v>
      </c>
      <c r="F2636">
        <v>0</v>
      </c>
      <c r="G2636">
        <v>373</v>
      </c>
      <c r="H2636" t="s">
        <v>38</v>
      </c>
      <c r="I2636" t="s">
        <v>16</v>
      </c>
      <c r="J2636" t="s">
        <v>480</v>
      </c>
      <c r="K2636">
        <f t="shared" si="110"/>
        <v>0</v>
      </c>
    </row>
    <row r="2637" spans="1:11" x14ac:dyDescent="0.35">
      <c r="A2637" t="s">
        <v>40</v>
      </c>
      <c r="B2637" s="5" t="s">
        <v>29</v>
      </c>
      <c r="C2637">
        <v>5.6894190309999999</v>
      </c>
      <c r="D2637">
        <v>1.5253134E-2</v>
      </c>
      <c r="E2637">
        <v>0</v>
      </c>
      <c r="F2637">
        <v>0</v>
      </c>
      <c r="G2637">
        <v>373</v>
      </c>
      <c r="H2637" t="s">
        <v>38</v>
      </c>
      <c r="I2637" t="s">
        <v>18</v>
      </c>
      <c r="J2637" t="s">
        <v>480</v>
      </c>
      <c r="K2637">
        <f t="shared" si="110"/>
        <v>0</v>
      </c>
    </row>
    <row r="2638" spans="1:11" x14ac:dyDescent="0.35">
      <c r="A2638" t="s">
        <v>40</v>
      </c>
      <c r="B2638" s="5" t="s">
        <v>29</v>
      </c>
      <c r="C2638">
        <v>254.69017195701599</v>
      </c>
      <c r="D2638">
        <v>1.7208795402501</v>
      </c>
      <c r="E2638">
        <v>0</v>
      </c>
      <c r="F2638">
        <v>0</v>
      </c>
      <c r="G2638">
        <v>148</v>
      </c>
      <c r="H2638" t="s">
        <v>38</v>
      </c>
      <c r="I2638" t="s">
        <v>963</v>
      </c>
      <c r="J2638" t="s">
        <v>481</v>
      </c>
      <c r="K2638">
        <f t="shared" si="110"/>
        <v>0</v>
      </c>
    </row>
    <row r="2639" spans="1:11" x14ac:dyDescent="0.35">
      <c r="A2639" t="s">
        <v>40</v>
      </c>
      <c r="B2639" s="5" t="s">
        <v>29</v>
      </c>
      <c r="C2639">
        <v>19.471250770000001</v>
      </c>
      <c r="D2639">
        <v>0.131562505</v>
      </c>
      <c r="E2639">
        <v>0</v>
      </c>
      <c r="F2639">
        <v>0</v>
      </c>
      <c r="G2639">
        <v>148</v>
      </c>
      <c r="H2639" t="s">
        <v>38</v>
      </c>
      <c r="I2639" t="s">
        <v>13</v>
      </c>
      <c r="J2639" t="s">
        <v>481</v>
      </c>
      <c r="K2639">
        <f t="shared" si="110"/>
        <v>0</v>
      </c>
    </row>
    <row r="2640" spans="1:11" x14ac:dyDescent="0.35">
      <c r="A2640" t="s">
        <v>40</v>
      </c>
      <c r="B2640" s="5" t="s">
        <v>11</v>
      </c>
      <c r="C2640">
        <v>28.217334749999999</v>
      </c>
      <c r="D2640">
        <v>0.190657667</v>
      </c>
      <c r="E2640">
        <v>0</v>
      </c>
      <c r="F2640">
        <v>0</v>
      </c>
      <c r="G2640">
        <v>148</v>
      </c>
      <c r="H2640" t="s">
        <v>38</v>
      </c>
      <c r="I2640" t="s">
        <v>16</v>
      </c>
      <c r="J2640" t="s">
        <v>481</v>
      </c>
      <c r="K2640">
        <f t="shared" si="110"/>
        <v>0</v>
      </c>
    </row>
    <row r="2641" spans="1:11" x14ac:dyDescent="0.35">
      <c r="A2641" t="s">
        <v>40</v>
      </c>
      <c r="B2641" s="5" t="s">
        <v>29</v>
      </c>
      <c r="C2641">
        <v>2.400166273</v>
      </c>
      <c r="D2641">
        <v>1.621734E-2</v>
      </c>
      <c r="E2641">
        <v>0</v>
      </c>
      <c r="F2641">
        <v>0</v>
      </c>
      <c r="G2641">
        <v>148</v>
      </c>
      <c r="H2641" t="s">
        <v>38</v>
      </c>
      <c r="I2641" t="s">
        <v>18</v>
      </c>
      <c r="J2641" t="s">
        <v>481</v>
      </c>
      <c r="K2641">
        <f t="shared" si="110"/>
        <v>0</v>
      </c>
    </row>
    <row r="2642" spans="1:11" x14ac:dyDescent="0.35">
      <c r="A2642" t="s">
        <v>19</v>
      </c>
      <c r="B2642" s="5" t="s">
        <v>29</v>
      </c>
      <c r="C2642">
        <v>131.84090304374601</v>
      </c>
      <c r="D2642">
        <v>1.5884446149849001</v>
      </c>
      <c r="E2642">
        <v>0</v>
      </c>
      <c r="F2642">
        <v>0</v>
      </c>
      <c r="G2642">
        <v>83</v>
      </c>
      <c r="H2642" t="s">
        <v>38</v>
      </c>
      <c r="I2642" t="s">
        <v>963</v>
      </c>
      <c r="J2642" t="s">
        <v>482</v>
      </c>
      <c r="K2642">
        <f t="shared" si="110"/>
        <v>0</v>
      </c>
    </row>
    <row r="2643" spans="1:11" x14ac:dyDescent="0.35">
      <c r="A2643" t="s">
        <v>19</v>
      </c>
      <c r="B2643" s="5" t="s">
        <v>29</v>
      </c>
      <c r="C2643">
        <v>10.811696530000001</v>
      </c>
      <c r="D2643">
        <v>0.130261404</v>
      </c>
      <c r="E2643">
        <v>0</v>
      </c>
      <c r="F2643">
        <v>0</v>
      </c>
      <c r="G2643">
        <v>83</v>
      </c>
      <c r="H2643" t="s">
        <v>38</v>
      </c>
      <c r="I2643" t="s">
        <v>13</v>
      </c>
      <c r="J2643" t="s">
        <v>482</v>
      </c>
      <c r="K2643">
        <f t="shared" si="110"/>
        <v>0</v>
      </c>
    </row>
    <row r="2644" spans="1:11" x14ac:dyDescent="0.35">
      <c r="A2644" t="s">
        <v>19</v>
      </c>
      <c r="B2644" s="5" t="s">
        <v>11</v>
      </c>
      <c r="C2644">
        <v>19.000894070000001</v>
      </c>
      <c r="D2644">
        <v>0.22892643500000001</v>
      </c>
      <c r="E2644">
        <v>0</v>
      </c>
      <c r="F2644">
        <v>0</v>
      </c>
      <c r="G2644">
        <v>83</v>
      </c>
      <c r="H2644" t="s">
        <v>38</v>
      </c>
      <c r="I2644" t="s">
        <v>16</v>
      </c>
      <c r="J2644" t="s">
        <v>482</v>
      </c>
      <c r="K2644">
        <f t="shared" si="110"/>
        <v>0</v>
      </c>
    </row>
    <row r="2645" spans="1:11" x14ac:dyDescent="0.35">
      <c r="A2645" t="s">
        <v>19</v>
      </c>
      <c r="B2645" s="5" t="s">
        <v>29</v>
      </c>
      <c r="C2645">
        <v>1.6110804080000001</v>
      </c>
      <c r="D2645">
        <v>1.9410607E-2</v>
      </c>
      <c r="E2645">
        <v>0</v>
      </c>
      <c r="F2645">
        <v>0</v>
      </c>
      <c r="G2645">
        <v>83</v>
      </c>
      <c r="H2645" t="s">
        <v>38</v>
      </c>
      <c r="I2645" t="s">
        <v>18</v>
      </c>
      <c r="J2645" t="s">
        <v>482</v>
      </c>
      <c r="K2645">
        <f t="shared" si="110"/>
        <v>0</v>
      </c>
    </row>
    <row r="2646" spans="1:11" x14ac:dyDescent="0.35">
      <c r="A2646" t="s">
        <v>50</v>
      </c>
      <c r="B2646" s="5" t="s">
        <v>29</v>
      </c>
      <c r="C2646">
        <v>205.978774785995</v>
      </c>
      <c r="D2646">
        <v>1.58445211373842</v>
      </c>
      <c r="E2646">
        <v>0</v>
      </c>
      <c r="F2646">
        <v>0</v>
      </c>
      <c r="G2646">
        <v>130</v>
      </c>
      <c r="H2646" t="s">
        <v>38</v>
      </c>
      <c r="I2646" t="s">
        <v>963</v>
      </c>
      <c r="J2646" t="s">
        <v>483</v>
      </c>
      <c r="K2646">
        <f t="shared" si="110"/>
        <v>0</v>
      </c>
    </row>
    <row r="2647" spans="1:11" x14ac:dyDescent="0.35">
      <c r="A2647" t="s">
        <v>50</v>
      </c>
      <c r="B2647" s="5" t="s">
        <v>29</v>
      </c>
      <c r="C2647">
        <v>17.375096559999999</v>
      </c>
      <c r="D2647">
        <v>0.13365458899999999</v>
      </c>
      <c r="E2647">
        <v>0</v>
      </c>
      <c r="F2647">
        <v>0</v>
      </c>
      <c r="G2647">
        <v>130</v>
      </c>
      <c r="H2647" t="s">
        <v>38</v>
      </c>
      <c r="I2647" t="s">
        <v>13</v>
      </c>
      <c r="J2647" t="s">
        <v>483</v>
      </c>
      <c r="K2647">
        <f t="shared" si="110"/>
        <v>0</v>
      </c>
    </row>
    <row r="2648" spans="1:11" x14ac:dyDescent="0.35">
      <c r="A2648" t="s">
        <v>50</v>
      </c>
      <c r="B2648" s="5" t="s">
        <v>11</v>
      </c>
      <c r="C2648">
        <v>25.789594650000002</v>
      </c>
      <c r="D2648">
        <v>0.19838149699999999</v>
      </c>
      <c r="E2648">
        <v>0</v>
      </c>
      <c r="F2648">
        <v>0</v>
      </c>
      <c r="G2648">
        <v>130</v>
      </c>
      <c r="H2648" t="s">
        <v>38</v>
      </c>
      <c r="I2648" t="s">
        <v>16</v>
      </c>
      <c r="J2648" t="s">
        <v>483</v>
      </c>
      <c r="K2648">
        <f t="shared" si="110"/>
        <v>0</v>
      </c>
    </row>
    <row r="2649" spans="1:11" x14ac:dyDescent="0.35">
      <c r="A2649" t="s">
        <v>50</v>
      </c>
      <c r="B2649" s="5" t="s">
        <v>29</v>
      </c>
      <c r="C2649">
        <v>2.1827454570000002</v>
      </c>
      <c r="D2649">
        <v>1.6790349999999999E-2</v>
      </c>
      <c r="E2649">
        <v>0</v>
      </c>
      <c r="F2649">
        <v>0</v>
      </c>
      <c r="G2649">
        <v>130</v>
      </c>
      <c r="H2649" t="s">
        <v>38</v>
      </c>
      <c r="I2649" t="s">
        <v>18</v>
      </c>
      <c r="J2649" t="s">
        <v>483</v>
      </c>
      <c r="K2649">
        <f t="shared" si="110"/>
        <v>0</v>
      </c>
    </row>
    <row r="2650" spans="1:11" x14ac:dyDescent="0.35">
      <c r="A2650" t="s">
        <v>50</v>
      </c>
      <c r="B2650" s="5" t="s">
        <v>29</v>
      </c>
      <c r="C2650">
        <v>538.58695745468106</v>
      </c>
      <c r="D2650">
        <v>1.59818088265484</v>
      </c>
      <c r="E2650">
        <v>0</v>
      </c>
      <c r="F2650">
        <v>0</v>
      </c>
      <c r="G2650">
        <v>337</v>
      </c>
      <c r="H2650" t="s">
        <v>38</v>
      </c>
      <c r="I2650" t="s">
        <v>963</v>
      </c>
      <c r="J2650" t="s">
        <v>484</v>
      </c>
      <c r="K2650">
        <f t="shared" si="110"/>
        <v>0</v>
      </c>
    </row>
    <row r="2651" spans="1:11" x14ac:dyDescent="0.35">
      <c r="A2651" t="s">
        <v>50</v>
      </c>
      <c r="B2651" s="5" t="s">
        <v>29</v>
      </c>
      <c r="C2651">
        <v>43.0929997</v>
      </c>
      <c r="D2651">
        <v>0.127872403</v>
      </c>
      <c r="E2651">
        <v>0</v>
      </c>
      <c r="F2651">
        <v>0</v>
      </c>
      <c r="G2651">
        <v>337</v>
      </c>
      <c r="H2651" t="s">
        <v>38</v>
      </c>
      <c r="I2651" t="s">
        <v>13</v>
      </c>
      <c r="J2651" t="s">
        <v>484</v>
      </c>
      <c r="K2651">
        <f t="shared" si="110"/>
        <v>0</v>
      </c>
    </row>
    <row r="2652" spans="1:11" x14ac:dyDescent="0.35">
      <c r="A2652" t="s">
        <v>50</v>
      </c>
      <c r="B2652" s="5" t="s">
        <v>11</v>
      </c>
      <c r="C2652">
        <v>68.599961759999999</v>
      </c>
      <c r="D2652">
        <v>0.203560717</v>
      </c>
      <c r="E2652">
        <v>0</v>
      </c>
      <c r="F2652">
        <v>0</v>
      </c>
      <c r="G2652">
        <v>337</v>
      </c>
      <c r="H2652" t="s">
        <v>38</v>
      </c>
      <c r="I2652" t="s">
        <v>16</v>
      </c>
      <c r="J2652" t="s">
        <v>484</v>
      </c>
      <c r="K2652">
        <f t="shared" si="110"/>
        <v>0</v>
      </c>
    </row>
    <row r="2653" spans="1:11" x14ac:dyDescent="0.35">
      <c r="A2653" t="s">
        <v>50</v>
      </c>
      <c r="B2653" s="5" t="s">
        <v>29</v>
      </c>
      <c r="C2653">
        <v>5.1757736210000003</v>
      </c>
      <c r="D2653">
        <v>1.5358379E-2</v>
      </c>
      <c r="E2653">
        <v>0</v>
      </c>
      <c r="F2653">
        <v>0</v>
      </c>
      <c r="G2653">
        <v>337</v>
      </c>
      <c r="H2653" t="s">
        <v>38</v>
      </c>
      <c r="I2653" t="s">
        <v>18</v>
      </c>
      <c r="J2653" t="s">
        <v>484</v>
      </c>
      <c r="K2653">
        <f t="shared" si="110"/>
        <v>0</v>
      </c>
    </row>
    <row r="2654" spans="1:11" x14ac:dyDescent="0.35">
      <c r="A2654" t="s">
        <v>40</v>
      </c>
      <c r="B2654" s="5" t="s">
        <v>29</v>
      </c>
      <c r="C2654">
        <v>145.341564178466</v>
      </c>
      <c r="D2654">
        <v>1.7724580997374</v>
      </c>
      <c r="E2654">
        <v>0</v>
      </c>
      <c r="F2654">
        <v>0</v>
      </c>
      <c r="G2654">
        <v>82</v>
      </c>
      <c r="H2654" t="s">
        <v>38</v>
      </c>
      <c r="I2654" t="s">
        <v>963</v>
      </c>
      <c r="J2654" t="s">
        <v>485</v>
      </c>
      <c r="K2654">
        <f t="shared" si="110"/>
        <v>0</v>
      </c>
    </row>
    <row r="2655" spans="1:11" x14ac:dyDescent="0.35">
      <c r="A2655" t="s">
        <v>40</v>
      </c>
      <c r="B2655" s="5" t="s">
        <v>29</v>
      </c>
      <c r="C2655">
        <v>10.281017070000001</v>
      </c>
      <c r="D2655">
        <v>0.12537825699999999</v>
      </c>
      <c r="E2655">
        <v>0</v>
      </c>
      <c r="F2655">
        <v>0</v>
      </c>
      <c r="G2655">
        <v>82</v>
      </c>
      <c r="H2655" t="s">
        <v>38</v>
      </c>
      <c r="I2655" t="s">
        <v>13</v>
      </c>
      <c r="J2655" t="s">
        <v>485</v>
      </c>
      <c r="K2655">
        <f t="shared" si="110"/>
        <v>0</v>
      </c>
    </row>
    <row r="2656" spans="1:11" x14ac:dyDescent="0.35">
      <c r="A2656" t="s">
        <v>40</v>
      </c>
      <c r="B2656" s="5" t="s">
        <v>11</v>
      </c>
      <c r="C2656">
        <v>16.553782699999999</v>
      </c>
      <c r="D2656">
        <v>0.20187539900000001</v>
      </c>
      <c r="E2656">
        <v>0</v>
      </c>
      <c r="F2656">
        <v>0</v>
      </c>
      <c r="G2656">
        <v>82</v>
      </c>
      <c r="H2656" t="s">
        <v>38</v>
      </c>
      <c r="I2656" t="s">
        <v>16</v>
      </c>
      <c r="J2656" t="s">
        <v>485</v>
      </c>
      <c r="K2656">
        <f t="shared" si="110"/>
        <v>0</v>
      </c>
    </row>
    <row r="2657" spans="1:11" x14ac:dyDescent="0.35">
      <c r="A2657" t="s">
        <v>40</v>
      </c>
      <c r="B2657" s="5" t="s">
        <v>29</v>
      </c>
      <c r="C2657">
        <v>1.4372990130000001</v>
      </c>
      <c r="D2657">
        <v>1.7528037E-2</v>
      </c>
      <c r="E2657">
        <v>0</v>
      </c>
      <c r="F2657">
        <v>0</v>
      </c>
      <c r="G2657">
        <v>82</v>
      </c>
      <c r="H2657" t="s">
        <v>38</v>
      </c>
      <c r="I2657" t="s">
        <v>18</v>
      </c>
      <c r="J2657" t="s">
        <v>485</v>
      </c>
      <c r="K2657">
        <f t="shared" si="110"/>
        <v>0</v>
      </c>
    </row>
    <row r="2658" spans="1:11" x14ac:dyDescent="0.35">
      <c r="A2658" t="s">
        <v>29</v>
      </c>
      <c r="B2658" s="5" t="s">
        <v>29</v>
      </c>
      <c r="C2658">
        <v>136.54125070571899</v>
      </c>
      <c r="D2658">
        <v>1.53417135624403</v>
      </c>
      <c r="E2658">
        <v>83.3333333333333</v>
      </c>
      <c r="F2658">
        <v>1</v>
      </c>
      <c r="G2658">
        <v>89</v>
      </c>
      <c r="H2658" t="s">
        <v>38</v>
      </c>
      <c r="I2658" t="s">
        <v>963</v>
      </c>
      <c r="J2658" t="s">
        <v>486</v>
      </c>
      <c r="K2658">
        <f t="shared" si="110"/>
        <v>1</v>
      </c>
    </row>
    <row r="2659" spans="1:11" x14ac:dyDescent="0.35">
      <c r="A2659" t="s">
        <v>29</v>
      </c>
      <c r="B2659" s="5" t="s">
        <v>29</v>
      </c>
      <c r="C2659">
        <v>11.41993117</v>
      </c>
      <c r="D2659">
        <v>0.12831383299999999</v>
      </c>
      <c r="E2659">
        <v>100</v>
      </c>
      <c r="F2659">
        <v>1</v>
      </c>
      <c r="G2659">
        <v>89</v>
      </c>
      <c r="H2659" t="s">
        <v>38</v>
      </c>
      <c r="I2659" t="s">
        <v>13</v>
      </c>
      <c r="J2659" t="s">
        <v>486</v>
      </c>
      <c r="K2659">
        <f t="shared" si="110"/>
        <v>1</v>
      </c>
    </row>
    <row r="2660" spans="1:11" x14ac:dyDescent="0.35">
      <c r="A2660" t="s">
        <v>29</v>
      </c>
      <c r="B2660" s="5" t="s">
        <v>11</v>
      </c>
      <c r="C2660">
        <v>19.86306596</v>
      </c>
      <c r="D2660">
        <v>0.223180516</v>
      </c>
      <c r="E2660">
        <v>0</v>
      </c>
      <c r="F2660">
        <v>0</v>
      </c>
      <c r="G2660">
        <v>89</v>
      </c>
      <c r="H2660" t="s">
        <v>38</v>
      </c>
      <c r="I2660" t="s">
        <v>16</v>
      </c>
      <c r="J2660" t="s">
        <v>486</v>
      </c>
      <c r="K2660">
        <f t="shared" si="110"/>
        <v>0</v>
      </c>
    </row>
    <row r="2661" spans="1:11" x14ac:dyDescent="0.35">
      <c r="A2661" t="s">
        <v>29</v>
      </c>
      <c r="B2661" s="5" t="s">
        <v>29</v>
      </c>
      <c r="C2661">
        <v>1.8115110400000001</v>
      </c>
      <c r="D2661">
        <v>2.0354056999999998E-2</v>
      </c>
      <c r="E2661">
        <v>100</v>
      </c>
      <c r="F2661">
        <v>1</v>
      </c>
      <c r="G2661">
        <v>89</v>
      </c>
      <c r="H2661" t="s">
        <v>38</v>
      </c>
      <c r="I2661" t="s">
        <v>18</v>
      </c>
      <c r="J2661" t="s">
        <v>486</v>
      </c>
      <c r="K2661">
        <f t="shared" si="110"/>
        <v>1</v>
      </c>
    </row>
    <row r="2662" spans="1:11" x14ac:dyDescent="0.35">
      <c r="A2662" t="s">
        <v>132</v>
      </c>
      <c r="B2662" s="5" t="s">
        <v>29</v>
      </c>
      <c r="C2662">
        <v>127.18557906150799</v>
      </c>
      <c r="D2662">
        <v>1.57019233409269</v>
      </c>
      <c r="E2662">
        <v>0</v>
      </c>
      <c r="F2662">
        <v>0</v>
      </c>
      <c r="G2662">
        <v>81</v>
      </c>
      <c r="H2662" t="s">
        <v>38</v>
      </c>
      <c r="I2662" t="s">
        <v>963</v>
      </c>
      <c r="J2662" t="s">
        <v>487</v>
      </c>
      <c r="K2662">
        <f t="shared" si="110"/>
        <v>0</v>
      </c>
    </row>
    <row r="2663" spans="1:11" x14ac:dyDescent="0.35">
      <c r="A2663" t="s">
        <v>132</v>
      </c>
      <c r="B2663" s="5" t="s">
        <v>29</v>
      </c>
      <c r="C2663">
        <v>10.50003386</v>
      </c>
      <c r="D2663">
        <v>0.129630048</v>
      </c>
      <c r="E2663">
        <v>0</v>
      </c>
      <c r="F2663">
        <v>0</v>
      </c>
      <c r="G2663">
        <v>81</v>
      </c>
      <c r="H2663" t="s">
        <v>38</v>
      </c>
      <c r="I2663" t="s">
        <v>13</v>
      </c>
      <c r="J2663" t="s">
        <v>487</v>
      </c>
      <c r="K2663">
        <f t="shared" si="110"/>
        <v>0</v>
      </c>
    </row>
    <row r="2664" spans="1:11" x14ac:dyDescent="0.35">
      <c r="A2664" t="s">
        <v>132</v>
      </c>
      <c r="B2664" s="5" t="s">
        <v>11</v>
      </c>
      <c r="C2664">
        <v>16.73646712</v>
      </c>
      <c r="D2664">
        <v>0.206623051</v>
      </c>
      <c r="E2664">
        <v>0</v>
      </c>
      <c r="F2664">
        <v>0</v>
      </c>
      <c r="G2664">
        <v>81</v>
      </c>
      <c r="H2664" t="s">
        <v>38</v>
      </c>
      <c r="I2664" t="s">
        <v>16</v>
      </c>
      <c r="J2664" t="s">
        <v>487</v>
      </c>
      <c r="K2664">
        <f t="shared" si="110"/>
        <v>0</v>
      </c>
    </row>
    <row r="2665" spans="1:11" x14ac:dyDescent="0.35">
      <c r="A2665" t="s">
        <v>132</v>
      </c>
      <c r="B2665" s="5" t="s">
        <v>29</v>
      </c>
      <c r="C2665">
        <v>1.4414713379999999</v>
      </c>
      <c r="D2665">
        <v>1.7795941999999999E-2</v>
      </c>
      <c r="E2665">
        <v>0</v>
      </c>
      <c r="F2665">
        <v>0</v>
      </c>
      <c r="G2665">
        <v>81</v>
      </c>
      <c r="H2665" t="s">
        <v>38</v>
      </c>
      <c r="I2665" t="s">
        <v>18</v>
      </c>
      <c r="J2665" t="s">
        <v>487</v>
      </c>
      <c r="K2665">
        <f t="shared" si="110"/>
        <v>0</v>
      </c>
    </row>
    <row r="2666" spans="1:11" x14ac:dyDescent="0.35">
      <c r="A2666" t="s">
        <v>19</v>
      </c>
      <c r="B2666" s="5" t="s">
        <v>29</v>
      </c>
      <c r="C2666">
        <v>112.283139467239</v>
      </c>
      <c r="D2666">
        <v>1.58145266855266</v>
      </c>
      <c r="E2666">
        <v>0</v>
      </c>
      <c r="F2666">
        <v>0</v>
      </c>
      <c r="G2666">
        <v>71</v>
      </c>
      <c r="H2666" t="s">
        <v>38</v>
      </c>
      <c r="I2666" t="s">
        <v>963</v>
      </c>
      <c r="J2666" t="s">
        <v>488</v>
      </c>
      <c r="K2666">
        <f t="shared" si="110"/>
        <v>0</v>
      </c>
    </row>
    <row r="2667" spans="1:11" x14ac:dyDescent="0.35">
      <c r="A2667" t="s">
        <v>19</v>
      </c>
      <c r="B2667" s="5" t="s">
        <v>29</v>
      </c>
      <c r="C2667">
        <v>8.4283483029999999</v>
      </c>
      <c r="D2667">
        <v>0.118709131</v>
      </c>
      <c r="E2667">
        <v>0</v>
      </c>
      <c r="F2667">
        <v>0</v>
      </c>
      <c r="G2667">
        <v>71</v>
      </c>
      <c r="H2667" t="s">
        <v>38</v>
      </c>
      <c r="I2667" t="s">
        <v>13</v>
      </c>
      <c r="J2667" t="s">
        <v>488</v>
      </c>
      <c r="K2667">
        <f t="shared" si="110"/>
        <v>0</v>
      </c>
    </row>
    <row r="2668" spans="1:11" x14ac:dyDescent="0.35">
      <c r="A2668" t="s">
        <v>19</v>
      </c>
      <c r="B2668" s="5" t="s">
        <v>11</v>
      </c>
      <c r="C2668">
        <v>16.31623411</v>
      </c>
      <c r="D2668">
        <v>0.22980611400000001</v>
      </c>
      <c r="E2668">
        <v>0</v>
      </c>
      <c r="F2668">
        <v>0</v>
      </c>
      <c r="G2668">
        <v>71</v>
      </c>
      <c r="H2668" t="s">
        <v>38</v>
      </c>
      <c r="I2668" t="s">
        <v>16</v>
      </c>
      <c r="J2668" t="s">
        <v>488</v>
      </c>
      <c r="K2668">
        <f t="shared" si="110"/>
        <v>0</v>
      </c>
    </row>
    <row r="2669" spans="1:11" x14ac:dyDescent="0.35">
      <c r="A2669" t="s">
        <v>19</v>
      </c>
      <c r="B2669" s="5" t="s">
        <v>29</v>
      </c>
      <c r="C2669">
        <v>1.354585886</v>
      </c>
      <c r="D2669">
        <v>1.9078674E-2</v>
      </c>
      <c r="E2669">
        <v>0</v>
      </c>
      <c r="F2669">
        <v>0</v>
      </c>
      <c r="G2669">
        <v>71</v>
      </c>
      <c r="H2669" t="s">
        <v>38</v>
      </c>
      <c r="I2669" t="s">
        <v>18</v>
      </c>
      <c r="J2669" t="s">
        <v>488</v>
      </c>
      <c r="K2669">
        <f t="shared" si="110"/>
        <v>0</v>
      </c>
    </row>
    <row r="2670" spans="1:11" x14ac:dyDescent="0.35">
      <c r="A2670" t="s">
        <v>132</v>
      </c>
      <c r="B2670" s="5" t="s">
        <v>29</v>
      </c>
      <c r="C2670">
        <v>115.46743702888401</v>
      </c>
      <c r="D2670">
        <v>1.7495066216497701</v>
      </c>
      <c r="E2670">
        <v>0</v>
      </c>
      <c r="F2670">
        <v>0</v>
      </c>
      <c r="G2670">
        <v>66</v>
      </c>
      <c r="H2670" t="s">
        <v>38</v>
      </c>
      <c r="I2670" t="s">
        <v>963</v>
      </c>
      <c r="J2670" t="s">
        <v>489</v>
      </c>
      <c r="K2670">
        <f t="shared" si="110"/>
        <v>0</v>
      </c>
    </row>
    <row r="2671" spans="1:11" x14ac:dyDescent="0.35">
      <c r="A2671" t="s">
        <v>132</v>
      </c>
      <c r="B2671" s="5" t="s">
        <v>29</v>
      </c>
      <c r="C2671">
        <v>8.4997124670000002</v>
      </c>
      <c r="D2671">
        <v>0.12878352200000001</v>
      </c>
      <c r="E2671">
        <v>0</v>
      </c>
      <c r="F2671">
        <v>0</v>
      </c>
      <c r="G2671">
        <v>66</v>
      </c>
      <c r="H2671" t="s">
        <v>38</v>
      </c>
      <c r="I2671" t="s">
        <v>13</v>
      </c>
      <c r="J2671" t="s">
        <v>489</v>
      </c>
      <c r="K2671">
        <f t="shared" si="110"/>
        <v>0</v>
      </c>
    </row>
    <row r="2672" spans="1:11" x14ac:dyDescent="0.35">
      <c r="A2672" t="s">
        <v>132</v>
      </c>
      <c r="B2672" s="5" t="s">
        <v>11</v>
      </c>
      <c r="C2672">
        <v>15.27338862</v>
      </c>
      <c r="D2672">
        <v>0.23141497899999999</v>
      </c>
      <c r="E2672">
        <v>0</v>
      </c>
      <c r="F2672">
        <v>0</v>
      </c>
      <c r="G2672">
        <v>66</v>
      </c>
      <c r="H2672" t="s">
        <v>38</v>
      </c>
      <c r="I2672" t="s">
        <v>16</v>
      </c>
      <c r="J2672" t="s">
        <v>489</v>
      </c>
      <c r="K2672">
        <f t="shared" si="110"/>
        <v>0</v>
      </c>
    </row>
    <row r="2673" spans="1:11" x14ac:dyDescent="0.35">
      <c r="A2673" t="s">
        <v>132</v>
      </c>
      <c r="B2673" s="5" t="s">
        <v>29</v>
      </c>
      <c r="C2673">
        <v>1.3150444029999999</v>
      </c>
      <c r="D2673">
        <v>1.9924915000000001E-2</v>
      </c>
      <c r="E2673">
        <v>0</v>
      </c>
      <c r="F2673">
        <v>0</v>
      </c>
      <c r="G2673">
        <v>66</v>
      </c>
      <c r="H2673" t="s">
        <v>38</v>
      </c>
      <c r="I2673" t="s">
        <v>18</v>
      </c>
      <c r="J2673" t="s">
        <v>489</v>
      </c>
      <c r="K2673">
        <f t="shared" si="110"/>
        <v>0</v>
      </c>
    </row>
    <row r="2674" spans="1:11" x14ac:dyDescent="0.35">
      <c r="A2674" t="s">
        <v>50</v>
      </c>
      <c r="B2674" s="5" t="s">
        <v>29</v>
      </c>
      <c r="C2674">
        <v>122.698688030242</v>
      </c>
      <c r="D2674">
        <v>1.53373360037803</v>
      </c>
      <c r="E2674">
        <v>0</v>
      </c>
      <c r="F2674">
        <v>0</v>
      </c>
      <c r="G2674">
        <v>80</v>
      </c>
      <c r="H2674" t="s">
        <v>38</v>
      </c>
      <c r="I2674" t="s">
        <v>963</v>
      </c>
      <c r="J2674" t="s">
        <v>490</v>
      </c>
      <c r="K2674">
        <f t="shared" si="110"/>
        <v>0</v>
      </c>
    </row>
    <row r="2675" spans="1:11" x14ac:dyDescent="0.35">
      <c r="A2675" t="s">
        <v>50</v>
      </c>
      <c r="B2675" s="5" t="s">
        <v>29</v>
      </c>
      <c r="C2675">
        <v>10.491747139999999</v>
      </c>
      <c r="D2675">
        <v>0.13114683899999999</v>
      </c>
      <c r="E2675">
        <v>0</v>
      </c>
      <c r="F2675">
        <v>0</v>
      </c>
      <c r="G2675">
        <v>80</v>
      </c>
      <c r="H2675" t="s">
        <v>38</v>
      </c>
      <c r="I2675" t="s">
        <v>13</v>
      </c>
      <c r="J2675" t="s">
        <v>490</v>
      </c>
      <c r="K2675">
        <f t="shared" si="110"/>
        <v>0</v>
      </c>
    </row>
    <row r="2676" spans="1:11" x14ac:dyDescent="0.35">
      <c r="A2676" t="s">
        <v>50</v>
      </c>
      <c r="B2676" s="5" t="s">
        <v>11</v>
      </c>
      <c r="C2676">
        <v>16.522457599999999</v>
      </c>
      <c r="D2676">
        <v>0.20653072</v>
      </c>
      <c r="E2676">
        <v>0</v>
      </c>
      <c r="F2676">
        <v>0</v>
      </c>
      <c r="G2676">
        <v>80</v>
      </c>
      <c r="H2676" t="s">
        <v>38</v>
      </c>
      <c r="I2676" t="s">
        <v>16</v>
      </c>
      <c r="J2676" t="s">
        <v>490</v>
      </c>
      <c r="K2676">
        <f t="shared" si="110"/>
        <v>0</v>
      </c>
    </row>
    <row r="2677" spans="1:11" x14ac:dyDescent="0.35">
      <c r="A2677" t="s">
        <v>50</v>
      </c>
      <c r="B2677" s="5" t="s">
        <v>29</v>
      </c>
      <c r="C2677">
        <v>1.3692002299999999</v>
      </c>
      <c r="D2677">
        <v>1.7115003E-2</v>
      </c>
      <c r="E2677">
        <v>0</v>
      </c>
      <c r="F2677">
        <v>0</v>
      </c>
      <c r="G2677">
        <v>80</v>
      </c>
      <c r="H2677" t="s">
        <v>38</v>
      </c>
      <c r="I2677" t="s">
        <v>18</v>
      </c>
      <c r="J2677" t="s">
        <v>490</v>
      </c>
      <c r="K2677">
        <f t="shared" si="110"/>
        <v>0</v>
      </c>
    </row>
    <row r="2678" spans="1:11" x14ac:dyDescent="0.35">
      <c r="A2678" t="s">
        <v>132</v>
      </c>
      <c r="B2678" s="5" t="s">
        <v>29</v>
      </c>
      <c r="C2678">
        <v>219.88186550140301</v>
      </c>
      <c r="D2678">
        <v>1.54846384155918</v>
      </c>
      <c r="E2678">
        <v>0</v>
      </c>
      <c r="F2678">
        <v>0</v>
      </c>
      <c r="G2678">
        <v>142</v>
      </c>
      <c r="H2678" t="s">
        <v>38</v>
      </c>
      <c r="I2678" t="s">
        <v>963</v>
      </c>
      <c r="J2678" t="s">
        <v>491</v>
      </c>
      <c r="K2678">
        <f t="shared" si="110"/>
        <v>0</v>
      </c>
    </row>
    <row r="2679" spans="1:11" x14ac:dyDescent="0.35">
      <c r="A2679" t="s">
        <v>132</v>
      </c>
      <c r="B2679" s="5" t="s">
        <v>29</v>
      </c>
      <c r="C2679">
        <v>17.561953540000001</v>
      </c>
      <c r="D2679">
        <v>0.123675729</v>
      </c>
      <c r="E2679">
        <v>0</v>
      </c>
      <c r="F2679">
        <v>0</v>
      </c>
      <c r="G2679">
        <v>142</v>
      </c>
      <c r="H2679" t="s">
        <v>38</v>
      </c>
      <c r="I2679" t="s">
        <v>13</v>
      </c>
      <c r="J2679" t="s">
        <v>491</v>
      </c>
      <c r="K2679">
        <f t="shared" si="110"/>
        <v>0</v>
      </c>
    </row>
    <row r="2680" spans="1:11" x14ac:dyDescent="0.35">
      <c r="A2680" t="s">
        <v>132</v>
      </c>
      <c r="B2680" s="5" t="s">
        <v>11</v>
      </c>
      <c r="C2680">
        <v>30.600880149999998</v>
      </c>
      <c r="D2680">
        <v>0.215499156</v>
      </c>
      <c r="E2680">
        <v>0</v>
      </c>
      <c r="F2680">
        <v>0</v>
      </c>
      <c r="G2680">
        <v>142</v>
      </c>
      <c r="H2680" t="s">
        <v>38</v>
      </c>
      <c r="I2680" t="s">
        <v>16</v>
      </c>
      <c r="J2680" t="s">
        <v>491</v>
      </c>
      <c r="K2680">
        <f t="shared" si="110"/>
        <v>0</v>
      </c>
    </row>
    <row r="2681" spans="1:11" x14ac:dyDescent="0.35">
      <c r="A2681" t="s">
        <v>132</v>
      </c>
      <c r="B2681" s="5" t="s">
        <v>29</v>
      </c>
      <c r="C2681">
        <v>2.3444287780000002</v>
      </c>
      <c r="D2681">
        <v>1.6510061999999999E-2</v>
      </c>
      <c r="E2681">
        <v>0</v>
      </c>
      <c r="F2681">
        <v>0</v>
      </c>
      <c r="G2681">
        <v>142</v>
      </c>
      <c r="H2681" t="s">
        <v>38</v>
      </c>
      <c r="I2681" t="s">
        <v>18</v>
      </c>
      <c r="J2681" t="s">
        <v>491</v>
      </c>
      <c r="K2681">
        <f t="shared" si="110"/>
        <v>0</v>
      </c>
    </row>
    <row r="2682" spans="1:11" x14ac:dyDescent="0.35">
      <c r="A2682" t="s">
        <v>29</v>
      </c>
      <c r="B2682" s="5" t="s">
        <v>29</v>
      </c>
      <c r="C2682">
        <v>211.94514775276099</v>
      </c>
      <c r="D2682">
        <v>1.5584202040644199</v>
      </c>
      <c r="E2682">
        <v>88.8888888888888</v>
      </c>
      <c r="F2682">
        <v>1</v>
      </c>
      <c r="G2682">
        <v>136</v>
      </c>
      <c r="H2682" t="s">
        <v>38</v>
      </c>
      <c r="I2682" t="s">
        <v>963</v>
      </c>
      <c r="J2682" t="s">
        <v>180</v>
      </c>
      <c r="K2682">
        <f t="shared" si="110"/>
        <v>1</v>
      </c>
    </row>
    <row r="2683" spans="1:11" x14ac:dyDescent="0.35">
      <c r="A2683" t="s">
        <v>29</v>
      </c>
      <c r="B2683" s="5" t="s">
        <v>29</v>
      </c>
      <c r="C2683">
        <v>17.0699048</v>
      </c>
      <c r="D2683">
        <v>0.12551400600000001</v>
      </c>
      <c r="E2683">
        <v>100</v>
      </c>
      <c r="F2683">
        <v>1</v>
      </c>
      <c r="G2683">
        <v>136</v>
      </c>
      <c r="H2683" t="s">
        <v>38</v>
      </c>
      <c r="I2683" t="s">
        <v>13</v>
      </c>
      <c r="J2683" t="s">
        <v>180</v>
      </c>
      <c r="K2683">
        <f t="shared" si="110"/>
        <v>1</v>
      </c>
    </row>
    <row r="2684" spans="1:11" x14ac:dyDescent="0.35">
      <c r="A2684" t="s">
        <v>29</v>
      </c>
      <c r="B2684" s="5" t="s">
        <v>11</v>
      </c>
      <c r="C2684">
        <v>27.83546948</v>
      </c>
      <c r="D2684">
        <v>0.20467257</v>
      </c>
      <c r="E2684">
        <v>0</v>
      </c>
      <c r="F2684">
        <v>0</v>
      </c>
      <c r="G2684">
        <v>136</v>
      </c>
      <c r="H2684" t="s">
        <v>38</v>
      </c>
      <c r="I2684" t="s">
        <v>16</v>
      </c>
      <c r="J2684" t="s">
        <v>180</v>
      </c>
      <c r="K2684">
        <f t="shared" si="110"/>
        <v>0</v>
      </c>
    </row>
    <row r="2685" spans="1:11" x14ac:dyDescent="0.35">
      <c r="A2685" t="s">
        <v>29</v>
      </c>
      <c r="B2685" s="5" t="s">
        <v>29</v>
      </c>
      <c r="C2685">
        <v>2.1478700640000001</v>
      </c>
      <c r="D2685">
        <v>1.5793161999999999E-2</v>
      </c>
      <c r="E2685">
        <v>100</v>
      </c>
      <c r="F2685">
        <v>1</v>
      </c>
      <c r="G2685">
        <v>136</v>
      </c>
      <c r="H2685" t="s">
        <v>38</v>
      </c>
      <c r="I2685" t="s">
        <v>18</v>
      </c>
      <c r="J2685" t="s">
        <v>180</v>
      </c>
      <c r="K2685">
        <f t="shared" si="110"/>
        <v>1</v>
      </c>
    </row>
    <row r="2686" spans="1:11" x14ac:dyDescent="0.35">
      <c r="A2686" t="s">
        <v>29</v>
      </c>
      <c r="B2686" s="5" t="s">
        <v>29</v>
      </c>
      <c r="C2686">
        <v>340.260414361953</v>
      </c>
      <c r="D2686">
        <v>1.5752796961201501</v>
      </c>
      <c r="E2686">
        <v>92.857142857142804</v>
      </c>
      <c r="F2686">
        <v>1</v>
      </c>
      <c r="G2686">
        <v>216</v>
      </c>
      <c r="H2686" t="s">
        <v>38</v>
      </c>
      <c r="I2686" t="s">
        <v>963</v>
      </c>
      <c r="J2686" t="s">
        <v>181</v>
      </c>
      <c r="K2686">
        <f t="shared" si="110"/>
        <v>1</v>
      </c>
    </row>
    <row r="2687" spans="1:11" x14ac:dyDescent="0.35">
      <c r="A2687" t="s">
        <v>29</v>
      </c>
      <c r="B2687" s="5" t="s">
        <v>29</v>
      </c>
      <c r="C2687">
        <v>27.59480143</v>
      </c>
      <c r="D2687">
        <v>0.12775370999999999</v>
      </c>
      <c r="E2687">
        <v>75</v>
      </c>
      <c r="F2687">
        <v>1</v>
      </c>
      <c r="G2687">
        <v>216</v>
      </c>
      <c r="H2687" t="s">
        <v>38</v>
      </c>
      <c r="I2687" t="s">
        <v>13</v>
      </c>
      <c r="J2687" t="s">
        <v>181</v>
      </c>
      <c r="K2687">
        <f t="shared" si="110"/>
        <v>1</v>
      </c>
    </row>
    <row r="2688" spans="1:11" x14ac:dyDescent="0.35">
      <c r="A2688" t="s">
        <v>29</v>
      </c>
      <c r="B2688" s="5" t="s">
        <v>11</v>
      </c>
      <c r="C2688">
        <v>44.101117850000001</v>
      </c>
      <c r="D2688">
        <v>0.20417184199999999</v>
      </c>
      <c r="E2688">
        <v>0</v>
      </c>
      <c r="F2688">
        <v>0</v>
      </c>
      <c r="G2688">
        <v>216</v>
      </c>
      <c r="H2688" t="s">
        <v>38</v>
      </c>
      <c r="I2688" t="s">
        <v>16</v>
      </c>
      <c r="J2688" t="s">
        <v>181</v>
      </c>
      <c r="K2688">
        <f t="shared" si="110"/>
        <v>0</v>
      </c>
    </row>
    <row r="2689" spans="1:11" x14ac:dyDescent="0.35">
      <c r="A2689" t="s">
        <v>29</v>
      </c>
      <c r="B2689" s="5" t="s">
        <v>29</v>
      </c>
      <c r="C2689">
        <v>3.2416660789999998</v>
      </c>
      <c r="D2689">
        <v>1.5007713000000001E-2</v>
      </c>
      <c r="E2689">
        <v>100</v>
      </c>
      <c r="F2689">
        <v>1</v>
      </c>
      <c r="G2689">
        <v>216</v>
      </c>
      <c r="H2689" t="s">
        <v>38</v>
      </c>
      <c r="I2689" t="s">
        <v>18</v>
      </c>
      <c r="J2689" t="s">
        <v>181</v>
      </c>
      <c r="K2689">
        <f t="shared" si="110"/>
        <v>1</v>
      </c>
    </row>
    <row r="2690" spans="1:11" x14ac:dyDescent="0.35">
      <c r="A2690" t="s">
        <v>40</v>
      </c>
      <c r="B2690" s="5" t="s">
        <v>29</v>
      </c>
      <c r="C2690">
        <v>257.66400337219198</v>
      </c>
      <c r="D2690">
        <v>1.5156706080717199</v>
      </c>
      <c r="E2690">
        <v>0</v>
      </c>
      <c r="F2690">
        <v>0</v>
      </c>
      <c r="G2690">
        <v>170</v>
      </c>
      <c r="H2690" t="s">
        <v>38</v>
      </c>
      <c r="I2690" t="s">
        <v>963</v>
      </c>
      <c r="J2690" t="s">
        <v>182</v>
      </c>
      <c r="K2690">
        <f t="shared" si="110"/>
        <v>0</v>
      </c>
    </row>
    <row r="2691" spans="1:11" x14ac:dyDescent="0.35">
      <c r="A2691" t="s">
        <v>40</v>
      </c>
      <c r="B2691" s="5" t="s">
        <v>29</v>
      </c>
      <c r="C2691">
        <v>21.694706440000001</v>
      </c>
      <c r="D2691">
        <v>0.12761591999999999</v>
      </c>
      <c r="E2691">
        <v>0</v>
      </c>
      <c r="F2691">
        <v>0</v>
      </c>
      <c r="G2691">
        <v>170</v>
      </c>
      <c r="H2691" t="s">
        <v>38</v>
      </c>
      <c r="I2691" t="s">
        <v>13</v>
      </c>
      <c r="J2691" t="s">
        <v>182</v>
      </c>
      <c r="K2691">
        <f t="shared" ref="K2691:K2754" si="111">IF(ISNUMBER(SEARCH(A2691, B2691)), 1, 0)</f>
        <v>0</v>
      </c>
    </row>
    <row r="2692" spans="1:11" x14ac:dyDescent="0.35">
      <c r="A2692" t="s">
        <v>40</v>
      </c>
      <c r="B2692" s="5" t="s">
        <v>11</v>
      </c>
      <c r="C2692">
        <v>33.023151640000002</v>
      </c>
      <c r="D2692">
        <v>0.19425383299999999</v>
      </c>
      <c r="E2692">
        <v>0</v>
      </c>
      <c r="F2692">
        <v>0</v>
      </c>
      <c r="G2692">
        <v>170</v>
      </c>
      <c r="H2692" t="s">
        <v>38</v>
      </c>
      <c r="I2692" t="s">
        <v>16</v>
      </c>
      <c r="J2692" t="s">
        <v>182</v>
      </c>
      <c r="K2692">
        <f t="shared" si="111"/>
        <v>0</v>
      </c>
    </row>
    <row r="2693" spans="1:11" x14ac:dyDescent="0.35">
      <c r="A2693" t="s">
        <v>40</v>
      </c>
      <c r="B2693" s="5" t="s">
        <v>29</v>
      </c>
      <c r="C2693">
        <v>2.4991710189999998</v>
      </c>
      <c r="D2693">
        <v>1.4701006000000001E-2</v>
      </c>
      <c r="E2693">
        <v>0</v>
      </c>
      <c r="F2693">
        <v>0</v>
      </c>
      <c r="G2693">
        <v>170</v>
      </c>
      <c r="H2693" t="s">
        <v>38</v>
      </c>
      <c r="I2693" t="s">
        <v>18</v>
      </c>
      <c r="J2693" t="s">
        <v>182</v>
      </c>
      <c r="K2693">
        <f t="shared" si="111"/>
        <v>0</v>
      </c>
    </row>
    <row r="2694" spans="1:11" x14ac:dyDescent="0.35">
      <c r="A2694" t="s">
        <v>40</v>
      </c>
      <c r="B2694" s="5" t="s">
        <v>29</v>
      </c>
      <c r="C2694">
        <v>115.637998819351</v>
      </c>
      <c r="D2694">
        <v>1.52155261604409</v>
      </c>
      <c r="E2694">
        <v>0</v>
      </c>
      <c r="F2694">
        <v>0</v>
      </c>
      <c r="G2694">
        <v>76</v>
      </c>
      <c r="H2694" t="s">
        <v>38</v>
      </c>
      <c r="I2694" t="s">
        <v>963</v>
      </c>
      <c r="J2694" t="s">
        <v>183</v>
      </c>
      <c r="K2694">
        <f t="shared" si="111"/>
        <v>0</v>
      </c>
    </row>
    <row r="2695" spans="1:11" x14ac:dyDescent="0.35">
      <c r="A2695" t="s">
        <v>40</v>
      </c>
      <c r="B2695" s="5" t="s">
        <v>29</v>
      </c>
      <c r="C2695">
        <v>9.5737738609999994</v>
      </c>
      <c r="D2695">
        <v>0.12597070899999999</v>
      </c>
      <c r="E2695">
        <v>0</v>
      </c>
      <c r="F2695">
        <v>0</v>
      </c>
      <c r="G2695">
        <v>76</v>
      </c>
      <c r="H2695" t="s">
        <v>38</v>
      </c>
      <c r="I2695" t="s">
        <v>13</v>
      </c>
      <c r="J2695" t="s">
        <v>183</v>
      </c>
      <c r="K2695">
        <f t="shared" si="111"/>
        <v>0</v>
      </c>
    </row>
    <row r="2696" spans="1:11" x14ac:dyDescent="0.35">
      <c r="A2696" t="s">
        <v>40</v>
      </c>
      <c r="B2696" s="5" t="s">
        <v>11</v>
      </c>
      <c r="C2696">
        <v>17.316894529999999</v>
      </c>
      <c r="D2696">
        <v>0.22785387500000001</v>
      </c>
      <c r="E2696">
        <v>0</v>
      </c>
      <c r="F2696">
        <v>0</v>
      </c>
      <c r="G2696">
        <v>76</v>
      </c>
      <c r="H2696" t="s">
        <v>38</v>
      </c>
      <c r="I2696" t="s">
        <v>16</v>
      </c>
      <c r="J2696" t="s">
        <v>183</v>
      </c>
      <c r="K2696">
        <f t="shared" si="111"/>
        <v>0</v>
      </c>
    </row>
    <row r="2697" spans="1:11" x14ac:dyDescent="0.35">
      <c r="A2697" t="s">
        <v>40</v>
      </c>
      <c r="B2697" s="5" t="s">
        <v>29</v>
      </c>
      <c r="C2697">
        <v>1.2984733580000001</v>
      </c>
      <c r="D2697">
        <v>1.7085176000000001E-2</v>
      </c>
      <c r="E2697">
        <v>0</v>
      </c>
      <c r="F2697">
        <v>0</v>
      </c>
      <c r="G2697">
        <v>76</v>
      </c>
      <c r="H2697" t="s">
        <v>38</v>
      </c>
      <c r="I2697" t="s">
        <v>18</v>
      </c>
      <c r="J2697" t="s">
        <v>183</v>
      </c>
      <c r="K2697">
        <f t="shared" si="111"/>
        <v>0</v>
      </c>
    </row>
    <row r="2698" spans="1:11" x14ac:dyDescent="0.35">
      <c r="A2698" t="s">
        <v>40</v>
      </c>
      <c r="B2698" s="5" t="s">
        <v>29</v>
      </c>
      <c r="C2698">
        <v>121.00246548652601</v>
      </c>
      <c r="D2698">
        <v>1.5714605907341099</v>
      </c>
      <c r="E2698">
        <v>0</v>
      </c>
      <c r="F2698">
        <v>0</v>
      </c>
      <c r="G2698">
        <v>77</v>
      </c>
      <c r="H2698" t="s">
        <v>38</v>
      </c>
      <c r="I2698" t="s">
        <v>963</v>
      </c>
      <c r="J2698" t="s">
        <v>184</v>
      </c>
      <c r="K2698">
        <f t="shared" si="111"/>
        <v>0</v>
      </c>
    </row>
    <row r="2699" spans="1:11" x14ac:dyDescent="0.35">
      <c r="A2699" t="s">
        <v>40</v>
      </c>
      <c r="B2699" s="5" t="s">
        <v>29</v>
      </c>
      <c r="C2699">
        <v>9.9454836849999992</v>
      </c>
      <c r="D2699">
        <v>0.12916212599999999</v>
      </c>
      <c r="E2699">
        <v>0</v>
      </c>
      <c r="F2699">
        <v>0</v>
      </c>
      <c r="G2699">
        <v>77</v>
      </c>
      <c r="H2699" t="s">
        <v>38</v>
      </c>
      <c r="I2699" t="s">
        <v>13</v>
      </c>
      <c r="J2699" t="s">
        <v>184</v>
      </c>
      <c r="K2699">
        <f t="shared" si="111"/>
        <v>0</v>
      </c>
    </row>
    <row r="2700" spans="1:11" x14ac:dyDescent="0.35">
      <c r="A2700" t="s">
        <v>40</v>
      </c>
      <c r="B2700" s="5" t="s">
        <v>11</v>
      </c>
      <c r="C2700">
        <v>17.368849990000001</v>
      </c>
      <c r="D2700">
        <v>0.22556947999999999</v>
      </c>
      <c r="E2700">
        <v>0</v>
      </c>
      <c r="F2700">
        <v>0</v>
      </c>
      <c r="G2700">
        <v>77</v>
      </c>
      <c r="H2700" t="s">
        <v>38</v>
      </c>
      <c r="I2700" t="s">
        <v>16</v>
      </c>
      <c r="J2700" t="s">
        <v>184</v>
      </c>
      <c r="K2700">
        <f t="shared" si="111"/>
        <v>0</v>
      </c>
    </row>
    <row r="2701" spans="1:11" x14ac:dyDescent="0.35">
      <c r="A2701" t="s">
        <v>40</v>
      </c>
      <c r="B2701" s="5" t="s">
        <v>29</v>
      </c>
      <c r="C2701">
        <v>1.260376215</v>
      </c>
      <c r="D2701">
        <v>1.6368522E-2</v>
      </c>
      <c r="E2701">
        <v>0</v>
      </c>
      <c r="F2701">
        <v>0</v>
      </c>
      <c r="G2701">
        <v>77</v>
      </c>
      <c r="H2701" t="s">
        <v>38</v>
      </c>
      <c r="I2701" t="s">
        <v>18</v>
      </c>
      <c r="J2701" t="s">
        <v>184</v>
      </c>
      <c r="K2701">
        <f t="shared" si="111"/>
        <v>0</v>
      </c>
    </row>
    <row r="2702" spans="1:11" x14ac:dyDescent="0.35">
      <c r="A2702" t="s">
        <v>40</v>
      </c>
      <c r="B2702" s="5" t="s">
        <v>29</v>
      </c>
      <c r="C2702">
        <v>180.16355323791501</v>
      </c>
      <c r="D2702">
        <v>1.6086031539099499</v>
      </c>
      <c r="E2702">
        <v>0</v>
      </c>
      <c r="F2702">
        <v>0</v>
      </c>
      <c r="G2702">
        <v>112</v>
      </c>
      <c r="H2702" t="s">
        <v>38</v>
      </c>
      <c r="I2702" t="s">
        <v>963</v>
      </c>
      <c r="J2702" t="s">
        <v>185</v>
      </c>
      <c r="K2702">
        <f t="shared" si="111"/>
        <v>0</v>
      </c>
    </row>
    <row r="2703" spans="1:11" x14ac:dyDescent="0.35">
      <c r="A2703" t="s">
        <v>40</v>
      </c>
      <c r="B2703" s="5" t="s">
        <v>29</v>
      </c>
      <c r="C2703">
        <v>13.06940103</v>
      </c>
      <c r="D2703">
        <v>0.116691081</v>
      </c>
      <c r="E2703">
        <v>0</v>
      </c>
      <c r="F2703">
        <v>0</v>
      </c>
      <c r="G2703">
        <v>112</v>
      </c>
      <c r="H2703" t="s">
        <v>38</v>
      </c>
      <c r="I2703" t="s">
        <v>13</v>
      </c>
      <c r="J2703" t="s">
        <v>185</v>
      </c>
      <c r="K2703">
        <f t="shared" si="111"/>
        <v>0</v>
      </c>
    </row>
    <row r="2704" spans="1:11" x14ac:dyDescent="0.35">
      <c r="A2704" t="s">
        <v>40</v>
      </c>
      <c r="B2704" s="5" t="s">
        <v>11</v>
      </c>
      <c r="C2704">
        <v>23.386645560000002</v>
      </c>
      <c r="D2704">
        <v>0.20880933500000001</v>
      </c>
      <c r="E2704">
        <v>0</v>
      </c>
      <c r="F2704">
        <v>0</v>
      </c>
      <c r="G2704">
        <v>112</v>
      </c>
      <c r="H2704" t="s">
        <v>38</v>
      </c>
      <c r="I2704" t="s">
        <v>16</v>
      </c>
      <c r="J2704" t="s">
        <v>185</v>
      </c>
      <c r="K2704">
        <f t="shared" si="111"/>
        <v>0</v>
      </c>
    </row>
    <row r="2705" spans="1:11" x14ac:dyDescent="0.35">
      <c r="A2705" t="s">
        <v>40</v>
      </c>
      <c r="B2705" s="5" t="s">
        <v>29</v>
      </c>
      <c r="C2705">
        <v>1.8213744160000001</v>
      </c>
      <c r="D2705">
        <v>1.6262272000000001E-2</v>
      </c>
      <c r="E2705">
        <v>0</v>
      </c>
      <c r="F2705">
        <v>0</v>
      </c>
      <c r="G2705">
        <v>112</v>
      </c>
      <c r="H2705" t="s">
        <v>38</v>
      </c>
      <c r="I2705" t="s">
        <v>18</v>
      </c>
      <c r="J2705" t="s">
        <v>185</v>
      </c>
      <c r="K2705">
        <f t="shared" si="111"/>
        <v>0</v>
      </c>
    </row>
    <row r="2706" spans="1:11" x14ac:dyDescent="0.35">
      <c r="A2706" t="s">
        <v>40</v>
      </c>
      <c r="B2706" s="5" t="s">
        <v>29</v>
      </c>
      <c r="C2706">
        <v>83.978939771652193</v>
      </c>
      <c r="D2706">
        <v>1.55516555132689</v>
      </c>
      <c r="E2706">
        <v>0</v>
      </c>
      <c r="F2706">
        <v>0</v>
      </c>
      <c r="G2706">
        <v>54</v>
      </c>
      <c r="H2706" t="s">
        <v>38</v>
      </c>
      <c r="I2706" t="s">
        <v>963</v>
      </c>
      <c r="J2706" t="s">
        <v>186</v>
      </c>
      <c r="K2706">
        <f t="shared" si="111"/>
        <v>0</v>
      </c>
    </row>
    <row r="2707" spans="1:11" x14ac:dyDescent="0.35">
      <c r="A2707" t="s">
        <v>40</v>
      </c>
      <c r="B2707" s="5" t="s">
        <v>29</v>
      </c>
      <c r="C2707">
        <v>6.8210561280000004</v>
      </c>
      <c r="D2707">
        <v>0.12631585400000001</v>
      </c>
      <c r="E2707">
        <v>0</v>
      </c>
      <c r="F2707">
        <v>0</v>
      </c>
      <c r="G2707">
        <v>54</v>
      </c>
      <c r="H2707" t="s">
        <v>38</v>
      </c>
      <c r="I2707" t="s">
        <v>13</v>
      </c>
      <c r="J2707" t="s">
        <v>186</v>
      </c>
      <c r="K2707">
        <f t="shared" si="111"/>
        <v>0</v>
      </c>
    </row>
    <row r="2708" spans="1:11" x14ac:dyDescent="0.35">
      <c r="A2708" t="s">
        <v>40</v>
      </c>
      <c r="B2708" s="5" t="s">
        <v>11</v>
      </c>
      <c r="C2708">
        <v>11.481265540000001</v>
      </c>
      <c r="D2708">
        <v>0.21261602900000001</v>
      </c>
      <c r="E2708">
        <v>0</v>
      </c>
      <c r="F2708">
        <v>0</v>
      </c>
      <c r="G2708">
        <v>54</v>
      </c>
      <c r="H2708" t="s">
        <v>38</v>
      </c>
      <c r="I2708" t="s">
        <v>16</v>
      </c>
      <c r="J2708" t="s">
        <v>186</v>
      </c>
      <c r="K2708">
        <f t="shared" si="111"/>
        <v>0</v>
      </c>
    </row>
    <row r="2709" spans="1:11" x14ac:dyDescent="0.35">
      <c r="A2709" t="s">
        <v>40</v>
      </c>
      <c r="B2709" s="5" t="s">
        <v>29</v>
      </c>
      <c r="C2709">
        <v>0.89771485299999998</v>
      </c>
      <c r="D2709">
        <v>1.6624349E-2</v>
      </c>
      <c r="E2709">
        <v>0</v>
      </c>
      <c r="F2709">
        <v>0</v>
      </c>
      <c r="G2709">
        <v>54</v>
      </c>
      <c r="H2709" t="s">
        <v>38</v>
      </c>
      <c r="I2709" t="s">
        <v>18</v>
      </c>
      <c r="J2709" t="s">
        <v>186</v>
      </c>
      <c r="K2709">
        <f t="shared" si="111"/>
        <v>0</v>
      </c>
    </row>
    <row r="2710" spans="1:11" x14ac:dyDescent="0.35">
      <c r="A2710" t="s">
        <v>29</v>
      </c>
      <c r="B2710" s="5" t="s">
        <v>29</v>
      </c>
      <c r="C2710">
        <v>120.729861497879</v>
      </c>
      <c r="D2710">
        <v>1.5885508091826099</v>
      </c>
      <c r="E2710">
        <v>80</v>
      </c>
      <c r="F2710">
        <v>1</v>
      </c>
      <c r="G2710">
        <v>76</v>
      </c>
      <c r="H2710" t="s">
        <v>38</v>
      </c>
      <c r="I2710" t="s">
        <v>963</v>
      </c>
      <c r="J2710" t="s">
        <v>187</v>
      </c>
      <c r="K2710">
        <f t="shared" si="111"/>
        <v>1</v>
      </c>
    </row>
    <row r="2711" spans="1:11" x14ac:dyDescent="0.35">
      <c r="A2711" t="s">
        <v>29</v>
      </c>
      <c r="B2711" s="5" t="s">
        <v>29</v>
      </c>
      <c r="C2711">
        <v>9.9498119349999996</v>
      </c>
      <c r="D2711">
        <v>0.13091857800000001</v>
      </c>
      <c r="E2711">
        <v>100</v>
      </c>
      <c r="F2711">
        <v>1</v>
      </c>
      <c r="G2711">
        <v>76</v>
      </c>
      <c r="H2711" t="s">
        <v>38</v>
      </c>
      <c r="I2711" t="s">
        <v>13</v>
      </c>
      <c r="J2711" t="s">
        <v>187</v>
      </c>
      <c r="K2711">
        <f t="shared" si="111"/>
        <v>1</v>
      </c>
    </row>
    <row r="2712" spans="1:11" x14ac:dyDescent="0.35">
      <c r="A2712" t="s">
        <v>29</v>
      </c>
      <c r="B2712" s="5" t="s">
        <v>11</v>
      </c>
      <c r="C2712">
        <v>14.8655107</v>
      </c>
      <c r="D2712">
        <v>0.195598825</v>
      </c>
      <c r="E2712">
        <v>0</v>
      </c>
      <c r="F2712">
        <v>0</v>
      </c>
      <c r="G2712">
        <v>76</v>
      </c>
      <c r="H2712" t="s">
        <v>38</v>
      </c>
      <c r="I2712" t="s">
        <v>16</v>
      </c>
      <c r="J2712" t="s">
        <v>187</v>
      </c>
      <c r="K2712">
        <f t="shared" si="111"/>
        <v>0</v>
      </c>
    </row>
    <row r="2713" spans="1:11" x14ac:dyDescent="0.35">
      <c r="A2713" t="s">
        <v>29</v>
      </c>
      <c r="B2713" s="5" t="s">
        <v>29</v>
      </c>
      <c r="C2713">
        <v>1.172632694</v>
      </c>
      <c r="D2713">
        <v>1.5429378000000001E-2</v>
      </c>
      <c r="E2713">
        <v>100</v>
      </c>
      <c r="F2713">
        <v>1</v>
      </c>
      <c r="G2713">
        <v>76</v>
      </c>
      <c r="H2713" t="s">
        <v>38</v>
      </c>
      <c r="I2713" t="s">
        <v>18</v>
      </c>
      <c r="J2713" t="s">
        <v>187</v>
      </c>
      <c r="K2713">
        <f t="shared" si="111"/>
        <v>1</v>
      </c>
    </row>
    <row r="2714" spans="1:11" x14ac:dyDescent="0.35">
      <c r="A2714" t="s">
        <v>40</v>
      </c>
      <c r="B2714" s="5" t="s">
        <v>29</v>
      </c>
      <c r="C2714">
        <v>277.87597060203501</v>
      </c>
      <c r="D2714">
        <v>1.5611009584383999</v>
      </c>
      <c r="E2714">
        <v>0</v>
      </c>
      <c r="F2714">
        <v>0</v>
      </c>
      <c r="G2714">
        <v>178</v>
      </c>
      <c r="H2714" t="s">
        <v>38</v>
      </c>
      <c r="I2714" t="s">
        <v>963</v>
      </c>
      <c r="J2714" t="s">
        <v>188</v>
      </c>
      <c r="K2714">
        <f t="shared" si="111"/>
        <v>0</v>
      </c>
    </row>
    <row r="2715" spans="1:11" x14ac:dyDescent="0.35">
      <c r="A2715" t="s">
        <v>40</v>
      </c>
      <c r="B2715" s="5" t="s">
        <v>29</v>
      </c>
      <c r="C2715">
        <v>19.77130365</v>
      </c>
      <c r="D2715">
        <v>0.11107474000000001</v>
      </c>
      <c r="E2715">
        <v>0</v>
      </c>
      <c r="F2715">
        <v>0</v>
      </c>
      <c r="G2715">
        <v>178</v>
      </c>
      <c r="H2715" t="s">
        <v>38</v>
      </c>
      <c r="I2715" t="s">
        <v>13</v>
      </c>
      <c r="J2715" t="s">
        <v>188</v>
      </c>
      <c r="K2715">
        <f t="shared" si="111"/>
        <v>0</v>
      </c>
    </row>
    <row r="2716" spans="1:11" x14ac:dyDescent="0.35">
      <c r="A2716" t="s">
        <v>40</v>
      </c>
      <c r="B2716" s="5" t="s">
        <v>11</v>
      </c>
      <c r="C2716">
        <v>38.790184500000002</v>
      </c>
      <c r="D2716">
        <v>0.217922385</v>
      </c>
      <c r="E2716">
        <v>0</v>
      </c>
      <c r="F2716">
        <v>0</v>
      </c>
      <c r="G2716">
        <v>178</v>
      </c>
      <c r="H2716" t="s">
        <v>38</v>
      </c>
      <c r="I2716" t="s">
        <v>16</v>
      </c>
      <c r="J2716" t="s">
        <v>188</v>
      </c>
      <c r="K2716">
        <f t="shared" si="111"/>
        <v>0</v>
      </c>
    </row>
    <row r="2717" spans="1:11" x14ac:dyDescent="0.35">
      <c r="A2717" t="s">
        <v>40</v>
      </c>
      <c r="B2717" s="5" t="s">
        <v>29</v>
      </c>
      <c r="C2717">
        <v>2.773521423</v>
      </c>
      <c r="D2717">
        <v>1.5581581000000001E-2</v>
      </c>
      <c r="E2717">
        <v>0</v>
      </c>
      <c r="F2717">
        <v>0</v>
      </c>
      <c r="G2717">
        <v>178</v>
      </c>
      <c r="H2717" t="s">
        <v>38</v>
      </c>
      <c r="I2717" t="s">
        <v>18</v>
      </c>
      <c r="J2717" t="s">
        <v>188</v>
      </c>
      <c r="K2717">
        <f t="shared" si="111"/>
        <v>0</v>
      </c>
    </row>
    <row r="2718" spans="1:11" x14ac:dyDescent="0.35">
      <c r="A2718" t="s">
        <v>40</v>
      </c>
      <c r="B2718" s="5" t="s">
        <v>29</v>
      </c>
      <c r="C2718">
        <v>198.52324843406601</v>
      </c>
      <c r="D2718">
        <v>1.55096287839114</v>
      </c>
      <c r="E2718">
        <v>0</v>
      </c>
      <c r="F2718">
        <v>0</v>
      </c>
      <c r="G2718">
        <v>128</v>
      </c>
      <c r="H2718" t="s">
        <v>38</v>
      </c>
      <c r="I2718" t="s">
        <v>963</v>
      </c>
      <c r="J2718" t="s">
        <v>189</v>
      </c>
      <c r="K2718">
        <f t="shared" si="111"/>
        <v>0</v>
      </c>
    </row>
    <row r="2719" spans="1:11" x14ac:dyDescent="0.35">
      <c r="A2719" t="s">
        <v>40</v>
      </c>
      <c r="B2719" s="5" t="s">
        <v>29</v>
      </c>
      <c r="C2719">
        <v>16.390377999999998</v>
      </c>
      <c r="D2719">
        <v>0.128049828</v>
      </c>
      <c r="E2719">
        <v>0</v>
      </c>
      <c r="F2719">
        <v>0</v>
      </c>
      <c r="G2719">
        <v>128</v>
      </c>
      <c r="H2719" t="s">
        <v>38</v>
      </c>
      <c r="I2719" t="s">
        <v>13</v>
      </c>
      <c r="J2719" t="s">
        <v>189</v>
      </c>
      <c r="K2719">
        <f t="shared" si="111"/>
        <v>0</v>
      </c>
    </row>
    <row r="2720" spans="1:11" x14ac:dyDescent="0.35">
      <c r="A2720" t="s">
        <v>40</v>
      </c>
      <c r="B2720" s="5" t="s">
        <v>11</v>
      </c>
      <c r="C2720">
        <v>23.170579199999999</v>
      </c>
      <c r="D2720">
        <v>0.18102014999999999</v>
      </c>
      <c r="E2720">
        <v>0</v>
      </c>
      <c r="F2720">
        <v>0</v>
      </c>
      <c r="G2720">
        <v>128</v>
      </c>
      <c r="H2720" t="s">
        <v>38</v>
      </c>
      <c r="I2720" t="s">
        <v>16</v>
      </c>
      <c r="J2720" t="s">
        <v>189</v>
      </c>
      <c r="K2720">
        <f t="shared" si="111"/>
        <v>0</v>
      </c>
    </row>
    <row r="2721" spans="1:11" x14ac:dyDescent="0.35">
      <c r="A2721" t="s">
        <v>40</v>
      </c>
      <c r="B2721" s="5" t="s">
        <v>29</v>
      </c>
      <c r="C2721">
        <v>1.7461547850000001</v>
      </c>
      <c r="D2721">
        <v>1.3641834E-2</v>
      </c>
      <c r="E2721">
        <v>0</v>
      </c>
      <c r="F2721">
        <v>0</v>
      </c>
      <c r="G2721">
        <v>128</v>
      </c>
      <c r="H2721" t="s">
        <v>38</v>
      </c>
      <c r="I2721" t="s">
        <v>18</v>
      </c>
      <c r="J2721" t="s">
        <v>189</v>
      </c>
      <c r="K2721">
        <f t="shared" si="111"/>
        <v>0</v>
      </c>
    </row>
    <row r="2722" spans="1:11" x14ac:dyDescent="0.35">
      <c r="A2722" t="s">
        <v>40</v>
      </c>
      <c r="B2722" s="5" t="s">
        <v>29</v>
      </c>
      <c r="C2722">
        <v>93.636384248733506</v>
      </c>
      <c r="D2722">
        <v>1.51026426207634</v>
      </c>
      <c r="E2722">
        <v>0</v>
      </c>
      <c r="F2722">
        <v>0</v>
      </c>
      <c r="G2722">
        <v>62</v>
      </c>
      <c r="H2722" t="s">
        <v>38</v>
      </c>
      <c r="I2722" t="s">
        <v>963</v>
      </c>
      <c r="J2722" t="s">
        <v>190</v>
      </c>
      <c r="K2722">
        <f t="shared" si="111"/>
        <v>0</v>
      </c>
    </row>
    <row r="2723" spans="1:11" x14ac:dyDescent="0.35">
      <c r="A2723" t="s">
        <v>40</v>
      </c>
      <c r="B2723" s="5" t="s">
        <v>29</v>
      </c>
      <c r="C2723">
        <v>7.8318729400000002</v>
      </c>
      <c r="D2723">
        <v>0.12632053100000001</v>
      </c>
      <c r="E2723">
        <v>0</v>
      </c>
      <c r="F2723">
        <v>0</v>
      </c>
      <c r="G2723">
        <v>62</v>
      </c>
      <c r="H2723" t="s">
        <v>38</v>
      </c>
      <c r="I2723" t="s">
        <v>13</v>
      </c>
      <c r="J2723" t="s">
        <v>190</v>
      </c>
      <c r="K2723">
        <f t="shared" si="111"/>
        <v>0</v>
      </c>
    </row>
    <row r="2724" spans="1:11" x14ac:dyDescent="0.35">
      <c r="A2724" t="s">
        <v>40</v>
      </c>
      <c r="B2724" s="5" t="s">
        <v>11</v>
      </c>
      <c r="C2724">
        <v>13.198723319999999</v>
      </c>
      <c r="D2724">
        <v>0.21288263399999999</v>
      </c>
      <c r="E2724">
        <v>0</v>
      </c>
      <c r="F2724">
        <v>0</v>
      </c>
      <c r="G2724">
        <v>62</v>
      </c>
      <c r="H2724" t="s">
        <v>38</v>
      </c>
      <c r="I2724" t="s">
        <v>16</v>
      </c>
      <c r="J2724" t="s">
        <v>190</v>
      </c>
      <c r="K2724">
        <f t="shared" si="111"/>
        <v>0</v>
      </c>
    </row>
    <row r="2725" spans="1:11" x14ac:dyDescent="0.35">
      <c r="A2725" t="s">
        <v>40</v>
      </c>
      <c r="B2725" s="5" t="s">
        <v>29</v>
      </c>
      <c r="C2725">
        <v>0.92884731300000001</v>
      </c>
      <c r="D2725">
        <v>1.4981408E-2</v>
      </c>
      <c r="E2725">
        <v>0</v>
      </c>
      <c r="F2725">
        <v>0</v>
      </c>
      <c r="G2725">
        <v>62</v>
      </c>
      <c r="H2725" t="s">
        <v>38</v>
      </c>
      <c r="I2725" t="s">
        <v>18</v>
      </c>
      <c r="J2725" t="s">
        <v>190</v>
      </c>
      <c r="K2725">
        <f t="shared" si="111"/>
        <v>0</v>
      </c>
    </row>
    <row r="2726" spans="1:11" x14ac:dyDescent="0.35">
      <c r="A2726" t="s">
        <v>40</v>
      </c>
      <c r="B2726" s="5" t="s">
        <v>29</v>
      </c>
      <c r="C2726">
        <v>48.893277168273897</v>
      </c>
      <c r="D2726">
        <v>1.4816144596446601</v>
      </c>
      <c r="E2726">
        <v>0</v>
      </c>
      <c r="F2726">
        <v>0</v>
      </c>
      <c r="G2726">
        <v>33</v>
      </c>
      <c r="H2726" t="s">
        <v>38</v>
      </c>
      <c r="I2726" t="s">
        <v>963</v>
      </c>
      <c r="J2726" t="s">
        <v>191</v>
      </c>
      <c r="K2726">
        <f t="shared" si="111"/>
        <v>0</v>
      </c>
    </row>
    <row r="2727" spans="1:11" x14ac:dyDescent="0.35">
      <c r="A2727" t="s">
        <v>40</v>
      </c>
      <c r="B2727" s="5" t="s">
        <v>29</v>
      </c>
      <c r="C2727">
        <v>4.2520849700000003</v>
      </c>
      <c r="D2727">
        <v>0.12885105999999999</v>
      </c>
      <c r="E2727">
        <v>0</v>
      </c>
      <c r="F2727">
        <v>0</v>
      </c>
      <c r="G2727">
        <v>33</v>
      </c>
      <c r="H2727" t="s">
        <v>38</v>
      </c>
      <c r="I2727" t="s">
        <v>13</v>
      </c>
      <c r="J2727" t="s">
        <v>191</v>
      </c>
      <c r="K2727">
        <f t="shared" si="111"/>
        <v>0</v>
      </c>
    </row>
    <row r="2728" spans="1:11" x14ac:dyDescent="0.35">
      <c r="A2728" t="s">
        <v>40</v>
      </c>
      <c r="B2728" s="5" t="s">
        <v>11</v>
      </c>
      <c r="C2728">
        <v>7.8497965340000002</v>
      </c>
      <c r="D2728">
        <v>0.23787262200000001</v>
      </c>
      <c r="E2728">
        <v>0</v>
      </c>
      <c r="F2728">
        <v>0</v>
      </c>
      <c r="G2728">
        <v>33</v>
      </c>
      <c r="H2728" t="s">
        <v>38</v>
      </c>
      <c r="I2728" t="s">
        <v>16</v>
      </c>
      <c r="J2728" t="s">
        <v>191</v>
      </c>
      <c r="K2728">
        <f t="shared" si="111"/>
        <v>0</v>
      </c>
    </row>
    <row r="2729" spans="1:11" x14ac:dyDescent="0.35">
      <c r="A2729" t="s">
        <v>40</v>
      </c>
      <c r="B2729" s="5" t="s">
        <v>29</v>
      </c>
      <c r="C2729">
        <v>0.86270761500000004</v>
      </c>
      <c r="D2729">
        <v>2.6142655000000001E-2</v>
      </c>
      <c r="E2729">
        <v>0</v>
      </c>
      <c r="F2729">
        <v>0</v>
      </c>
      <c r="G2729">
        <v>33</v>
      </c>
      <c r="H2729" t="s">
        <v>38</v>
      </c>
      <c r="I2729" t="s">
        <v>18</v>
      </c>
      <c r="J2729" t="s">
        <v>191</v>
      </c>
      <c r="K2729">
        <f t="shared" si="111"/>
        <v>0</v>
      </c>
    </row>
    <row r="2730" spans="1:11" x14ac:dyDescent="0.35">
      <c r="A2730" t="s">
        <v>40</v>
      </c>
      <c r="B2730" s="5" t="s">
        <v>29</v>
      </c>
      <c r="C2730">
        <v>111.880624055862</v>
      </c>
      <c r="D2730">
        <v>1.5538975563314199</v>
      </c>
      <c r="E2730">
        <v>0</v>
      </c>
      <c r="F2730">
        <v>0</v>
      </c>
      <c r="G2730">
        <v>72</v>
      </c>
      <c r="H2730" t="s">
        <v>38</v>
      </c>
      <c r="I2730" t="s">
        <v>963</v>
      </c>
      <c r="J2730" t="s">
        <v>192</v>
      </c>
      <c r="K2730">
        <f t="shared" si="111"/>
        <v>0</v>
      </c>
    </row>
    <row r="2731" spans="1:11" x14ac:dyDescent="0.35">
      <c r="A2731" t="s">
        <v>40</v>
      </c>
      <c r="B2731" s="5" t="s">
        <v>29</v>
      </c>
      <c r="C2731">
        <v>9.1845180989999999</v>
      </c>
      <c r="D2731">
        <v>0.127562751</v>
      </c>
      <c r="E2731">
        <v>0</v>
      </c>
      <c r="F2731">
        <v>0</v>
      </c>
      <c r="G2731">
        <v>72</v>
      </c>
      <c r="H2731" t="s">
        <v>38</v>
      </c>
      <c r="I2731" t="s">
        <v>13</v>
      </c>
      <c r="J2731" t="s">
        <v>192</v>
      </c>
      <c r="K2731">
        <f t="shared" si="111"/>
        <v>0</v>
      </c>
    </row>
    <row r="2732" spans="1:11" x14ac:dyDescent="0.35">
      <c r="A2732" t="s">
        <v>40</v>
      </c>
      <c r="B2732" s="5" t="s">
        <v>11</v>
      </c>
      <c r="C2732">
        <v>16.179880619999999</v>
      </c>
      <c r="D2732">
        <v>0.22472056400000001</v>
      </c>
      <c r="E2732">
        <v>0</v>
      </c>
      <c r="F2732">
        <v>0</v>
      </c>
      <c r="G2732">
        <v>72</v>
      </c>
      <c r="H2732" t="s">
        <v>38</v>
      </c>
      <c r="I2732" t="s">
        <v>16</v>
      </c>
      <c r="J2732" t="s">
        <v>192</v>
      </c>
      <c r="K2732">
        <f t="shared" si="111"/>
        <v>0</v>
      </c>
    </row>
    <row r="2733" spans="1:11" x14ac:dyDescent="0.35">
      <c r="A2733" t="s">
        <v>40</v>
      </c>
      <c r="B2733" s="5" t="s">
        <v>29</v>
      </c>
      <c r="C2733">
        <v>1.1302282809999999</v>
      </c>
      <c r="D2733">
        <v>1.5697615000000002E-2</v>
      </c>
      <c r="E2733">
        <v>0</v>
      </c>
      <c r="F2733">
        <v>0</v>
      </c>
      <c r="G2733">
        <v>72</v>
      </c>
      <c r="H2733" t="s">
        <v>38</v>
      </c>
      <c r="I2733" t="s">
        <v>18</v>
      </c>
      <c r="J2733" t="s">
        <v>192</v>
      </c>
      <c r="K2733">
        <f t="shared" si="111"/>
        <v>0</v>
      </c>
    </row>
    <row r="2734" spans="1:11" x14ac:dyDescent="0.35">
      <c r="A2734" t="s">
        <v>40</v>
      </c>
      <c r="B2734" s="5" t="s">
        <v>29</v>
      </c>
      <c r="C2734">
        <v>178.64519047737099</v>
      </c>
      <c r="D2734">
        <v>1.54004474549457</v>
      </c>
      <c r="E2734">
        <v>0</v>
      </c>
      <c r="F2734">
        <v>0</v>
      </c>
      <c r="G2734">
        <v>116</v>
      </c>
      <c r="H2734" t="s">
        <v>38</v>
      </c>
      <c r="I2734" t="s">
        <v>963</v>
      </c>
      <c r="J2734" t="s">
        <v>193</v>
      </c>
      <c r="K2734">
        <f t="shared" si="111"/>
        <v>0</v>
      </c>
    </row>
    <row r="2735" spans="1:11" x14ac:dyDescent="0.35">
      <c r="A2735" t="s">
        <v>40</v>
      </c>
      <c r="B2735" s="5" t="s">
        <v>29</v>
      </c>
      <c r="C2735">
        <v>13.90709901</v>
      </c>
      <c r="D2735">
        <v>0.119888785</v>
      </c>
      <c r="E2735">
        <v>0</v>
      </c>
      <c r="F2735">
        <v>0</v>
      </c>
      <c r="G2735">
        <v>116</v>
      </c>
      <c r="H2735" t="s">
        <v>38</v>
      </c>
      <c r="I2735" t="s">
        <v>13</v>
      </c>
      <c r="J2735" t="s">
        <v>193</v>
      </c>
      <c r="K2735">
        <f t="shared" si="111"/>
        <v>0</v>
      </c>
    </row>
    <row r="2736" spans="1:11" x14ac:dyDescent="0.35">
      <c r="A2736" t="s">
        <v>40</v>
      </c>
      <c r="B2736" s="5" t="s">
        <v>11</v>
      </c>
      <c r="C2736">
        <v>24.446352009999998</v>
      </c>
      <c r="D2736">
        <v>0.21074441399999999</v>
      </c>
      <c r="E2736">
        <v>0</v>
      </c>
      <c r="F2736">
        <v>0</v>
      </c>
      <c r="G2736">
        <v>116</v>
      </c>
      <c r="H2736" t="s">
        <v>38</v>
      </c>
      <c r="I2736" t="s">
        <v>16</v>
      </c>
      <c r="J2736" t="s">
        <v>193</v>
      </c>
      <c r="K2736">
        <f t="shared" si="111"/>
        <v>0</v>
      </c>
    </row>
    <row r="2737" spans="1:11" x14ac:dyDescent="0.35">
      <c r="A2737" t="s">
        <v>40</v>
      </c>
      <c r="B2737" s="5" t="s">
        <v>29</v>
      </c>
      <c r="C2737">
        <v>1.7996127609999999</v>
      </c>
      <c r="D2737">
        <v>1.5513903000000001E-2</v>
      </c>
      <c r="E2737">
        <v>0</v>
      </c>
      <c r="F2737">
        <v>0</v>
      </c>
      <c r="G2737">
        <v>116</v>
      </c>
      <c r="H2737" t="s">
        <v>38</v>
      </c>
      <c r="I2737" t="s">
        <v>18</v>
      </c>
      <c r="J2737" t="s">
        <v>193</v>
      </c>
      <c r="K2737">
        <f t="shared" si="111"/>
        <v>0</v>
      </c>
    </row>
    <row r="2738" spans="1:11" x14ac:dyDescent="0.35">
      <c r="A2738" t="s">
        <v>40</v>
      </c>
      <c r="B2738" s="5" t="s">
        <v>29</v>
      </c>
      <c r="C2738">
        <v>111.66309261322</v>
      </c>
      <c r="D2738">
        <v>1.5508762862947201</v>
      </c>
      <c r="E2738">
        <v>0</v>
      </c>
      <c r="F2738">
        <v>0</v>
      </c>
      <c r="G2738">
        <v>72</v>
      </c>
      <c r="H2738" t="s">
        <v>38</v>
      </c>
      <c r="I2738" t="s">
        <v>963</v>
      </c>
      <c r="J2738" t="s">
        <v>194</v>
      </c>
      <c r="K2738">
        <f t="shared" si="111"/>
        <v>0</v>
      </c>
    </row>
    <row r="2739" spans="1:11" x14ac:dyDescent="0.35">
      <c r="A2739" t="s">
        <v>40</v>
      </c>
      <c r="B2739" s="5" t="s">
        <v>29</v>
      </c>
      <c r="C2739">
        <v>9.3459811209999994</v>
      </c>
      <c r="D2739">
        <v>0.12980529299999999</v>
      </c>
      <c r="E2739">
        <v>0</v>
      </c>
      <c r="F2739">
        <v>0</v>
      </c>
      <c r="G2739">
        <v>72</v>
      </c>
      <c r="H2739" t="s">
        <v>38</v>
      </c>
      <c r="I2739" t="s">
        <v>13</v>
      </c>
      <c r="J2739" t="s">
        <v>194</v>
      </c>
      <c r="K2739">
        <f t="shared" si="111"/>
        <v>0</v>
      </c>
    </row>
    <row r="2740" spans="1:11" x14ac:dyDescent="0.35">
      <c r="A2740" t="s">
        <v>40</v>
      </c>
      <c r="B2740" s="5" t="s">
        <v>11</v>
      </c>
      <c r="C2740">
        <v>16.776568170000001</v>
      </c>
      <c r="D2740">
        <v>0.23300789099999999</v>
      </c>
      <c r="E2740">
        <v>0</v>
      </c>
      <c r="F2740">
        <v>0</v>
      </c>
      <c r="G2740">
        <v>72</v>
      </c>
      <c r="H2740" t="s">
        <v>38</v>
      </c>
      <c r="I2740" t="s">
        <v>16</v>
      </c>
      <c r="J2740" t="s">
        <v>194</v>
      </c>
      <c r="K2740">
        <f t="shared" si="111"/>
        <v>0</v>
      </c>
    </row>
    <row r="2741" spans="1:11" x14ac:dyDescent="0.35">
      <c r="A2741" t="s">
        <v>40</v>
      </c>
      <c r="B2741" s="5" t="s">
        <v>29</v>
      </c>
      <c r="C2741">
        <v>1.176830292</v>
      </c>
      <c r="D2741">
        <v>1.6344865E-2</v>
      </c>
      <c r="E2741">
        <v>0</v>
      </c>
      <c r="F2741">
        <v>0</v>
      </c>
      <c r="G2741">
        <v>72</v>
      </c>
      <c r="H2741" t="s">
        <v>38</v>
      </c>
      <c r="I2741" t="s">
        <v>18</v>
      </c>
      <c r="J2741" t="s">
        <v>194</v>
      </c>
      <c r="K2741">
        <f t="shared" si="111"/>
        <v>0</v>
      </c>
    </row>
    <row r="2742" spans="1:11" x14ac:dyDescent="0.35">
      <c r="A2742" t="s">
        <v>50</v>
      </c>
      <c r="B2742" s="5" t="s">
        <v>29</v>
      </c>
      <c r="C2742">
        <v>220.362475156784</v>
      </c>
      <c r="D2742">
        <v>1.5853415478905299</v>
      </c>
      <c r="E2742">
        <v>11.1111111111111</v>
      </c>
      <c r="F2742">
        <v>0</v>
      </c>
      <c r="G2742">
        <v>139</v>
      </c>
      <c r="H2742" t="s">
        <v>38</v>
      </c>
      <c r="I2742" t="s">
        <v>963</v>
      </c>
      <c r="J2742" t="s">
        <v>195</v>
      </c>
      <c r="K2742">
        <f t="shared" si="111"/>
        <v>0</v>
      </c>
    </row>
    <row r="2743" spans="1:11" x14ac:dyDescent="0.35">
      <c r="A2743" t="s">
        <v>50</v>
      </c>
      <c r="B2743" s="5" t="s">
        <v>29</v>
      </c>
      <c r="C2743">
        <v>16.541754959999999</v>
      </c>
      <c r="D2743">
        <v>0.11900543099999999</v>
      </c>
      <c r="E2743">
        <v>0</v>
      </c>
      <c r="F2743">
        <v>0</v>
      </c>
      <c r="G2743">
        <v>139</v>
      </c>
      <c r="H2743" t="s">
        <v>38</v>
      </c>
      <c r="I2743" t="s">
        <v>13</v>
      </c>
      <c r="J2743" t="s">
        <v>195</v>
      </c>
      <c r="K2743">
        <f t="shared" si="111"/>
        <v>0</v>
      </c>
    </row>
    <row r="2744" spans="1:11" x14ac:dyDescent="0.35">
      <c r="A2744" t="s">
        <v>50</v>
      </c>
      <c r="B2744" s="5" t="s">
        <v>11</v>
      </c>
      <c r="C2744">
        <v>30.643932580000001</v>
      </c>
      <c r="D2744">
        <v>0.22045994699999999</v>
      </c>
      <c r="E2744">
        <v>0</v>
      </c>
      <c r="F2744">
        <v>0</v>
      </c>
      <c r="G2744">
        <v>139</v>
      </c>
      <c r="H2744" t="s">
        <v>38</v>
      </c>
      <c r="I2744" t="s">
        <v>16</v>
      </c>
      <c r="J2744" t="s">
        <v>195</v>
      </c>
      <c r="K2744">
        <f t="shared" si="111"/>
        <v>0</v>
      </c>
    </row>
    <row r="2745" spans="1:11" x14ac:dyDescent="0.35">
      <c r="A2745" t="s">
        <v>50</v>
      </c>
      <c r="B2745" s="5" t="s">
        <v>29</v>
      </c>
      <c r="C2745">
        <v>2.146262884</v>
      </c>
      <c r="D2745">
        <v>1.544074E-2</v>
      </c>
      <c r="E2745">
        <v>0</v>
      </c>
      <c r="F2745">
        <v>0</v>
      </c>
      <c r="G2745">
        <v>139</v>
      </c>
      <c r="H2745" t="s">
        <v>38</v>
      </c>
      <c r="I2745" t="s">
        <v>18</v>
      </c>
      <c r="J2745" t="s">
        <v>195</v>
      </c>
      <c r="K2745">
        <f t="shared" si="111"/>
        <v>0</v>
      </c>
    </row>
    <row r="2746" spans="1:11" x14ac:dyDescent="0.35">
      <c r="A2746" t="s">
        <v>50</v>
      </c>
      <c r="B2746" s="5" t="s">
        <v>29</v>
      </c>
      <c r="C2746">
        <v>248.57851696014399</v>
      </c>
      <c r="D2746">
        <v>1.58330265579709</v>
      </c>
      <c r="E2746">
        <v>10</v>
      </c>
      <c r="F2746">
        <v>0</v>
      </c>
      <c r="G2746">
        <v>157</v>
      </c>
      <c r="H2746" t="s">
        <v>38</v>
      </c>
      <c r="I2746" t="s">
        <v>963</v>
      </c>
      <c r="J2746" t="s">
        <v>196</v>
      </c>
      <c r="K2746">
        <f t="shared" si="111"/>
        <v>0</v>
      </c>
    </row>
    <row r="2747" spans="1:11" x14ac:dyDescent="0.35">
      <c r="A2747" t="s">
        <v>50</v>
      </c>
      <c r="B2747" s="5" t="s">
        <v>29</v>
      </c>
      <c r="C2747">
        <v>19.963299039999999</v>
      </c>
      <c r="D2747">
        <v>0.127154771</v>
      </c>
      <c r="E2747">
        <v>0</v>
      </c>
      <c r="F2747">
        <v>0</v>
      </c>
      <c r="G2747">
        <v>157</v>
      </c>
      <c r="H2747" t="s">
        <v>38</v>
      </c>
      <c r="I2747" t="s">
        <v>13</v>
      </c>
      <c r="J2747" t="s">
        <v>196</v>
      </c>
      <c r="K2747">
        <f t="shared" si="111"/>
        <v>0</v>
      </c>
    </row>
    <row r="2748" spans="1:11" x14ac:dyDescent="0.35">
      <c r="A2748" t="s">
        <v>50</v>
      </c>
      <c r="B2748" s="5" t="s">
        <v>11</v>
      </c>
      <c r="C2748">
        <v>31.244062190000001</v>
      </c>
      <c r="D2748">
        <v>0.199006766</v>
      </c>
      <c r="E2748">
        <v>0</v>
      </c>
      <c r="F2748">
        <v>0</v>
      </c>
      <c r="G2748">
        <v>157</v>
      </c>
      <c r="H2748" t="s">
        <v>38</v>
      </c>
      <c r="I2748" t="s">
        <v>16</v>
      </c>
      <c r="J2748" t="s">
        <v>196</v>
      </c>
      <c r="K2748">
        <f t="shared" si="111"/>
        <v>0</v>
      </c>
    </row>
    <row r="2749" spans="1:11" x14ac:dyDescent="0.35">
      <c r="A2749" t="s">
        <v>50</v>
      </c>
      <c r="B2749" s="5" t="s">
        <v>29</v>
      </c>
      <c r="C2749">
        <v>2.5941393380000002</v>
      </c>
      <c r="D2749">
        <v>1.6523179999999998E-2</v>
      </c>
      <c r="E2749">
        <v>0</v>
      </c>
      <c r="F2749">
        <v>0</v>
      </c>
      <c r="G2749">
        <v>157</v>
      </c>
      <c r="H2749" t="s">
        <v>38</v>
      </c>
      <c r="I2749" t="s">
        <v>18</v>
      </c>
      <c r="J2749" t="s">
        <v>196</v>
      </c>
      <c r="K2749">
        <f t="shared" si="111"/>
        <v>0</v>
      </c>
    </row>
    <row r="2750" spans="1:11" x14ac:dyDescent="0.35">
      <c r="A2750" t="s">
        <v>50</v>
      </c>
      <c r="B2750" s="5" t="s">
        <v>29</v>
      </c>
      <c r="C2750">
        <v>206.69643974304199</v>
      </c>
      <c r="D2750">
        <v>1.69423311264788</v>
      </c>
      <c r="E2750">
        <v>0</v>
      </c>
      <c r="F2750">
        <v>0</v>
      </c>
      <c r="G2750">
        <v>122</v>
      </c>
      <c r="H2750" t="s">
        <v>38</v>
      </c>
      <c r="I2750" t="s">
        <v>963</v>
      </c>
      <c r="J2750" t="s">
        <v>197</v>
      </c>
      <c r="K2750">
        <f t="shared" si="111"/>
        <v>0</v>
      </c>
    </row>
    <row r="2751" spans="1:11" x14ac:dyDescent="0.35">
      <c r="A2751" t="s">
        <v>50</v>
      </c>
      <c r="B2751" s="5" t="s">
        <v>29</v>
      </c>
      <c r="C2751">
        <v>15.602259869999999</v>
      </c>
      <c r="D2751">
        <v>0.127887376</v>
      </c>
      <c r="E2751">
        <v>0</v>
      </c>
      <c r="F2751">
        <v>0</v>
      </c>
      <c r="G2751">
        <v>122</v>
      </c>
      <c r="H2751" t="s">
        <v>38</v>
      </c>
      <c r="I2751" t="s">
        <v>13</v>
      </c>
      <c r="J2751" t="s">
        <v>197</v>
      </c>
      <c r="K2751">
        <f t="shared" si="111"/>
        <v>0</v>
      </c>
    </row>
    <row r="2752" spans="1:11" x14ac:dyDescent="0.35">
      <c r="A2752" t="s">
        <v>50</v>
      </c>
      <c r="B2752" s="5" t="s">
        <v>11</v>
      </c>
      <c r="C2752">
        <v>25.515072109999998</v>
      </c>
      <c r="D2752">
        <v>0.209139935</v>
      </c>
      <c r="E2752">
        <v>0</v>
      </c>
      <c r="F2752">
        <v>0</v>
      </c>
      <c r="G2752">
        <v>122</v>
      </c>
      <c r="H2752" t="s">
        <v>38</v>
      </c>
      <c r="I2752" t="s">
        <v>16</v>
      </c>
      <c r="J2752" t="s">
        <v>197</v>
      </c>
      <c r="K2752">
        <f t="shared" si="111"/>
        <v>0</v>
      </c>
    </row>
    <row r="2753" spans="1:11" x14ac:dyDescent="0.35">
      <c r="A2753" t="s">
        <v>50</v>
      </c>
      <c r="B2753" s="5" t="s">
        <v>29</v>
      </c>
      <c r="C2753">
        <v>1.600759268</v>
      </c>
      <c r="D2753">
        <v>1.3120978E-2</v>
      </c>
      <c r="E2753">
        <v>0</v>
      </c>
      <c r="F2753">
        <v>0</v>
      </c>
      <c r="G2753">
        <v>122</v>
      </c>
      <c r="H2753" t="s">
        <v>38</v>
      </c>
      <c r="I2753" t="s">
        <v>18</v>
      </c>
      <c r="J2753" t="s">
        <v>197</v>
      </c>
      <c r="K2753">
        <f t="shared" si="111"/>
        <v>0</v>
      </c>
    </row>
    <row r="2754" spans="1:11" x14ac:dyDescent="0.35">
      <c r="A2754" t="s">
        <v>11</v>
      </c>
      <c r="B2754" s="5" t="s">
        <v>29</v>
      </c>
      <c r="C2754">
        <v>192.277650117874</v>
      </c>
      <c r="D2754">
        <v>1.9421984860391299</v>
      </c>
      <c r="E2754">
        <v>0</v>
      </c>
      <c r="F2754">
        <v>0</v>
      </c>
      <c r="G2754">
        <v>99</v>
      </c>
      <c r="H2754" t="s">
        <v>38</v>
      </c>
      <c r="I2754" t="s">
        <v>963</v>
      </c>
      <c r="J2754" t="s">
        <v>198</v>
      </c>
      <c r="K2754">
        <f t="shared" si="111"/>
        <v>0</v>
      </c>
    </row>
    <row r="2755" spans="1:11" x14ac:dyDescent="0.35">
      <c r="A2755" t="s">
        <v>11</v>
      </c>
      <c r="B2755" s="5" t="s">
        <v>29</v>
      </c>
      <c r="C2755">
        <v>11.823794360000001</v>
      </c>
      <c r="D2755">
        <v>0.119432266</v>
      </c>
      <c r="E2755">
        <v>50</v>
      </c>
      <c r="F2755">
        <v>0</v>
      </c>
      <c r="G2755">
        <v>99</v>
      </c>
      <c r="H2755" t="s">
        <v>38</v>
      </c>
      <c r="I2755" t="s">
        <v>13</v>
      </c>
      <c r="J2755" t="s">
        <v>198</v>
      </c>
      <c r="K2755">
        <f t="shared" ref="K2755:K2818" si="112">IF(ISNUMBER(SEARCH(A2755, B2755)), 1, 0)</f>
        <v>0</v>
      </c>
    </row>
    <row r="2756" spans="1:11" x14ac:dyDescent="0.35">
      <c r="A2756" t="s">
        <v>11</v>
      </c>
      <c r="B2756" s="5" t="s">
        <v>11</v>
      </c>
      <c r="C2756">
        <v>20.285816669999999</v>
      </c>
      <c r="D2756">
        <v>0.20490723899999999</v>
      </c>
      <c r="E2756">
        <v>100</v>
      </c>
      <c r="F2756">
        <v>1</v>
      </c>
      <c r="G2756">
        <v>99</v>
      </c>
      <c r="H2756" t="s">
        <v>38</v>
      </c>
      <c r="I2756" t="s">
        <v>16</v>
      </c>
      <c r="J2756" t="s">
        <v>198</v>
      </c>
      <c r="K2756">
        <f t="shared" si="112"/>
        <v>1</v>
      </c>
    </row>
    <row r="2757" spans="1:11" x14ac:dyDescent="0.35">
      <c r="A2757" t="s">
        <v>11</v>
      </c>
      <c r="B2757" s="5" t="s">
        <v>132</v>
      </c>
      <c r="C2757">
        <v>1.9286963939999999</v>
      </c>
      <c r="D2757">
        <v>1.9481782E-2</v>
      </c>
      <c r="E2757">
        <v>50</v>
      </c>
      <c r="F2757">
        <v>0</v>
      </c>
      <c r="G2757">
        <v>99</v>
      </c>
      <c r="H2757" t="s">
        <v>38</v>
      </c>
      <c r="I2757" t="s">
        <v>18</v>
      </c>
      <c r="J2757" t="s">
        <v>198</v>
      </c>
      <c r="K2757">
        <f t="shared" si="112"/>
        <v>0</v>
      </c>
    </row>
    <row r="2758" spans="1:11" x14ac:dyDescent="0.35">
      <c r="A2758" t="s">
        <v>11</v>
      </c>
      <c r="B2758" s="5" t="s">
        <v>29</v>
      </c>
      <c r="C2758">
        <v>140.652215957641</v>
      </c>
      <c r="D2758">
        <v>1.87536287943522</v>
      </c>
      <c r="E2758">
        <v>0</v>
      </c>
      <c r="F2758">
        <v>0</v>
      </c>
      <c r="G2758">
        <v>75</v>
      </c>
      <c r="H2758" t="s">
        <v>38</v>
      </c>
      <c r="I2758" t="s">
        <v>963</v>
      </c>
      <c r="J2758" t="s">
        <v>199</v>
      </c>
      <c r="K2758">
        <f t="shared" si="112"/>
        <v>0</v>
      </c>
    </row>
    <row r="2759" spans="1:11" x14ac:dyDescent="0.35">
      <c r="A2759" t="s">
        <v>11</v>
      </c>
      <c r="B2759" s="5" t="s">
        <v>29</v>
      </c>
      <c r="C2759">
        <v>9.808389902</v>
      </c>
      <c r="D2759">
        <v>0.130778532</v>
      </c>
      <c r="E2759">
        <v>0</v>
      </c>
      <c r="F2759">
        <v>0</v>
      </c>
      <c r="G2759">
        <v>75</v>
      </c>
      <c r="H2759" t="s">
        <v>38</v>
      </c>
      <c r="I2759" t="s">
        <v>13</v>
      </c>
      <c r="J2759" t="s">
        <v>199</v>
      </c>
      <c r="K2759">
        <f t="shared" si="112"/>
        <v>0</v>
      </c>
    </row>
    <row r="2760" spans="1:11" x14ac:dyDescent="0.35">
      <c r="A2760" t="s">
        <v>11</v>
      </c>
      <c r="B2760" s="5" t="s">
        <v>11</v>
      </c>
      <c r="C2760">
        <v>17.10837579</v>
      </c>
      <c r="D2760">
        <v>0.22811167700000001</v>
      </c>
      <c r="E2760">
        <v>100</v>
      </c>
      <c r="F2760">
        <v>1</v>
      </c>
      <c r="G2760">
        <v>75</v>
      </c>
      <c r="H2760" t="s">
        <v>38</v>
      </c>
      <c r="I2760" t="s">
        <v>16</v>
      </c>
      <c r="J2760" t="s">
        <v>199</v>
      </c>
      <c r="K2760">
        <f t="shared" si="112"/>
        <v>1</v>
      </c>
    </row>
    <row r="2761" spans="1:11" x14ac:dyDescent="0.35">
      <c r="A2761" t="s">
        <v>11</v>
      </c>
      <c r="B2761" s="5" t="s">
        <v>11</v>
      </c>
      <c r="C2761">
        <v>1.3198535440000001</v>
      </c>
      <c r="D2761">
        <v>1.7598046999999999E-2</v>
      </c>
      <c r="E2761">
        <v>100</v>
      </c>
      <c r="F2761">
        <v>1</v>
      </c>
      <c r="G2761">
        <v>75</v>
      </c>
      <c r="H2761" t="s">
        <v>38</v>
      </c>
      <c r="I2761" t="s">
        <v>18</v>
      </c>
      <c r="J2761" t="s">
        <v>199</v>
      </c>
      <c r="K2761">
        <f t="shared" si="112"/>
        <v>1</v>
      </c>
    </row>
    <row r="2762" spans="1:11" x14ac:dyDescent="0.35">
      <c r="A2762" t="s">
        <v>132</v>
      </c>
      <c r="B2762" s="5" t="s">
        <v>29</v>
      </c>
      <c r="C2762">
        <v>157.19615554809499</v>
      </c>
      <c r="D2762">
        <v>1.8068523626217801</v>
      </c>
      <c r="E2762">
        <v>0</v>
      </c>
      <c r="F2762">
        <v>0</v>
      </c>
      <c r="G2762">
        <v>87</v>
      </c>
      <c r="H2762" t="s">
        <v>38</v>
      </c>
      <c r="I2762" t="s">
        <v>963</v>
      </c>
      <c r="J2762" t="s">
        <v>200</v>
      </c>
      <c r="K2762">
        <f t="shared" si="112"/>
        <v>0</v>
      </c>
    </row>
    <row r="2763" spans="1:11" x14ac:dyDescent="0.35">
      <c r="A2763" t="s">
        <v>132</v>
      </c>
      <c r="B2763" s="5" t="s">
        <v>29</v>
      </c>
      <c r="C2763">
        <v>11.128860469999999</v>
      </c>
      <c r="D2763">
        <v>0.12791793600000001</v>
      </c>
      <c r="E2763">
        <v>0</v>
      </c>
      <c r="F2763">
        <v>0</v>
      </c>
      <c r="G2763">
        <v>87</v>
      </c>
      <c r="H2763" t="s">
        <v>38</v>
      </c>
      <c r="I2763" t="s">
        <v>13</v>
      </c>
      <c r="J2763" t="s">
        <v>200</v>
      </c>
      <c r="K2763">
        <f t="shared" si="112"/>
        <v>0</v>
      </c>
    </row>
    <row r="2764" spans="1:11" x14ac:dyDescent="0.35">
      <c r="A2764" t="s">
        <v>132</v>
      </c>
      <c r="B2764" s="5" t="s">
        <v>11</v>
      </c>
      <c r="C2764">
        <v>17.458098410000002</v>
      </c>
      <c r="D2764">
        <v>0.20066779800000001</v>
      </c>
      <c r="E2764">
        <v>0</v>
      </c>
      <c r="F2764">
        <v>0</v>
      </c>
      <c r="G2764">
        <v>87</v>
      </c>
      <c r="H2764" t="s">
        <v>38</v>
      </c>
      <c r="I2764" t="s">
        <v>16</v>
      </c>
      <c r="J2764" t="s">
        <v>200</v>
      </c>
      <c r="K2764">
        <f t="shared" si="112"/>
        <v>0</v>
      </c>
    </row>
    <row r="2765" spans="1:11" x14ac:dyDescent="0.35">
      <c r="A2765" t="s">
        <v>132</v>
      </c>
      <c r="B2765" s="5" t="s">
        <v>11</v>
      </c>
      <c r="C2765">
        <v>1.565387487</v>
      </c>
      <c r="D2765">
        <v>1.7992959999999999E-2</v>
      </c>
      <c r="E2765">
        <v>0</v>
      </c>
      <c r="F2765">
        <v>0</v>
      </c>
      <c r="G2765">
        <v>87</v>
      </c>
      <c r="H2765" t="s">
        <v>38</v>
      </c>
      <c r="I2765" t="s">
        <v>18</v>
      </c>
      <c r="J2765" t="s">
        <v>200</v>
      </c>
      <c r="K2765">
        <f t="shared" si="112"/>
        <v>0</v>
      </c>
    </row>
    <row r="2766" spans="1:11" x14ac:dyDescent="0.35">
      <c r="A2766" t="s">
        <v>19</v>
      </c>
      <c r="B2766" s="5" t="s">
        <v>29</v>
      </c>
      <c r="C2766">
        <v>107.26297378540001</v>
      </c>
      <c r="D2766">
        <v>1.8493616169896601</v>
      </c>
      <c r="E2766">
        <v>0</v>
      </c>
      <c r="F2766">
        <v>0</v>
      </c>
      <c r="G2766">
        <v>58</v>
      </c>
      <c r="H2766" t="s">
        <v>38</v>
      </c>
      <c r="I2766" t="s">
        <v>963</v>
      </c>
      <c r="J2766" t="s">
        <v>201</v>
      </c>
      <c r="K2766">
        <f t="shared" si="112"/>
        <v>0</v>
      </c>
    </row>
    <row r="2767" spans="1:11" x14ac:dyDescent="0.35">
      <c r="A2767" t="s">
        <v>19</v>
      </c>
      <c r="B2767" s="5" t="s">
        <v>29</v>
      </c>
      <c r="C2767">
        <v>7.6636443139999999</v>
      </c>
      <c r="D2767">
        <v>0.13213179899999999</v>
      </c>
      <c r="E2767">
        <v>0</v>
      </c>
      <c r="F2767">
        <v>0</v>
      </c>
      <c r="G2767">
        <v>58</v>
      </c>
      <c r="H2767" t="s">
        <v>38</v>
      </c>
      <c r="I2767" t="s">
        <v>13</v>
      </c>
      <c r="J2767" t="s">
        <v>201</v>
      </c>
      <c r="K2767">
        <f t="shared" si="112"/>
        <v>0</v>
      </c>
    </row>
    <row r="2768" spans="1:11" x14ac:dyDescent="0.35">
      <c r="A2768" t="s">
        <v>19</v>
      </c>
      <c r="B2768" s="5" t="s">
        <v>11</v>
      </c>
      <c r="C2768">
        <v>12.454195260000001</v>
      </c>
      <c r="D2768">
        <v>0.21472750500000001</v>
      </c>
      <c r="E2768">
        <v>0</v>
      </c>
      <c r="F2768">
        <v>0</v>
      </c>
      <c r="G2768">
        <v>58</v>
      </c>
      <c r="H2768" t="s">
        <v>38</v>
      </c>
      <c r="I2768" t="s">
        <v>16</v>
      </c>
      <c r="J2768" t="s">
        <v>201</v>
      </c>
      <c r="K2768">
        <f t="shared" si="112"/>
        <v>0</v>
      </c>
    </row>
    <row r="2769" spans="1:11" x14ac:dyDescent="0.35">
      <c r="A2769" t="s">
        <v>19</v>
      </c>
      <c r="B2769" s="5" t="s">
        <v>11</v>
      </c>
      <c r="C2769">
        <v>0.95415520700000001</v>
      </c>
      <c r="D2769">
        <v>1.6450952000000001E-2</v>
      </c>
      <c r="E2769">
        <v>0</v>
      </c>
      <c r="F2769">
        <v>0</v>
      </c>
      <c r="G2769">
        <v>58</v>
      </c>
      <c r="H2769" t="s">
        <v>38</v>
      </c>
      <c r="I2769" t="s">
        <v>18</v>
      </c>
      <c r="J2769" t="s">
        <v>201</v>
      </c>
      <c r="K2769">
        <f t="shared" si="112"/>
        <v>0</v>
      </c>
    </row>
    <row r="2770" spans="1:11" x14ac:dyDescent="0.35">
      <c r="A2770" t="s">
        <v>29</v>
      </c>
      <c r="B2770" s="5" t="s">
        <v>29</v>
      </c>
      <c r="C2770">
        <v>118.571011066436</v>
      </c>
      <c r="D2770">
        <v>1.7697165830811401</v>
      </c>
      <c r="E2770">
        <v>80</v>
      </c>
      <c r="F2770">
        <v>1</v>
      </c>
      <c r="G2770">
        <v>67</v>
      </c>
      <c r="H2770" t="s">
        <v>38</v>
      </c>
      <c r="I2770" t="s">
        <v>963</v>
      </c>
      <c r="J2770" t="s">
        <v>202</v>
      </c>
      <c r="K2770">
        <f t="shared" si="112"/>
        <v>1</v>
      </c>
    </row>
    <row r="2771" spans="1:11" x14ac:dyDescent="0.35">
      <c r="A2771" t="s">
        <v>29</v>
      </c>
      <c r="B2771" s="5" t="s">
        <v>29</v>
      </c>
      <c r="C2771">
        <v>8.5914828780000008</v>
      </c>
      <c r="D2771">
        <v>0.12823108799999999</v>
      </c>
      <c r="E2771">
        <v>100</v>
      </c>
      <c r="F2771">
        <v>1</v>
      </c>
      <c r="G2771">
        <v>67</v>
      </c>
      <c r="H2771" t="s">
        <v>38</v>
      </c>
      <c r="I2771" t="s">
        <v>13</v>
      </c>
      <c r="J2771" t="s">
        <v>202</v>
      </c>
      <c r="K2771">
        <f t="shared" si="112"/>
        <v>1</v>
      </c>
    </row>
    <row r="2772" spans="1:11" x14ac:dyDescent="0.35">
      <c r="A2772" t="s">
        <v>29</v>
      </c>
      <c r="B2772" s="5" t="s">
        <v>11</v>
      </c>
      <c r="C2772">
        <v>15.846267940000001</v>
      </c>
      <c r="D2772">
        <v>0.23651146200000001</v>
      </c>
      <c r="E2772">
        <v>0</v>
      </c>
      <c r="F2772">
        <v>0</v>
      </c>
      <c r="G2772">
        <v>67</v>
      </c>
      <c r="H2772" t="s">
        <v>38</v>
      </c>
      <c r="I2772" t="s">
        <v>16</v>
      </c>
      <c r="J2772" t="s">
        <v>202</v>
      </c>
      <c r="K2772">
        <f t="shared" si="112"/>
        <v>0</v>
      </c>
    </row>
    <row r="2773" spans="1:11" x14ac:dyDescent="0.35">
      <c r="A2773" t="s">
        <v>29</v>
      </c>
      <c r="B2773" s="5" t="s">
        <v>29</v>
      </c>
      <c r="C2773">
        <v>1.3477129940000001</v>
      </c>
      <c r="D2773">
        <v>2.0115119000000001E-2</v>
      </c>
      <c r="E2773">
        <v>100</v>
      </c>
      <c r="F2773">
        <v>1</v>
      </c>
      <c r="G2773">
        <v>67</v>
      </c>
      <c r="H2773" t="s">
        <v>38</v>
      </c>
      <c r="I2773" t="s">
        <v>18</v>
      </c>
      <c r="J2773" t="s">
        <v>202</v>
      </c>
      <c r="K2773">
        <f t="shared" si="112"/>
        <v>1</v>
      </c>
    </row>
    <row r="2774" spans="1:11" x14ac:dyDescent="0.35">
      <c r="A2774" t="s">
        <v>19</v>
      </c>
      <c r="B2774" s="5" t="s">
        <v>29</v>
      </c>
      <c r="C2774">
        <v>656.06838703155495</v>
      </c>
      <c r="D2774">
        <v>1.57708746882585</v>
      </c>
      <c r="E2774">
        <v>0</v>
      </c>
      <c r="F2774">
        <v>0</v>
      </c>
      <c r="G2774">
        <v>416</v>
      </c>
      <c r="H2774" t="s">
        <v>38</v>
      </c>
      <c r="I2774" t="s">
        <v>963</v>
      </c>
      <c r="J2774" t="s">
        <v>203</v>
      </c>
      <c r="K2774">
        <f t="shared" si="112"/>
        <v>0</v>
      </c>
    </row>
    <row r="2775" spans="1:11" x14ac:dyDescent="0.35">
      <c r="A2775" t="s">
        <v>19</v>
      </c>
      <c r="B2775" s="5" t="s">
        <v>11</v>
      </c>
      <c r="C2775">
        <v>50.298140289999999</v>
      </c>
      <c r="D2775">
        <v>0.12090899099999999</v>
      </c>
      <c r="E2775">
        <v>0</v>
      </c>
      <c r="F2775">
        <v>0</v>
      </c>
      <c r="G2775">
        <v>416</v>
      </c>
      <c r="H2775" t="s">
        <v>38</v>
      </c>
      <c r="I2775" t="s">
        <v>13</v>
      </c>
      <c r="J2775" t="s">
        <v>203</v>
      </c>
      <c r="K2775">
        <f t="shared" si="112"/>
        <v>0</v>
      </c>
    </row>
    <row r="2776" spans="1:11" x14ac:dyDescent="0.35">
      <c r="A2776" t="s">
        <v>19</v>
      </c>
      <c r="B2776" s="5" t="s">
        <v>11</v>
      </c>
      <c r="C2776">
        <v>84.882879020000004</v>
      </c>
      <c r="D2776">
        <v>0.204045382</v>
      </c>
      <c r="E2776">
        <v>0</v>
      </c>
      <c r="F2776">
        <v>0</v>
      </c>
      <c r="G2776">
        <v>416</v>
      </c>
      <c r="H2776" t="s">
        <v>38</v>
      </c>
      <c r="I2776" t="s">
        <v>16</v>
      </c>
      <c r="J2776" t="s">
        <v>203</v>
      </c>
      <c r="K2776">
        <f t="shared" si="112"/>
        <v>0</v>
      </c>
    </row>
    <row r="2777" spans="1:11" x14ac:dyDescent="0.35">
      <c r="A2777" t="s">
        <v>19</v>
      </c>
      <c r="B2777" s="5" t="s">
        <v>11</v>
      </c>
      <c r="C2777">
        <v>6.3131692409999998</v>
      </c>
      <c r="D2777">
        <v>1.5175888E-2</v>
      </c>
      <c r="E2777">
        <v>0</v>
      </c>
      <c r="F2777">
        <v>0</v>
      </c>
      <c r="G2777">
        <v>416</v>
      </c>
      <c r="H2777" t="s">
        <v>38</v>
      </c>
      <c r="I2777" t="s">
        <v>18</v>
      </c>
      <c r="J2777" t="s">
        <v>203</v>
      </c>
      <c r="K2777">
        <f t="shared" si="112"/>
        <v>0</v>
      </c>
    </row>
    <row r="2778" spans="1:11" x14ac:dyDescent="0.35">
      <c r="A2778" t="s">
        <v>29</v>
      </c>
      <c r="B2778" s="5" t="s">
        <v>29</v>
      </c>
      <c r="C2778">
        <v>80.912849664688096</v>
      </c>
      <c r="D2778">
        <v>1.52665754084317</v>
      </c>
      <c r="E2778">
        <v>75</v>
      </c>
      <c r="F2778">
        <v>1</v>
      </c>
      <c r="G2778">
        <v>53</v>
      </c>
      <c r="H2778" t="s">
        <v>38</v>
      </c>
      <c r="I2778" t="s">
        <v>963</v>
      </c>
      <c r="J2778" t="s">
        <v>204</v>
      </c>
      <c r="K2778">
        <f t="shared" si="112"/>
        <v>1</v>
      </c>
    </row>
    <row r="2779" spans="1:11" x14ac:dyDescent="0.35">
      <c r="A2779" t="s">
        <v>29</v>
      </c>
      <c r="B2779" s="5" t="s">
        <v>29</v>
      </c>
      <c r="C2779">
        <v>6.7741699219999996</v>
      </c>
      <c r="D2779">
        <v>0.12781452700000001</v>
      </c>
      <c r="E2779">
        <v>100</v>
      </c>
      <c r="F2779">
        <v>1</v>
      </c>
      <c r="G2779">
        <v>53</v>
      </c>
      <c r="H2779" t="s">
        <v>38</v>
      </c>
      <c r="I2779" t="s">
        <v>13</v>
      </c>
      <c r="J2779" t="s">
        <v>204</v>
      </c>
      <c r="K2779">
        <f t="shared" si="112"/>
        <v>1</v>
      </c>
    </row>
    <row r="2780" spans="1:11" x14ac:dyDescent="0.35">
      <c r="A2780" t="s">
        <v>29</v>
      </c>
      <c r="B2780" s="5" t="s">
        <v>11</v>
      </c>
      <c r="C2780">
        <v>11.0321455</v>
      </c>
      <c r="D2780">
        <v>0.208153689</v>
      </c>
      <c r="E2780">
        <v>0</v>
      </c>
      <c r="F2780">
        <v>0</v>
      </c>
      <c r="G2780">
        <v>53</v>
      </c>
      <c r="H2780" t="s">
        <v>38</v>
      </c>
      <c r="I2780" t="s">
        <v>16</v>
      </c>
      <c r="J2780" t="s">
        <v>204</v>
      </c>
      <c r="K2780">
        <f t="shared" si="112"/>
        <v>0</v>
      </c>
    </row>
    <row r="2781" spans="1:11" x14ac:dyDescent="0.35">
      <c r="A2781" t="s">
        <v>29</v>
      </c>
      <c r="B2781" s="5" t="s">
        <v>11</v>
      </c>
      <c r="C2781">
        <v>0.92403340300000003</v>
      </c>
      <c r="D2781">
        <v>1.7434593000000002E-2</v>
      </c>
      <c r="E2781">
        <v>0</v>
      </c>
      <c r="F2781">
        <v>0</v>
      </c>
      <c r="G2781">
        <v>53</v>
      </c>
      <c r="H2781" t="s">
        <v>38</v>
      </c>
      <c r="I2781" t="s">
        <v>18</v>
      </c>
      <c r="J2781" t="s">
        <v>204</v>
      </c>
      <c r="K2781">
        <f t="shared" si="112"/>
        <v>0</v>
      </c>
    </row>
    <row r="2782" spans="1:11" x14ac:dyDescent="0.35">
      <c r="A2782" t="s">
        <v>29</v>
      </c>
      <c r="B2782" s="5" t="s">
        <v>29</v>
      </c>
      <c r="C2782">
        <v>123.950979948043</v>
      </c>
      <c r="D2782">
        <v>1.5302590117042401</v>
      </c>
      <c r="E2782">
        <v>100</v>
      </c>
      <c r="F2782">
        <v>1</v>
      </c>
      <c r="G2782">
        <v>81</v>
      </c>
      <c r="H2782" t="s">
        <v>38</v>
      </c>
      <c r="I2782" t="s">
        <v>963</v>
      </c>
      <c r="J2782" t="s">
        <v>205</v>
      </c>
      <c r="K2782">
        <f t="shared" si="112"/>
        <v>1</v>
      </c>
    </row>
    <row r="2783" spans="1:11" x14ac:dyDescent="0.35">
      <c r="A2783" t="s">
        <v>29</v>
      </c>
      <c r="B2783" s="5" t="s">
        <v>29</v>
      </c>
      <c r="C2783">
        <v>10.022300960000001</v>
      </c>
      <c r="D2783">
        <v>0.12373211100000001</v>
      </c>
      <c r="E2783">
        <v>50</v>
      </c>
      <c r="F2783">
        <v>1</v>
      </c>
      <c r="G2783">
        <v>81</v>
      </c>
      <c r="H2783" t="s">
        <v>38</v>
      </c>
      <c r="I2783" t="s">
        <v>13</v>
      </c>
      <c r="J2783" t="s">
        <v>205</v>
      </c>
      <c r="K2783">
        <f t="shared" si="112"/>
        <v>1</v>
      </c>
    </row>
    <row r="2784" spans="1:11" x14ac:dyDescent="0.35">
      <c r="A2784" t="s">
        <v>29</v>
      </c>
      <c r="B2784" s="5" t="s">
        <v>11</v>
      </c>
      <c r="C2784">
        <v>16.278915170000001</v>
      </c>
      <c r="D2784">
        <v>0.20097426099999999</v>
      </c>
      <c r="E2784">
        <v>0</v>
      </c>
      <c r="F2784">
        <v>0</v>
      </c>
      <c r="G2784">
        <v>81</v>
      </c>
      <c r="H2784" t="s">
        <v>38</v>
      </c>
      <c r="I2784" t="s">
        <v>16</v>
      </c>
      <c r="J2784" t="s">
        <v>205</v>
      </c>
      <c r="K2784">
        <f t="shared" si="112"/>
        <v>0</v>
      </c>
    </row>
    <row r="2785" spans="1:11" x14ac:dyDescent="0.35">
      <c r="A2785" t="s">
        <v>29</v>
      </c>
      <c r="B2785" s="5" t="s">
        <v>11</v>
      </c>
      <c r="C2785">
        <v>1.388334513</v>
      </c>
      <c r="D2785">
        <v>1.7139932E-2</v>
      </c>
      <c r="E2785">
        <v>0</v>
      </c>
      <c r="F2785">
        <v>0</v>
      </c>
      <c r="G2785">
        <v>81</v>
      </c>
      <c r="H2785" t="s">
        <v>38</v>
      </c>
      <c r="I2785" t="s">
        <v>18</v>
      </c>
      <c r="J2785" t="s">
        <v>205</v>
      </c>
      <c r="K2785">
        <f t="shared" si="112"/>
        <v>0</v>
      </c>
    </row>
    <row r="2786" spans="1:11" x14ac:dyDescent="0.35">
      <c r="A2786" t="s">
        <v>19</v>
      </c>
      <c r="B2786" s="5" t="s">
        <v>29</v>
      </c>
      <c r="C2786">
        <v>642.75653767585698</v>
      </c>
      <c r="D2786">
        <v>1.5909815289006299</v>
      </c>
      <c r="E2786">
        <v>0</v>
      </c>
      <c r="F2786">
        <v>0</v>
      </c>
      <c r="G2786">
        <v>404</v>
      </c>
      <c r="H2786" t="s">
        <v>38</v>
      </c>
      <c r="I2786" t="s">
        <v>963</v>
      </c>
      <c r="J2786" t="s">
        <v>206</v>
      </c>
      <c r="K2786">
        <f t="shared" si="112"/>
        <v>0</v>
      </c>
    </row>
    <row r="2787" spans="1:11" x14ac:dyDescent="0.35">
      <c r="A2787" t="s">
        <v>19</v>
      </c>
      <c r="B2787" s="5" t="s">
        <v>29</v>
      </c>
      <c r="C2787">
        <v>51.434375289999998</v>
      </c>
      <c r="D2787">
        <v>0.12731281</v>
      </c>
      <c r="E2787">
        <v>0</v>
      </c>
      <c r="F2787">
        <v>0</v>
      </c>
      <c r="G2787">
        <v>404</v>
      </c>
      <c r="H2787" t="s">
        <v>38</v>
      </c>
      <c r="I2787" t="s">
        <v>13</v>
      </c>
      <c r="J2787" t="s">
        <v>206</v>
      </c>
      <c r="K2787">
        <f t="shared" si="112"/>
        <v>0</v>
      </c>
    </row>
    <row r="2788" spans="1:11" x14ac:dyDescent="0.35">
      <c r="A2788" t="s">
        <v>19</v>
      </c>
      <c r="B2788" s="5" t="s">
        <v>11</v>
      </c>
      <c r="C2788">
        <v>82.57249951</v>
      </c>
      <c r="D2788">
        <v>0.20438737500000001</v>
      </c>
      <c r="E2788">
        <v>0</v>
      </c>
      <c r="F2788">
        <v>0</v>
      </c>
      <c r="G2788">
        <v>404</v>
      </c>
      <c r="H2788" t="s">
        <v>38</v>
      </c>
      <c r="I2788" t="s">
        <v>16</v>
      </c>
      <c r="J2788" t="s">
        <v>206</v>
      </c>
      <c r="K2788">
        <f t="shared" si="112"/>
        <v>0</v>
      </c>
    </row>
    <row r="2789" spans="1:11" x14ac:dyDescent="0.35">
      <c r="A2789" t="s">
        <v>19</v>
      </c>
      <c r="B2789" s="5" t="s">
        <v>11</v>
      </c>
      <c r="C2789">
        <v>6.4357953070000002</v>
      </c>
      <c r="D2789">
        <v>1.5930185999999999E-2</v>
      </c>
      <c r="E2789">
        <v>0</v>
      </c>
      <c r="F2789">
        <v>0</v>
      </c>
      <c r="G2789">
        <v>404</v>
      </c>
      <c r="H2789" t="s">
        <v>38</v>
      </c>
      <c r="I2789" t="s">
        <v>18</v>
      </c>
      <c r="J2789" t="s">
        <v>206</v>
      </c>
      <c r="K2789">
        <f t="shared" si="112"/>
        <v>0</v>
      </c>
    </row>
    <row r="2790" spans="1:11" x14ac:dyDescent="0.35">
      <c r="A2790" t="s">
        <v>11</v>
      </c>
      <c r="B2790" s="5" t="s">
        <v>29</v>
      </c>
      <c r="C2790">
        <v>453.21302151679902</v>
      </c>
      <c r="D2790">
        <v>1.8348705324566701</v>
      </c>
      <c r="E2790">
        <v>0</v>
      </c>
      <c r="F2790">
        <v>0</v>
      </c>
      <c r="G2790">
        <v>247</v>
      </c>
      <c r="H2790" t="s">
        <v>38</v>
      </c>
      <c r="I2790" t="s">
        <v>963</v>
      </c>
      <c r="J2790" t="s">
        <v>207</v>
      </c>
      <c r="K2790">
        <f t="shared" si="112"/>
        <v>0</v>
      </c>
    </row>
    <row r="2791" spans="1:11" x14ac:dyDescent="0.35">
      <c r="A2791" t="s">
        <v>11</v>
      </c>
      <c r="B2791" s="5" t="s">
        <v>29</v>
      </c>
      <c r="C2791">
        <v>31.918347359999999</v>
      </c>
      <c r="D2791">
        <v>0.12922407799999999</v>
      </c>
      <c r="E2791">
        <v>0</v>
      </c>
      <c r="F2791">
        <v>0</v>
      </c>
      <c r="G2791">
        <v>247</v>
      </c>
      <c r="H2791" t="s">
        <v>38</v>
      </c>
      <c r="I2791" t="s">
        <v>13</v>
      </c>
      <c r="J2791" t="s">
        <v>207</v>
      </c>
      <c r="K2791">
        <f t="shared" si="112"/>
        <v>0</v>
      </c>
    </row>
    <row r="2792" spans="1:11" x14ac:dyDescent="0.35">
      <c r="A2792" t="s">
        <v>11</v>
      </c>
      <c r="B2792" s="5" t="s">
        <v>11</v>
      </c>
      <c r="C2792">
        <v>49.598941799999999</v>
      </c>
      <c r="D2792">
        <v>0.20080543200000001</v>
      </c>
      <c r="E2792">
        <v>100</v>
      </c>
      <c r="F2792">
        <v>1</v>
      </c>
      <c r="G2792">
        <v>247</v>
      </c>
      <c r="H2792" t="s">
        <v>38</v>
      </c>
      <c r="I2792" t="s">
        <v>16</v>
      </c>
      <c r="J2792" t="s">
        <v>207</v>
      </c>
      <c r="K2792">
        <f t="shared" si="112"/>
        <v>1</v>
      </c>
    </row>
    <row r="2793" spans="1:11" x14ac:dyDescent="0.35">
      <c r="A2793" t="s">
        <v>11</v>
      </c>
      <c r="B2793" s="5" t="s">
        <v>11</v>
      </c>
      <c r="C2793">
        <v>3.5823123460000001</v>
      </c>
      <c r="D2793">
        <v>1.4503289000000001E-2</v>
      </c>
      <c r="E2793">
        <v>75</v>
      </c>
      <c r="F2793">
        <v>1</v>
      </c>
      <c r="G2793">
        <v>247</v>
      </c>
      <c r="H2793" t="s">
        <v>38</v>
      </c>
      <c r="I2793" t="s">
        <v>18</v>
      </c>
      <c r="J2793" t="s">
        <v>207</v>
      </c>
      <c r="K2793">
        <f t="shared" si="112"/>
        <v>1</v>
      </c>
    </row>
    <row r="2794" spans="1:11" x14ac:dyDescent="0.35">
      <c r="A2794" t="s">
        <v>19</v>
      </c>
      <c r="B2794" s="5" t="s">
        <v>29</v>
      </c>
      <c r="C2794">
        <v>189.281626224517</v>
      </c>
      <c r="D2794">
        <v>1.6603651423203301</v>
      </c>
      <c r="E2794">
        <v>0</v>
      </c>
      <c r="F2794">
        <v>0</v>
      </c>
      <c r="G2794">
        <v>114</v>
      </c>
      <c r="H2794" t="s">
        <v>38</v>
      </c>
      <c r="I2794" t="s">
        <v>963</v>
      </c>
      <c r="J2794" t="s">
        <v>208</v>
      </c>
      <c r="K2794">
        <f t="shared" si="112"/>
        <v>0</v>
      </c>
    </row>
    <row r="2795" spans="1:11" x14ac:dyDescent="0.35">
      <c r="A2795" t="s">
        <v>19</v>
      </c>
      <c r="B2795" s="5" t="s">
        <v>40</v>
      </c>
      <c r="C2795">
        <v>14.822688579999999</v>
      </c>
      <c r="D2795">
        <v>0.130023584</v>
      </c>
      <c r="E2795">
        <v>0</v>
      </c>
      <c r="F2795">
        <v>0</v>
      </c>
      <c r="G2795">
        <v>114</v>
      </c>
      <c r="H2795" t="s">
        <v>38</v>
      </c>
      <c r="I2795" t="s">
        <v>13</v>
      </c>
      <c r="J2795" t="s">
        <v>208</v>
      </c>
      <c r="K2795">
        <f t="shared" si="112"/>
        <v>0</v>
      </c>
    </row>
    <row r="2796" spans="1:11" x14ac:dyDescent="0.35">
      <c r="A2796" t="s">
        <v>19</v>
      </c>
      <c r="B2796" s="5" t="s">
        <v>11</v>
      </c>
      <c r="C2796">
        <v>23.587227339999998</v>
      </c>
      <c r="D2796">
        <v>0.20690550299999999</v>
      </c>
      <c r="E2796">
        <v>0</v>
      </c>
      <c r="F2796">
        <v>0</v>
      </c>
      <c r="G2796">
        <v>114</v>
      </c>
      <c r="H2796" t="s">
        <v>38</v>
      </c>
      <c r="I2796" t="s">
        <v>16</v>
      </c>
      <c r="J2796" t="s">
        <v>208</v>
      </c>
      <c r="K2796">
        <f t="shared" si="112"/>
        <v>0</v>
      </c>
    </row>
    <row r="2797" spans="1:11" x14ac:dyDescent="0.35">
      <c r="A2797" t="s">
        <v>19</v>
      </c>
      <c r="B2797" s="5" t="s">
        <v>29</v>
      </c>
      <c r="C2797">
        <v>1.919377804</v>
      </c>
      <c r="D2797">
        <v>1.6836647E-2</v>
      </c>
      <c r="E2797">
        <v>0</v>
      </c>
      <c r="F2797">
        <v>0</v>
      </c>
      <c r="G2797">
        <v>114</v>
      </c>
      <c r="H2797" t="s">
        <v>38</v>
      </c>
      <c r="I2797" t="s">
        <v>18</v>
      </c>
      <c r="J2797" t="s">
        <v>208</v>
      </c>
      <c r="K2797">
        <f t="shared" si="112"/>
        <v>0</v>
      </c>
    </row>
    <row r="2798" spans="1:11" x14ac:dyDescent="0.35">
      <c r="A2798" t="s">
        <v>19</v>
      </c>
      <c r="B2798" s="5" t="s">
        <v>29</v>
      </c>
      <c r="C2798">
        <v>204.09869480133</v>
      </c>
      <c r="D2798">
        <v>1.54620223334341</v>
      </c>
      <c r="E2798">
        <v>0</v>
      </c>
      <c r="F2798">
        <v>0</v>
      </c>
      <c r="G2798">
        <v>132</v>
      </c>
      <c r="H2798" t="s">
        <v>38</v>
      </c>
      <c r="I2798" t="s">
        <v>963</v>
      </c>
      <c r="J2798" t="s">
        <v>209</v>
      </c>
      <c r="K2798">
        <f t="shared" si="112"/>
        <v>0</v>
      </c>
    </row>
    <row r="2799" spans="1:11" x14ac:dyDescent="0.35">
      <c r="A2799" t="s">
        <v>19</v>
      </c>
      <c r="B2799" s="5" t="s">
        <v>29</v>
      </c>
      <c r="C2799">
        <v>17.328451869999999</v>
      </c>
      <c r="D2799">
        <v>0.13127615100000001</v>
      </c>
      <c r="E2799">
        <v>0</v>
      </c>
      <c r="F2799">
        <v>0</v>
      </c>
      <c r="G2799">
        <v>132</v>
      </c>
      <c r="H2799" t="s">
        <v>38</v>
      </c>
      <c r="I2799" t="s">
        <v>13</v>
      </c>
      <c r="J2799" t="s">
        <v>209</v>
      </c>
      <c r="K2799">
        <f t="shared" si="112"/>
        <v>0</v>
      </c>
    </row>
    <row r="2800" spans="1:11" x14ac:dyDescent="0.35">
      <c r="A2800" t="s">
        <v>19</v>
      </c>
      <c r="B2800" s="5" t="s">
        <v>11</v>
      </c>
      <c r="C2800">
        <v>29.491933580000001</v>
      </c>
      <c r="D2800">
        <v>0.22342373900000001</v>
      </c>
      <c r="E2800">
        <v>0</v>
      </c>
      <c r="F2800">
        <v>0</v>
      </c>
      <c r="G2800">
        <v>132</v>
      </c>
      <c r="H2800" t="s">
        <v>38</v>
      </c>
      <c r="I2800" t="s">
        <v>16</v>
      </c>
      <c r="J2800" t="s">
        <v>209</v>
      </c>
      <c r="K2800">
        <f t="shared" si="112"/>
        <v>0</v>
      </c>
    </row>
    <row r="2801" spans="1:11" x14ac:dyDescent="0.35">
      <c r="A2801" t="s">
        <v>19</v>
      </c>
      <c r="B2801" s="5" t="s">
        <v>11</v>
      </c>
      <c r="C2801">
        <v>2.0858147140000001</v>
      </c>
      <c r="D2801">
        <v>1.5801626999999999E-2</v>
      </c>
      <c r="E2801">
        <v>0</v>
      </c>
      <c r="F2801">
        <v>0</v>
      </c>
      <c r="G2801">
        <v>132</v>
      </c>
      <c r="H2801" t="s">
        <v>38</v>
      </c>
      <c r="I2801" t="s">
        <v>18</v>
      </c>
      <c r="J2801" t="s">
        <v>209</v>
      </c>
      <c r="K2801">
        <f t="shared" si="112"/>
        <v>0</v>
      </c>
    </row>
    <row r="2802" spans="1:11" x14ac:dyDescent="0.35">
      <c r="A2802" t="s">
        <v>19</v>
      </c>
      <c r="B2802" s="5" t="s">
        <v>29</v>
      </c>
      <c r="C2802">
        <v>701.21496057510296</v>
      </c>
      <c r="D2802">
        <v>1.53775210652435</v>
      </c>
      <c r="E2802">
        <v>0</v>
      </c>
      <c r="F2802">
        <v>0</v>
      </c>
      <c r="G2802">
        <v>456</v>
      </c>
      <c r="H2802" t="s">
        <v>38</v>
      </c>
      <c r="I2802" t="s">
        <v>963</v>
      </c>
      <c r="J2802" t="s">
        <v>210</v>
      </c>
      <c r="K2802">
        <f t="shared" si="112"/>
        <v>0</v>
      </c>
    </row>
    <row r="2803" spans="1:11" x14ac:dyDescent="0.35">
      <c r="A2803" t="s">
        <v>19</v>
      </c>
      <c r="B2803" s="5" t="s">
        <v>29</v>
      </c>
      <c r="C2803">
        <v>49.952147719999999</v>
      </c>
      <c r="D2803">
        <v>0.109544184</v>
      </c>
      <c r="E2803">
        <v>0</v>
      </c>
      <c r="F2803">
        <v>0</v>
      </c>
      <c r="G2803">
        <v>456</v>
      </c>
      <c r="H2803" t="s">
        <v>38</v>
      </c>
      <c r="I2803" t="s">
        <v>13</v>
      </c>
      <c r="J2803" t="s">
        <v>210</v>
      </c>
      <c r="K2803">
        <f t="shared" si="112"/>
        <v>0</v>
      </c>
    </row>
    <row r="2804" spans="1:11" x14ac:dyDescent="0.35">
      <c r="A2804" t="s">
        <v>19</v>
      </c>
      <c r="B2804" s="5" t="s">
        <v>11</v>
      </c>
      <c r="C2804">
        <v>91.587813139999994</v>
      </c>
      <c r="D2804">
        <v>0.200850467</v>
      </c>
      <c r="E2804">
        <v>0</v>
      </c>
      <c r="F2804">
        <v>0</v>
      </c>
      <c r="G2804">
        <v>456</v>
      </c>
      <c r="H2804" t="s">
        <v>38</v>
      </c>
      <c r="I2804" t="s">
        <v>16</v>
      </c>
      <c r="J2804" t="s">
        <v>210</v>
      </c>
      <c r="K2804">
        <f t="shared" si="112"/>
        <v>0</v>
      </c>
    </row>
    <row r="2805" spans="1:11" x14ac:dyDescent="0.35">
      <c r="A2805" t="s">
        <v>19</v>
      </c>
      <c r="B2805" s="5" t="s">
        <v>11</v>
      </c>
      <c r="C2805">
        <v>7.5074498649999999</v>
      </c>
      <c r="D2805">
        <v>1.6463706000000002E-2</v>
      </c>
      <c r="E2805">
        <v>0</v>
      </c>
      <c r="F2805">
        <v>0</v>
      </c>
      <c r="G2805">
        <v>456</v>
      </c>
      <c r="H2805" t="s">
        <v>38</v>
      </c>
      <c r="I2805" t="s">
        <v>18</v>
      </c>
      <c r="J2805" t="s">
        <v>210</v>
      </c>
      <c r="K2805">
        <f t="shared" si="112"/>
        <v>0</v>
      </c>
    </row>
    <row r="2806" spans="1:11" x14ac:dyDescent="0.35">
      <c r="A2806" t="s">
        <v>19</v>
      </c>
      <c r="B2806" s="5" t="s">
        <v>29</v>
      </c>
      <c r="C2806">
        <v>253.26409149169899</v>
      </c>
      <c r="D2806">
        <v>1.5829005718231199</v>
      </c>
      <c r="E2806">
        <v>0</v>
      </c>
      <c r="F2806">
        <v>0</v>
      </c>
      <c r="G2806">
        <v>160</v>
      </c>
      <c r="H2806" t="s">
        <v>38</v>
      </c>
      <c r="I2806" t="s">
        <v>963</v>
      </c>
      <c r="J2806" t="s">
        <v>211</v>
      </c>
      <c r="K2806">
        <f t="shared" si="112"/>
        <v>0</v>
      </c>
    </row>
    <row r="2807" spans="1:11" x14ac:dyDescent="0.35">
      <c r="A2807" t="s">
        <v>19</v>
      </c>
      <c r="B2807" s="5" t="s">
        <v>29</v>
      </c>
      <c r="C2807">
        <v>19.46871209</v>
      </c>
      <c r="D2807">
        <v>0.12167945099999999</v>
      </c>
      <c r="E2807">
        <v>0</v>
      </c>
      <c r="F2807">
        <v>0</v>
      </c>
      <c r="G2807">
        <v>160</v>
      </c>
      <c r="H2807" t="s">
        <v>38</v>
      </c>
      <c r="I2807" t="s">
        <v>13</v>
      </c>
      <c r="J2807" t="s">
        <v>211</v>
      </c>
      <c r="K2807">
        <f t="shared" si="112"/>
        <v>0</v>
      </c>
    </row>
    <row r="2808" spans="1:11" x14ac:dyDescent="0.35">
      <c r="A2808" t="s">
        <v>19</v>
      </c>
      <c r="B2808" s="5" t="s">
        <v>11</v>
      </c>
      <c r="C2808">
        <v>27.511606220000001</v>
      </c>
      <c r="D2808">
        <v>0.17194753900000001</v>
      </c>
      <c r="E2808">
        <v>0</v>
      </c>
      <c r="F2808">
        <v>0</v>
      </c>
      <c r="G2808">
        <v>160</v>
      </c>
      <c r="H2808" t="s">
        <v>38</v>
      </c>
      <c r="I2808" t="s">
        <v>16</v>
      </c>
      <c r="J2808" t="s">
        <v>211</v>
      </c>
      <c r="K2808">
        <f t="shared" si="112"/>
        <v>0</v>
      </c>
    </row>
    <row r="2809" spans="1:11" x14ac:dyDescent="0.35">
      <c r="A2809" t="s">
        <v>19</v>
      </c>
      <c r="B2809" s="5" t="s">
        <v>11</v>
      </c>
      <c r="C2809">
        <v>2.6917991639999999</v>
      </c>
      <c r="D2809">
        <v>1.6823745000000001E-2</v>
      </c>
      <c r="E2809">
        <v>0</v>
      </c>
      <c r="F2809">
        <v>0</v>
      </c>
      <c r="G2809">
        <v>160</v>
      </c>
      <c r="H2809" t="s">
        <v>38</v>
      </c>
      <c r="I2809" t="s">
        <v>18</v>
      </c>
      <c r="J2809" t="s">
        <v>211</v>
      </c>
      <c r="K2809">
        <f t="shared" si="112"/>
        <v>0</v>
      </c>
    </row>
    <row r="2810" spans="1:11" x14ac:dyDescent="0.35">
      <c r="A2810" t="s">
        <v>29</v>
      </c>
      <c r="B2810" s="5" t="s">
        <v>29</v>
      </c>
      <c r="C2810">
        <v>105.362202405929</v>
      </c>
      <c r="D2810">
        <v>1.54944415302837</v>
      </c>
      <c r="E2810">
        <v>80</v>
      </c>
      <c r="F2810">
        <v>1</v>
      </c>
      <c r="G2810">
        <v>68</v>
      </c>
      <c r="H2810" t="s">
        <v>38</v>
      </c>
      <c r="I2810" t="s">
        <v>963</v>
      </c>
      <c r="J2810" t="s">
        <v>212</v>
      </c>
      <c r="K2810">
        <f t="shared" si="112"/>
        <v>1</v>
      </c>
    </row>
    <row r="2811" spans="1:11" x14ac:dyDescent="0.35">
      <c r="A2811" t="s">
        <v>29</v>
      </c>
      <c r="B2811" s="5" t="s">
        <v>29</v>
      </c>
      <c r="C2811">
        <v>8.7625730040000001</v>
      </c>
      <c r="D2811">
        <v>0.128861368</v>
      </c>
      <c r="E2811">
        <v>100</v>
      </c>
      <c r="F2811">
        <v>1</v>
      </c>
      <c r="G2811">
        <v>68</v>
      </c>
      <c r="H2811" t="s">
        <v>38</v>
      </c>
      <c r="I2811" t="s">
        <v>13</v>
      </c>
      <c r="J2811" t="s">
        <v>212</v>
      </c>
      <c r="K2811">
        <f t="shared" si="112"/>
        <v>1</v>
      </c>
    </row>
    <row r="2812" spans="1:11" x14ac:dyDescent="0.35">
      <c r="A2812" t="s">
        <v>29</v>
      </c>
      <c r="B2812" s="5" t="s">
        <v>11</v>
      </c>
      <c r="C2812">
        <v>15.705837969999999</v>
      </c>
      <c r="D2812">
        <v>0.23096820500000001</v>
      </c>
      <c r="E2812">
        <v>0</v>
      </c>
      <c r="F2812">
        <v>0</v>
      </c>
      <c r="G2812">
        <v>68</v>
      </c>
      <c r="H2812" t="s">
        <v>38</v>
      </c>
      <c r="I2812" t="s">
        <v>16</v>
      </c>
      <c r="J2812" t="s">
        <v>212</v>
      </c>
      <c r="K2812">
        <f t="shared" si="112"/>
        <v>0</v>
      </c>
    </row>
    <row r="2813" spans="1:11" x14ac:dyDescent="0.35">
      <c r="A2813" t="s">
        <v>29</v>
      </c>
      <c r="B2813" s="5" t="s">
        <v>11</v>
      </c>
      <c r="C2813">
        <v>1.36682272</v>
      </c>
      <c r="D2813">
        <v>2.0100334000000001E-2</v>
      </c>
      <c r="E2813">
        <v>50</v>
      </c>
      <c r="F2813">
        <v>0</v>
      </c>
      <c r="G2813">
        <v>68</v>
      </c>
      <c r="H2813" t="s">
        <v>38</v>
      </c>
      <c r="I2813" t="s">
        <v>18</v>
      </c>
      <c r="J2813" t="s">
        <v>212</v>
      </c>
      <c r="K2813">
        <f t="shared" si="112"/>
        <v>0</v>
      </c>
    </row>
    <row r="2814" spans="1:11" x14ac:dyDescent="0.35">
      <c r="A2814" t="s">
        <v>19</v>
      </c>
      <c r="B2814" s="5" t="s">
        <v>29</v>
      </c>
      <c r="C2814">
        <v>162.632817029953</v>
      </c>
      <c r="D2814">
        <v>1.5488839717138301</v>
      </c>
      <c r="E2814">
        <v>0</v>
      </c>
      <c r="F2814">
        <v>0</v>
      </c>
      <c r="G2814">
        <v>105</v>
      </c>
      <c r="H2814" t="s">
        <v>38</v>
      </c>
      <c r="I2814" t="s">
        <v>963</v>
      </c>
      <c r="J2814" t="s">
        <v>213</v>
      </c>
      <c r="K2814">
        <f t="shared" si="112"/>
        <v>0</v>
      </c>
    </row>
    <row r="2815" spans="1:11" x14ac:dyDescent="0.35">
      <c r="A2815" t="s">
        <v>19</v>
      </c>
      <c r="B2815" s="5" t="s">
        <v>40</v>
      </c>
      <c r="C2815">
        <v>13.31135106</v>
      </c>
      <c r="D2815">
        <v>0.12677477200000001</v>
      </c>
      <c r="E2815">
        <v>0</v>
      </c>
      <c r="F2815">
        <v>0</v>
      </c>
      <c r="G2815">
        <v>105</v>
      </c>
      <c r="H2815" t="s">
        <v>38</v>
      </c>
      <c r="I2815" t="s">
        <v>13</v>
      </c>
      <c r="J2815" t="s">
        <v>213</v>
      </c>
      <c r="K2815">
        <f t="shared" si="112"/>
        <v>0</v>
      </c>
    </row>
    <row r="2816" spans="1:11" x14ac:dyDescent="0.35">
      <c r="A2816" t="s">
        <v>19</v>
      </c>
      <c r="B2816" s="5" t="s">
        <v>11</v>
      </c>
      <c r="C2816">
        <v>21.687390090000001</v>
      </c>
      <c r="D2816">
        <v>0.20654657200000001</v>
      </c>
      <c r="E2816">
        <v>0</v>
      </c>
      <c r="F2816">
        <v>0</v>
      </c>
      <c r="G2816">
        <v>105</v>
      </c>
      <c r="H2816" t="s">
        <v>38</v>
      </c>
      <c r="I2816" t="s">
        <v>16</v>
      </c>
      <c r="J2816" t="s">
        <v>213</v>
      </c>
      <c r="K2816">
        <f t="shared" si="112"/>
        <v>0</v>
      </c>
    </row>
    <row r="2817" spans="1:11" x14ac:dyDescent="0.35">
      <c r="A2817" t="s">
        <v>19</v>
      </c>
      <c r="B2817" s="5" t="s">
        <v>29</v>
      </c>
      <c r="C2817">
        <v>1.665331364</v>
      </c>
      <c r="D2817">
        <v>1.5860299000000001E-2</v>
      </c>
      <c r="E2817">
        <v>0</v>
      </c>
      <c r="F2817">
        <v>0</v>
      </c>
      <c r="G2817">
        <v>105</v>
      </c>
      <c r="H2817" t="s">
        <v>38</v>
      </c>
      <c r="I2817" t="s">
        <v>18</v>
      </c>
      <c r="J2817" t="s">
        <v>213</v>
      </c>
      <c r="K2817">
        <f t="shared" si="112"/>
        <v>0</v>
      </c>
    </row>
    <row r="2818" spans="1:11" x14ac:dyDescent="0.35">
      <c r="A2818" t="s">
        <v>10</v>
      </c>
      <c r="B2818" s="5" t="s">
        <v>29</v>
      </c>
      <c r="C2818">
        <v>132.79839324951101</v>
      </c>
      <c r="D2818">
        <v>1.5999806415603799</v>
      </c>
      <c r="E2818">
        <v>0</v>
      </c>
      <c r="F2818">
        <v>0</v>
      </c>
      <c r="G2818">
        <v>83</v>
      </c>
      <c r="H2818" t="s">
        <v>38</v>
      </c>
      <c r="I2818" t="s">
        <v>963</v>
      </c>
      <c r="J2818" t="s">
        <v>214</v>
      </c>
      <c r="K2818">
        <f t="shared" si="112"/>
        <v>0</v>
      </c>
    </row>
    <row r="2819" spans="1:11" x14ac:dyDescent="0.35">
      <c r="A2819" t="s">
        <v>10</v>
      </c>
      <c r="B2819" s="5" t="s">
        <v>29</v>
      </c>
      <c r="C2819">
        <v>9.4956305029999992</v>
      </c>
      <c r="D2819">
        <v>0.11440518700000001</v>
      </c>
      <c r="E2819">
        <v>0</v>
      </c>
      <c r="F2819">
        <v>0</v>
      </c>
      <c r="G2819">
        <v>83</v>
      </c>
      <c r="H2819" t="s">
        <v>38</v>
      </c>
      <c r="I2819" t="s">
        <v>13</v>
      </c>
      <c r="J2819" t="s">
        <v>214</v>
      </c>
      <c r="K2819">
        <f t="shared" ref="K2819:K2882" si="113">IF(ISNUMBER(SEARCH(A2819, B2819)), 1, 0)</f>
        <v>0</v>
      </c>
    </row>
    <row r="2820" spans="1:11" x14ac:dyDescent="0.35">
      <c r="A2820" t="s">
        <v>10</v>
      </c>
      <c r="B2820" s="5" t="s">
        <v>11</v>
      </c>
      <c r="C2820">
        <v>17.916388749999999</v>
      </c>
      <c r="D2820">
        <v>0.215860105</v>
      </c>
      <c r="E2820">
        <v>0</v>
      </c>
      <c r="F2820">
        <v>0</v>
      </c>
      <c r="G2820">
        <v>83</v>
      </c>
      <c r="H2820" t="s">
        <v>38</v>
      </c>
      <c r="I2820" t="s">
        <v>16</v>
      </c>
      <c r="J2820" t="s">
        <v>214</v>
      </c>
      <c r="K2820">
        <f t="shared" si="113"/>
        <v>0</v>
      </c>
    </row>
    <row r="2821" spans="1:11" x14ac:dyDescent="0.35">
      <c r="A2821" t="s">
        <v>10</v>
      </c>
      <c r="B2821" s="5" t="s">
        <v>11</v>
      </c>
      <c r="C2821">
        <v>1.4325077530000001</v>
      </c>
      <c r="D2821">
        <v>1.7259130000000001E-2</v>
      </c>
      <c r="E2821">
        <v>0</v>
      </c>
      <c r="F2821">
        <v>0</v>
      </c>
      <c r="G2821">
        <v>83</v>
      </c>
      <c r="H2821" t="s">
        <v>38</v>
      </c>
      <c r="I2821" t="s">
        <v>18</v>
      </c>
      <c r="J2821" t="s">
        <v>214</v>
      </c>
      <c r="K2821">
        <f t="shared" si="113"/>
        <v>0</v>
      </c>
    </row>
    <row r="2822" spans="1:11" x14ac:dyDescent="0.35">
      <c r="A2822" t="s">
        <v>19</v>
      </c>
      <c r="B2822" s="5" t="s">
        <v>29</v>
      </c>
      <c r="C2822">
        <v>474.64683008193902</v>
      </c>
      <c r="D2822">
        <v>1.5768997677140799</v>
      </c>
      <c r="E2822">
        <v>0</v>
      </c>
      <c r="F2822">
        <v>0</v>
      </c>
      <c r="G2822">
        <v>301</v>
      </c>
      <c r="H2822" t="s">
        <v>38</v>
      </c>
      <c r="I2822" t="s">
        <v>963</v>
      </c>
      <c r="J2822" t="s">
        <v>215</v>
      </c>
      <c r="K2822">
        <f t="shared" si="113"/>
        <v>0</v>
      </c>
    </row>
    <row r="2823" spans="1:11" x14ac:dyDescent="0.35">
      <c r="A2823" t="s">
        <v>19</v>
      </c>
      <c r="B2823" s="5" t="s">
        <v>29</v>
      </c>
      <c r="C2823">
        <v>38.498566150000002</v>
      </c>
      <c r="D2823">
        <v>0.12790221299999999</v>
      </c>
      <c r="E2823">
        <v>0</v>
      </c>
      <c r="F2823">
        <v>0</v>
      </c>
      <c r="G2823">
        <v>301</v>
      </c>
      <c r="H2823" t="s">
        <v>38</v>
      </c>
      <c r="I2823" t="s">
        <v>13</v>
      </c>
      <c r="J2823" t="s">
        <v>215</v>
      </c>
      <c r="K2823">
        <f t="shared" si="113"/>
        <v>0</v>
      </c>
    </row>
    <row r="2824" spans="1:11" x14ac:dyDescent="0.35">
      <c r="A2824" t="s">
        <v>19</v>
      </c>
      <c r="B2824" s="5" t="s">
        <v>11</v>
      </c>
      <c r="C2824">
        <v>59.84925604</v>
      </c>
      <c r="D2824">
        <v>0.19883473800000001</v>
      </c>
      <c r="E2824">
        <v>0</v>
      </c>
      <c r="F2824">
        <v>0</v>
      </c>
      <c r="G2824">
        <v>301</v>
      </c>
      <c r="H2824" t="s">
        <v>38</v>
      </c>
      <c r="I2824" t="s">
        <v>16</v>
      </c>
      <c r="J2824" t="s">
        <v>215</v>
      </c>
      <c r="K2824">
        <f t="shared" si="113"/>
        <v>0</v>
      </c>
    </row>
    <row r="2825" spans="1:11" x14ac:dyDescent="0.35">
      <c r="A2825" t="s">
        <v>19</v>
      </c>
      <c r="B2825" s="5" t="s">
        <v>11</v>
      </c>
      <c r="C2825">
        <v>4.9974701399999999</v>
      </c>
      <c r="D2825">
        <v>1.6602891000000002E-2</v>
      </c>
      <c r="E2825">
        <v>0</v>
      </c>
      <c r="F2825">
        <v>0</v>
      </c>
      <c r="G2825">
        <v>301</v>
      </c>
      <c r="H2825" t="s">
        <v>38</v>
      </c>
      <c r="I2825" t="s">
        <v>18</v>
      </c>
      <c r="J2825" t="s">
        <v>215</v>
      </c>
      <c r="K2825">
        <f t="shared" si="113"/>
        <v>0</v>
      </c>
    </row>
    <row r="2826" spans="1:11" x14ac:dyDescent="0.35">
      <c r="A2826" t="s">
        <v>10</v>
      </c>
      <c r="B2826" s="5" t="s">
        <v>29</v>
      </c>
      <c r="C2826">
        <v>228.34851861000001</v>
      </c>
      <c r="D2826">
        <v>1.56403094938356</v>
      </c>
      <c r="E2826">
        <v>0</v>
      </c>
      <c r="F2826">
        <v>0</v>
      </c>
      <c r="G2826">
        <v>146</v>
      </c>
      <c r="H2826" t="s">
        <v>38</v>
      </c>
      <c r="I2826" t="s">
        <v>963</v>
      </c>
      <c r="J2826" t="s">
        <v>216</v>
      </c>
      <c r="K2826">
        <f t="shared" si="113"/>
        <v>0</v>
      </c>
    </row>
    <row r="2827" spans="1:11" x14ac:dyDescent="0.35">
      <c r="A2827" t="s">
        <v>10</v>
      </c>
      <c r="B2827" s="5" t="s">
        <v>29</v>
      </c>
      <c r="C2827">
        <v>18.854944710000002</v>
      </c>
      <c r="D2827">
        <v>0.12914345699999999</v>
      </c>
      <c r="E2827">
        <v>0</v>
      </c>
      <c r="F2827">
        <v>0</v>
      </c>
      <c r="G2827">
        <v>146</v>
      </c>
      <c r="H2827" t="s">
        <v>38</v>
      </c>
      <c r="I2827" t="s">
        <v>13</v>
      </c>
      <c r="J2827" t="s">
        <v>216</v>
      </c>
      <c r="K2827">
        <f t="shared" si="113"/>
        <v>0</v>
      </c>
    </row>
    <row r="2828" spans="1:11" x14ac:dyDescent="0.35">
      <c r="A2828" t="s">
        <v>10</v>
      </c>
      <c r="B2828" s="5" t="s">
        <v>11</v>
      </c>
      <c r="C2828">
        <v>27.989120239999998</v>
      </c>
      <c r="D2828">
        <v>0.19170630299999999</v>
      </c>
      <c r="E2828">
        <v>0</v>
      </c>
      <c r="F2828">
        <v>0</v>
      </c>
      <c r="G2828">
        <v>146</v>
      </c>
      <c r="H2828" t="s">
        <v>38</v>
      </c>
      <c r="I2828" t="s">
        <v>16</v>
      </c>
      <c r="J2828" t="s">
        <v>216</v>
      </c>
      <c r="K2828">
        <f t="shared" si="113"/>
        <v>0</v>
      </c>
    </row>
    <row r="2829" spans="1:11" x14ac:dyDescent="0.35">
      <c r="A2829" t="s">
        <v>10</v>
      </c>
      <c r="B2829" s="5" t="s">
        <v>11</v>
      </c>
      <c r="C2829">
        <v>2.5642755030000002</v>
      </c>
      <c r="D2829">
        <v>1.7563531E-2</v>
      </c>
      <c r="E2829">
        <v>0</v>
      </c>
      <c r="F2829">
        <v>0</v>
      </c>
      <c r="G2829">
        <v>146</v>
      </c>
      <c r="H2829" t="s">
        <v>38</v>
      </c>
      <c r="I2829" t="s">
        <v>18</v>
      </c>
      <c r="J2829" t="s">
        <v>216</v>
      </c>
      <c r="K2829">
        <f t="shared" si="113"/>
        <v>0</v>
      </c>
    </row>
    <row r="2830" spans="1:11" x14ac:dyDescent="0.35">
      <c r="A2830" t="s">
        <v>11</v>
      </c>
      <c r="B2830" s="5" t="s">
        <v>29</v>
      </c>
      <c r="C2830">
        <v>132.373803138732</v>
      </c>
      <c r="D2830">
        <v>1.5392302690550299</v>
      </c>
      <c r="E2830">
        <v>0</v>
      </c>
      <c r="F2830">
        <v>0</v>
      </c>
      <c r="G2830">
        <v>86</v>
      </c>
      <c r="H2830" t="s">
        <v>38</v>
      </c>
      <c r="I2830" t="s">
        <v>963</v>
      </c>
      <c r="J2830" t="s">
        <v>217</v>
      </c>
      <c r="K2830">
        <f t="shared" si="113"/>
        <v>0</v>
      </c>
    </row>
    <row r="2831" spans="1:11" x14ac:dyDescent="0.35">
      <c r="A2831" t="s">
        <v>11</v>
      </c>
      <c r="B2831" s="5" t="s">
        <v>11</v>
      </c>
      <c r="C2831">
        <v>11.295731780000001</v>
      </c>
      <c r="D2831">
        <v>0.131345718</v>
      </c>
      <c r="E2831">
        <v>50</v>
      </c>
      <c r="F2831">
        <v>1</v>
      </c>
      <c r="G2831">
        <v>86</v>
      </c>
      <c r="H2831" t="s">
        <v>38</v>
      </c>
      <c r="I2831" t="s">
        <v>13</v>
      </c>
      <c r="J2831" t="s">
        <v>217</v>
      </c>
      <c r="K2831">
        <f t="shared" si="113"/>
        <v>1</v>
      </c>
    </row>
    <row r="2832" spans="1:11" x14ac:dyDescent="0.35">
      <c r="A2832" t="s">
        <v>11</v>
      </c>
      <c r="B2832" s="5" t="s">
        <v>11</v>
      </c>
      <c r="C2832">
        <v>19.14610291</v>
      </c>
      <c r="D2832">
        <v>0.22262910399999999</v>
      </c>
      <c r="E2832">
        <v>100</v>
      </c>
      <c r="F2832">
        <v>1</v>
      </c>
      <c r="G2832">
        <v>86</v>
      </c>
      <c r="H2832" t="s">
        <v>38</v>
      </c>
      <c r="I2832" t="s">
        <v>16</v>
      </c>
      <c r="J2832" t="s">
        <v>217</v>
      </c>
      <c r="K2832">
        <f t="shared" si="113"/>
        <v>1</v>
      </c>
    </row>
    <row r="2833" spans="1:11" x14ac:dyDescent="0.35">
      <c r="A2833" t="s">
        <v>11</v>
      </c>
      <c r="B2833" s="5" t="s">
        <v>11</v>
      </c>
      <c r="C2833">
        <v>1.7363104819999999</v>
      </c>
      <c r="D2833">
        <v>2.0189657E-2</v>
      </c>
      <c r="E2833">
        <v>100</v>
      </c>
      <c r="F2833">
        <v>1</v>
      </c>
      <c r="G2833">
        <v>86</v>
      </c>
      <c r="H2833" t="s">
        <v>38</v>
      </c>
      <c r="I2833" t="s">
        <v>18</v>
      </c>
      <c r="J2833" t="s">
        <v>217</v>
      </c>
      <c r="K2833">
        <f t="shared" si="113"/>
        <v>1</v>
      </c>
    </row>
    <row r="2834" spans="1:11" x14ac:dyDescent="0.35">
      <c r="A2834" t="s">
        <v>132</v>
      </c>
      <c r="B2834" s="5" t="s">
        <v>29</v>
      </c>
      <c r="C2834">
        <v>189.51098823547301</v>
      </c>
      <c r="D2834">
        <v>1.5925293129031299</v>
      </c>
      <c r="E2834">
        <v>0</v>
      </c>
      <c r="F2834">
        <v>0</v>
      </c>
      <c r="G2834">
        <v>119</v>
      </c>
      <c r="H2834" t="s">
        <v>38</v>
      </c>
      <c r="I2834" t="s">
        <v>963</v>
      </c>
      <c r="J2834" t="s">
        <v>218</v>
      </c>
      <c r="K2834">
        <f t="shared" si="113"/>
        <v>0</v>
      </c>
    </row>
    <row r="2835" spans="1:11" x14ac:dyDescent="0.35">
      <c r="A2835" t="s">
        <v>132</v>
      </c>
      <c r="B2835" s="5" t="s">
        <v>29</v>
      </c>
      <c r="C2835">
        <v>15.370301720000001</v>
      </c>
      <c r="D2835">
        <v>0.12916219900000001</v>
      </c>
      <c r="E2835">
        <v>0</v>
      </c>
      <c r="F2835">
        <v>0</v>
      </c>
      <c r="G2835">
        <v>119</v>
      </c>
      <c r="H2835" t="s">
        <v>38</v>
      </c>
      <c r="I2835" t="s">
        <v>13</v>
      </c>
      <c r="J2835" t="s">
        <v>218</v>
      </c>
      <c r="K2835">
        <f t="shared" si="113"/>
        <v>0</v>
      </c>
    </row>
    <row r="2836" spans="1:11" x14ac:dyDescent="0.35">
      <c r="A2836" t="s">
        <v>132</v>
      </c>
      <c r="B2836" s="5" t="s">
        <v>11</v>
      </c>
      <c r="C2836">
        <v>23.07642341</v>
      </c>
      <c r="D2836">
        <v>0.19391952400000001</v>
      </c>
      <c r="E2836">
        <v>0</v>
      </c>
      <c r="F2836">
        <v>0</v>
      </c>
      <c r="G2836">
        <v>119</v>
      </c>
      <c r="H2836" t="s">
        <v>38</v>
      </c>
      <c r="I2836" t="s">
        <v>16</v>
      </c>
      <c r="J2836" t="s">
        <v>218</v>
      </c>
      <c r="K2836">
        <f t="shared" si="113"/>
        <v>0</v>
      </c>
    </row>
    <row r="2837" spans="1:11" x14ac:dyDescent="0.35">
      <c r="A2837" t="s">
        <v>132</v>
      </c>
      <c r="B2837" s="5" t="s">
        <v>11</v>
      </c>
      <c r="C2837">
        <v>1.767416477</v>
      </c>
      <c r="D2837">
        <v>1.4852239E-2</v>
      </c>
      <c r="E2837">
        <v>0</v>
      </c>
      <c r="F2837">
        <v>0</v>
      </c>
      <c r="G2837">
        <v>119</v>
      </c>
      <c r="H2837" t="s">
        <v>38</v>
      </c>
      <c r="I2837" t="s">
        <v>18</v>
      </c>
      <c r="J2837" t="s">
        <v>218</v>
      </c>
      <c r="K2837">
        <f t="shared" si="113"/>
        <v>0</v>
      </c>
    </row>
    <row r="2838" spans="1:11" x14ac:dyDescent="0.35">
      <c r="A2838" t="s">
        <v>132</v>
      </c>
      <c r="B2838" s="5" t="s">
        <v>29</v>
      </c>
      <c r="C2838">
        <v>183.57062005996701</v>
      </c>
      <c r="D2838">
        <v>1.55568322084717</v>
      </c>
      <c r="E2838">
        <v>0</v>
      </c>
      <c r="F2838">
        <v>0</v>
      </c>
      <c r="G2838">
        <v>118</v>
      </c>
      <c r="H2838" t="s">
        <v>38</v>
      </c>
      <c r="I2838" t="s">
        <v>963</v>
      </c>
      <c r="J2838" t="s">
        <v>219</v>
      </c>
      <c r="K2838">
        <f t="shared" si="113"/>
        <v>0</v>
      </c>
    </row>
    <row r="2839" spans="1:11" x14ac:dyDescent="0.35">
      <c r="A2839" t="s">
        <v>132</v>
      </c>
      <c r="B2839" s="5" t="s">
        <v>29</v>
      </c>
      <c r="C2839">
        <v>15.19100285</v>
      </c>
      <c r="D2839">
        <v>0.12873731199999999</v>
      </c>
      <c r="E2839">
        <v>0</v>
      </c>
      <c r="F2839">
        <v>0</v>
      </c>
      <c r="G2839">
        <v>118</v>
      </c>
      <c r="H2839" t="s">
        <v>38</v>
      </c>
      <c r="I2839" t="s">
        <v>13</v>
      </c>
      <c r="J2839" t="s">
        <v>219</v>
      </c>
      <c r="K2839">
        <f t="shared" si="113"/>
        <v>0</v>
      </c>
    </row>
    <row r="2840" spans="1:11" x14ac:dyDescent="0.35">
      <c r="A2840" t="s">
        <v>132</v>
      </c>
      <c r="B2840" s="5" t="s">
        <v>11</v>
      </c>
      <c r="C2840">
        <v>25.30461764</v>
      </c>
      <c r="D2840">
        <v>0.21444591199999999</v>
      </c>
      <c r="E2840">
        <v>0</v>
      </c>
      <c r="F2840">
        <v>0</v>
      </c>
      <c r="G2840">
        <v>118</v>
      </c>
      <c r="H2840" t="s">
        <v>38</v>
      </c>
      <c r="I2840" t="s">
        <v>16</v>
      </c>
      <c r="J2840" t="s">
        <v>219</v>
      </c>
      <c r="K2840">
        <f t="shared" si="113"/>
        <v>0</v>
      </c>
    </row>
    <row r="2841" spans="1:11" x14ac:dyDescent="0.35">
      <c r="A2841" t="s">
        <v>132</v>
      </c>
      <c r="B2841" s="5" t="s">
        <v>11</v>
      </c>
      <c r="C2841">
        <v>1.924484968</v>
      </c>
      <c r="D2841">
        <v>1.6309194999999999E-2</v>
      </c>
      <c r="E2841">
        <v>0</v>
      </c>
      <c r="F2841">
        <v>0</v>
      </c>
      <c r="G2841">
        <v>118</v>
      </c>
      <c r="H2841" t="s">
        <v>38</v>
      </c>
      <c r="I2841" t="s">
        <v>18</v>
      </c>
      <c r="J2841" t="s">
        <v>219</v>
      </c>
      <c r="K2841">
        <f t="shared" si="113"/>
        <v>0</v>
      </c>
    </row>
    <row r="2842" spans="1:11" x14ac:dyDescent="0.35">
      <c r="A2842" t="s">
        <v>132</v>
      </c>
      <c r="B2842" s="5" t="s">
        <v>29</v>
      </c>
      <c r="C2842">
        <v>419.21036291122402</v>
      </c>
      <c r="D2842">
        <v>1.5819258977782</v>
      </c>
      <c r="E2842">
        <v>0</v>
      </c>
      <c r="F2842">
        <v>0</v>
      </c>
      <c r="G2842">
        <v>265</v>
      </c>
      <c r="H2842" t="s">
        <v>38</v>
      </c>
      <c r="I2842" t="s">
        <v>963</v>
      </c>
      <c r="J2842" t="s">
        <v>220</v>
      </c>
      <c r="K2842">
        <f t="shared" si="113"/>
        <v>0</v>
      </c>
    </row>
    <row r="2843" spans="1:11" x14ac:dyDescent="0.35">
      <c r="A2843" t="s">
        <v>132</v>
      </c>
      <c r="B2843" s="5" t="s">
        <v>29</v>
      </c>
      <c r="C2843">
        <v>32.005238060000003</v>
      </c>
      <c r="D2843">
        <v>0.120774483</v>
      </c>
      <c r="E2843">
        <v>0</v>
      </c>
      <c r="F2843">
        <v>0</v>
      </c>
      <c r="G2843">
        <v>265</v>
      </c>
      <c r="H2843" t="s">
        <v>38</v>
      </c>
      <c r="I2843" t="s">
        <v>13</v>
      </c>
      <c r="J2843" t="s">
        <v>220</v>
      </c>
      <c r="K2843">
        <f t="shared" si="113"/>
        <v>0</v>
      </c>
    </row>
    <row r="2844" spans="1:11" x14ac:dyDescent="0.35">
      <c r="A2844" t="s">
        <v>132</v>
      </c>
      <c r="B2844" s="5" t="s">
        <v>11</v>
      </c>
      <c r="C2844">
        <v>56.165660379999998</v>
      </c>
      <c r="D2844">
        <v>0.211945888</v>
      </c>
      <c r="E2844">
        <v>0</v>
      </c>
      <c r="F2844">
        <v>0</v>
      </c>
      <c r="G2844">
        <v>265</v>
      </c>
      <c r="H2844" t="s">
        <v>38</v>
      </c>
      <c r="I2844" t="s">
        <v>16</v>
      </c>
      <c r="J2844" t="s">
        <v>220</v>
      </c>
      <c r="K2844">
        <f t="shared" si="113"/>
        <v>0</v>
      </c>
    </row>
    <row r="2845" spans="1:11" x14ac:dyDescent="0.35">
      <c r="A2845" t="s">
        <v>132</v>
      </c>
      <c r="B2845" s="5" t="s">
        <v>11</v>
      </c>
      <c r="C2845">
        <v>3.6637997630000001</v>
      </c>
      <c r="D2845">
        <v>1.3825659000000001E-2</v>
      </c>
      <c r="E2845">
        <v>0</v>
      </c>
      <c r="F2845">
        <v>0</v>
      </c>
      <c r="G2845">
        <v>265</v>
      </c>
      <c r="H2845" t="s">
        <v>38</v>
      </c>
      <c r="I2845" t="s">
        <v>18</v>
      </c>
      <c r="J2845" t="s">
        <v>220</v>
      </c>
      <c r="K2845">
        <f t="shared" si="113"/>
        <v>0</v>
      </c>
    </row>
    <row r="2846" spans="1:11" x14ac:dyDescent="0.35">
      <c r="A2846" t="s">
        <v>132</v>
      </c>
      <c r="B2846" s="5" t="s">
        <v>29</v>
      </c>
      <c r="C2846">
        <v>143.00522685050899</v>
      </c>
      <c r="D2846">
        <v>1.5714860093462599</v>
      </c>
      <c r="E2846">
        <v>0</v>
      </c>
      <c r="F2846">
        <v>0</v>
      </c>
      <c r="G2846">
        <v>91</v>
      </c>
      <c r="H2846" t="s">
        <v>38</v>
      </c>
      <c r="I2846" t="s">
        <v>963</v>
      </c>
      <c r="J2846" t="s">
        <v>221</v>
      </c>
      <c r="K2846">
        <f t="shared" si="113"/>
        <v>0</v>
      </c>
    </row>
    <row r="2847" spans="1:11" x14ac:dyDescent="0.35">
      <c r="A2847" t="s">
        <v>132</v>
      </c>
      <c r="B2847" s="5" t="s">
        <v>29</v>
      </c>
      <c r="C2847">
        <v>9.839533329</v>
      </c>
      <c r="D2847">
        <v>0.10812674</v>
      </c>
      <c r="E2847">
        <v>0</v>
      </c>
      <c r="F2847">
        <v>0</v>
      </c>
      <c r="G2847">
        <v>91</v>
      </c>
      <c r="H2847" t="s">
        <v>38</v>
      </c>
      <c r="I2847" t="s">
        <v>13</v>
      </c>
      <c r="J2847" t="s">
        <v>221</v>
      </c>
      <c r="K2847">
        <f t="shared" si="113"/>
        <v>0</v>
      </c>
    </row>
    <row r="2848" spans="1:11" x14ac:dyDescent="0.35">
      <c r="A2848" t="s">
        <v>132</v>
      </c>
      <c r="B2848" s="5" t="s">
        <v>11</v>
      </c>
      <c r="C2848">
        <v>20.132132049999999</v>
      </c>
      <c r="D2848">
        <v>0.22123222000000001</v>
      </c>
      <c r="E2848">
        <v>0</v>
      </c>
      <c r="F2848">
        <v>0</v>
      </c>
      <c r="G2848">
        <v>91</v>
      </c>
      <c r="H2848" t="s">
        <v>38</v>
      </c>
      <c r="I2848" t="s">
        <v>16</v>
      </c>
      <c r="J2848" t="s">
        <v>221</v>
      </c>
      <c r="K2848">
        <f t="shared" si="113"/>
        <v>0</v>
      </c>
    </row>
    <row r="2849" spans="1:11" x14ac:dyDescent="0.35">
      <c r="A2849" t="s">
        <v>132</v>
      </c>
      <c r="B2849" s="5" t="s">
        <v>11</v>
      </c>
      <c r="C2849">
        <v>1.841106892</v>
      </c>
      <c r="D2849">
        <v>2.0231944000000002E-2</v>
      </c>
      <c r="E2849">
        <v>0</v>
      </c>
      <c r="F2849">
        <v>0</v>
      </c>
      <c r="G2849">
        <v>91</v>
      </c>
      <c r="H2849" t="s">
        <v>38</v>
      </c>
      <c r="I2849" t="s">
        <v>18</v>
      </c>
      <c r="J2849" t="s">
        <v>221</v>
      </c>
      <c r="K2849">
        <f t="shared" si="113"/>
        <v>0</v>
      </c>
    </row>
    <row r="2850" spans="1:11" x14ac:dyDescent="0.35">
      <c r="A2850" t="s">
        <v>132</v>
      </c>
      <c r="B2850" s="5" t="s">
        <v>29</v>
      </c>
      <c r="C2850">
        <v>222.18116450309699</v>
      </c>
      <c r="D2850">
        <v>1.58700831787926</v>
      </c>
      <c r="E2850">
        <v>0</v>
      </c>
      <c r="F2850">
        <v>0</v>
      </c>
      <c r="G2850">
        <v>140</v>
      </c>
      <c r="H2850" t="s">
        <v>38</v>
      </c>
      <c r="I2850" t="s">
        <v>963</v>
      </c>
      <c r="J2850" t="s">
        <v>222</v>
      </c>
      <c r="K2850">
        <f t="shared" si="113"/>
        <v>0</v>
      </c>
    </row>
    <row r="2851" spans="1:11" x14ac:dyDescent="0.35">
      <c r="A2851" t="s">
        <v>132</v>
      </c>
      <c r="B2851" s="5" t="s">
        <v>29</v>
      </c>
      <c r="C2851">
        <v>18.321027279999999</v>
      </c>
      <c r="D2851">
        <v>0.130864481</v>
      </c>
      <c r="E2851">
        <v>0</v>
      </c>
      <c r="F2851">
        <v>0</v>
      </c>
      <c r="G2851">
        <v>140</v>
      </c>
      <c r="H2851" t="s">
        <v>38</v>
      </c>
      <c r="I2851" t="s">
        <v>13</v>
      </c>
      <c r="J2851" t="s">
        <v>222</v>
      </c>
      <c r="K2851">
        <f t="shared" si="113"/>
        <v>0</v>
      </c>
    </row>
    <row r="2852" spans="1:11" x14ac:dyDescent="0.35">
      <c r="A2852" t="s">
        <v>132</v>
      </c>
      <c r="B2852" s="5" t="s">
        <v>11</v>
      </c>
      <c r="C2852">
        <v>27.927596090000002</v>
      </c>
      <c r="D2852">
        <v>0.199482829</v>
      </c>
      <c r="E2852">
        <v>0</v>
      </c>
      <c r="F2852">
        <v>0</v>
      </c>
      <c r="G2852">
        <v>140</v>
      </c>
      <c r="H2852" t="s">
        <v>38</v>
      </c>
      <c r="I2852" t="s">
        <v>16</v>
      </c>
      <c r="J2852" t="s">
        <v>222</v>
      </c>
      <c r="K2852">
        <f t="shared" si="113"/>
        <v>0</v>
      </c>
    </row>
    <row r="2853" spans="1:11" x14ac:dyDescent="0.35">
      <c r="A2853" t="s">
        <v>132</v>
      </c>
      <c r="B2853" s="5" t="s">
        <v>11</v>
      </c>
      <c r="C2853">
        <v>2.2908987999999999</v>
      </c>
      <c r="D2853">
        <v>1.6363563000000001E-2</v>
      </c>
      <c r="E2853">
        <v>0</v>
      </c>
      <c r="F2853">
        <v>0</v>
      </c>
      <c r="G2853">
        <v>140</v>
      </c>
      <c r="H2853" t="s">
        <v>38</v>
      </c>
      <c r="I2853" t="s">
        <v>18</v>
      </c>
      <c r="J2853" t="s">
        <v>222</v>
      </c>
      <c r="K2853">
        <f t="shared" si="113"/>
        <v>0</v>
      </c>
    </row>
    <row r="2854" spans="1:11" x14ac:dyDescent="0.35">
      <c r="A2854" t="s">
        <v>132</v>
      </c>
      <c r="B2854" s="5" t="s">
        <v>29</v>
      </c>
      <c r="C2854">
        <v>254.65390229225099</v>
      </c>
      <c r="D2854">
        <v>1.5340596523629599</v>
      </c>
      <c r="E2854">
        <v>0</v>
      </c>
      <c r="F2854">
        <v>0</v>
      </c>
      <c r="G2854">
        <v>166</v>
      </c>
      <c r="H2854" t="s">
        <v>38</v>
      </c>
      <c r="I2854" t="s">
        <v>963</v>
      </c>
      <c r="J2854" t="s">
        <v>223</v>
      </c>
      <c r="K2854">
        <f t="shared" si="113"/>
        <v>0</v>
      </c>
    </row>
    <row r="2855" spans="1:11" x14ac:dyDescent="0.35">
      <c r="A2855" t="s">
        <v>132</v>
      </c>
      <c r="B2855" s="5" t="s">
        <v>29</v>
      </c>
      <c r="C2855">
        <v>19.427670240000001</v>
      </c>
      <c r="D2855">
        <v>0.117034158</v>
      </c>
      <c r="E2855">
        <v>0</v>
      </c>
      <c r="F2855">
        <v>0</v>
      </c>
      <c r="G2855">
        <v>166</v>
      </c>
      <c r="H2855" t="s">
        <v>38</v>
      </c>
      <c r="I2855" t="s">
        <v>13</v>
      </c>
      <c r="J2855" t="s">
        <v>223</v>
      </c>
      <c r="K2855">
        <f t="shared" si="113"/>
        <v>0</v>
      </c>
    </row>
    <row r="2856" spans="1:11" x14ac:dyDescent="0.35">
      <c r="A2856" t="s">
        <v>132</v>
      </c>
      <c r="B2856" s="5" t="s">
        <v>11</v>
      </c>
      <c r="C2856">
        <v>35.801752810000004</v>
      </c>
      <c r="D2856">
        <v>0.21567321</v>
      </c>
      <c r="E2856">
        <v>0</v>
      </c>
      <c r="F2856">
        <v>0</v>
      </c>
      <c r="G2856">
        <v>166</v>
      </c>
      <c r="H2856" t="s">
        <v>38</v>
      </c>
      <c r="I2856" t="s">
        <v>16</v>
      </c>
      <c r="J2856" t="s">
        <v>223</v>
      </c>
      <c r="K2856">
        <f t="shared" si="113"/>
        <v>0</v>
      </c>
    </row>
    <row r="2857" spans="1:11" x14ac:dyDescent="0.35">
      <c r="A2857" t="s">
        <v>132</v>
      </c>
      <c r="B2857" s="5" t="s">
        <v>11</v>
      </c>
      <c r="C2857">
        <v>2.8681695459999998</v>
      </c>
      <c r="D2857">
        <v>1.7278129999999999E-2</v>
      </c>
      <c r="E2857">
        <v>0</v>
      </c>
      <c r="F2857">
        <v>0</v>
      </c>
      <c r="G2857">
        <v>166</v>
      </c>
      <c r="H2857" t="s">
        <v>38</v>
      </c>
      <c r="I2857" t="s">
        <v>18</v>
      </c>
      <c r="J2857" t="s">
        <v>223</v>
      </c>
      <c r="K2857">
        <f t="shared" si="113"/>
        <v>0</v>
      </c>
    </row>
    <row r="2858" spans="1:11" x14ac:dyDescent="0.35">
      <c r="A2858" t="s">
        <v>132</v>
      </c>
      <c r="B2858" s="5" t="s">
        <v>29</v>
      </c>
      <c r="C2858">
        <v>124.87022280693</v>
      </c>
      <c r="D2858">
        <v>1.4865502715110701</v>
      </c>
      <c r="E2858">
        <v>0</v>
      </c>
      <c r="F2858">
        <v>0</v>
      </c>
      <c r="G2858">
        <v>84</v>
      </c>
      <c r="H2858" t="s">
        <v>38</v>
      </c>
      <c r="I2858" t="s">
        <v>963</v>
      </c>
      <c r="J2858" t="s">
        <v>224</v>
      </c>
      <c r="K2858">
        <f t="shared" si="113"/>
        <v>0</v>
      </c>
    </row>
    <row r="2859" spans="1:11" x14ac:dyDescent="0.35">
      <c r="A2859" t="s">
        <v>132</v>
      </c>
      <c r="B2859" s="5" t="s">
        <v>29</v>
      </c>
      <c r="C2859">
        <v>10.67950177</v>
      </c>
      <c r="D2859">
        <v>0.12713692600000001</v>
      </c>
      <c r="E2859">
        <v>0</v>
      </c>
      <c r="F2859">
        <v>0</v>
      </c>
      <c r="G2859">
        <v>84</v>
      </c>
      <c r="H2859" t="s">
        <v>38</v>
      </c>
      <c r="I2859" t="s">
        <v>13</v>
      </c>
      <c r="J2859" t="s">
        <v>224</v>
      </c>
      <c r="K2859">
        <f t="shared" si="113"/>
        <v>0</v>
      </c>
    </row>
    <row r="2860" spans="1:11" x14ac:dyDescent="0.35">
      <c r="A2860" t="s">
        <v>132</v>
      </c>
      <c r="B2860" s="5" t="s">
        <v>11</v>
      </c>
      <c r="C2860">
        <v>16.493578200000002</v>
      </c>
      <c r="D2860">
        <v>0.19635212099999999</v>
      </c>
      <c r="E2860">
        <v>0</v>
      </c>
      <c r="F2860">
        <v>0</v>
      </c>
      <c r="G2860">
        <v>84</v>
      </c>
      <c r="H2860" t="s">
        <v>38</v>
      </c>
      <c r="I2860" t="s">
        <v>16</v>
      </c>
      <c r="J2860" t="s">
        <v>224</v>
      </c>
      <c r="K2860">
        <f t="shared" si="113"/>
        <v>0</v>
      </c>
    </row>
    <row r="2861" spans="1:11" x14ac:dyDescent="0.35">
      <c r="A2861" t="s">
        <v>132</v>
      </c>
      <c r="B2861" s="5" t="s">
        <v>29</v>
      </c>
      <c r="C2861">
        <v>1.4818420409999999</v>
      </c>
      <c r="D2861">
        <v>1.7640976999999999E-2</v>
      </c>
      <c r="E2861">
        <v>0</v>
      </c>
      <c r="F2861">
        <v>0</v>
      </c>
      <c r="G2861">
        <v>84</v>
      </c>
      <c r="H2861" t="s">
        <v>38</v>
      </c>
      <c r="I2861" t="s">
        <v>18</v>
      </c>
      <c r="J2861" t="s">
        <v>224</v>
      </c>
      <c r="K2861">
        <f t="shared" si="113"/>
        <v>0</v>
      </c>
    </row>
    <row r="2862" spans="1:11" x14ac:dyDescent="0.35">
      <c r="A2862" t="s">
        <v>132</v>
      </c>
      <c r="B2862" s="5" t="s">
        <v>29</v>
      </c>
      <c r="C2862">
        <v>134.668486118316</v>
      </c>
      <c r="D2862">
        <v>1.5479136335438599</v>
      </c>
      <c r="E2862">
        <v>0</v>
      </c>
      <c r="F2862">
        <v>0</v>
      </c>
      <c r="G2862">
        <v>87</v>
      </c>
      <c r="H2862" t="s">
        <v>38</v>
      </c>
      <c r="I2862" t="s">
        <v>963</v>
      </c>
      <c r="J2862" t="s">
        <v>225</v>
      </c>
      <c r="K2862">
        <f t="shared" si="113"/>
        <v>0</v>
      </c>
    </row>
    <row r="2863" spans="1:11" x14ac:dyDescent="0.35">
      <c r="A2863" t="s">
        <v>132</v>
      </c>
      <c r="B2863" s="5" t="s">
        <v>29</v>
      </c>
      <c r="C2863">
        <v>11.46051645</v>
      </c>
      <c r="D2863">
        <v>0.131730074</v>
      </c>
      <c r="E2863">
        <v>0</v>
      </c>
      <c r="F2863">
        <v>0</v>
      </c>
      <c r="G2863">
        <v>87</v>
      </c>
      <c r="H2863" t="s">
        <v>38</v>
      </c>
      <c r="I2863" t="s">
        <v>13</v>
      </c>
      <c r="J2863" t="s">
        <v>225</v>
      </c>
      <c r="K2863">
        <f t="shared" si="113"/>
        <v>0</v>
      </c>
    </row>
    <row r="2864" spans="1:11" x14ac:dyDescent="0.35">
      <c r="A2864" t="s">
        <v>132</v>
      </c>
      <c r="B2864" s="5" t="s">
        <v>11</v>
      </c>
      <c r="C2864">
        <v>19.71809983</v>
      </c>
      <c r="D2864">
        <v>0.22664482599999999</v>
      </c>
      <c r="E2864">
        <v>0</v>
      </c>
      <c r="F2864">
        <v>0</v>
      </c>
      <c r="G2864">
        <v>87</v>
      </c>
      <c r="H2864" t="s">
        <v>38</v>
      </c>
      <c r="I2864" t="s">
        <v>16</v>
      </c>
      <c r="J2864" t="s">
        <v>225</v>
      </c>
      <c r="K2864">
        <f t="shared" si="113"/>
        <v>0</v>
      </c>
    </row>
    <row r="2865" spans="1:11" x14ac:dyDescent="0.35">
      <c r="A2865" t="s">
        <v>132</v>
      </c>
      <c r="B2865" s="5" t="s">
        <v>11</v>
      </c>
      <c r="C2865">
        <v>1.7569270130000001</v>
      </c>
      <c r="D2865">
        <v>2.0194562999999999E-2</v>
      </c>
      <c r="E2865">
        <v>0</v>
      </c>
      <c r="F2865">
        <v>0</v>
      </c>
      <c r="G2865">
        <v>87</v>
      </c>
      <c r="H2865" t="s">
        <v>38</v>
      </c>
      <c r="I2865" t="s">
        <v>18</v>
      </c>
      <c r="J2865" t="s">
        <v>225</v>
      </c>
      <c r="K2865">
        <f t="shared" si="113"/>
        <v>0</v>
      </c>
    </row>
    <row r="2866" spans="1:11" x14ac:dyDescent="0.35">
      <c r="A2866" t="s">
        <v>132</v>
      </c>
      <c r="B2866" s="5" t="s">
        <v>29</v>
      </c>
      <c r="C2866">
        <v>624.10037255287102</v>
      </c>
      <c r="D2866">
        <v>1.5002412801751701</v>
      </c>
      <c r="E2866">
        <v>0</v>
      </c>
      <c r="F2866">
        <v>0</v>
      </c>
      <c r="G2866">
        <v>416</v>
      </c>
      <c r="H2866" t="s">
        <v>38</v>
      </c>
      <c r="I2866" t="s">
        <v>963</v>
      </c>
      <c r="J2866" t="s">
        <v>226</v>
      </c>
      <c r="K2866">
        <f t="shared" si="113"/>
        <v>0</v>
      </c>
    </row>
    <row r="2867" spans="1:11" x14ac:dyDescent="0.35">
      <c r="A2867" t="s">
        <v>132</v>
      </c>
      <c r="B2867" s="5" t="s">
        <v>11</v>
      </c>
      <c r="C2867">
        <v>50.078403950000002</v>
      </c>
      <c r="D2867">
        <v>0.12038077899999999</v>
      </c>
      <c r="E2867">
        <v>0</v>
      </c>
      <c r="F2867">
        <v>0</v>
      </c>
      <c r="G2867">
        <v>416</v>
      </c>
      <c r="H2867" t="s">
        <v>38</v>
      </c>
      <c r="I2867" t="s">
        <v>13</v>
      </c>
      <c r="J2867" t="s">
        <v>226</v>
      </c>
      <c r="K2867">
        <f t="shared" si="113"/>
        <v>0</v>
      </c>
    </row>
    <row r="2868" spans="1:11" x14ac:dyDescent="0.35">
      <c r="A2868" t="s">
        <v>132</v>
      </c>
      <c r="B2868" s="5" t="s">
        <v>11</v>
      </c>
      <c r="C2868">
        <v>85.637482640000002</v>
      </c>
      <c r="D2868">
        <v>0.20585933300000001</v>
      </c>
      <c r="E2868">
        <v>0</v>
      </c>
      <c r="F2868">
        <v>0</v>
      </c>
      <c r="G2868">
        <v>416</v>
      </c>
      <c r="H2868" t="s">
        <v>38</v>
      </c>
      <c r="I2868" t="s">
        <v>16</v>
      </c>
      <c r="J2868" t="s">
        <v>226</v>
      </c>
      <c r="K2868">
        <f t="shared" si="113"/>
        <v>0</v>
      </c>
    </row>
    <row r="2869" spans="1:11" x14ac:dyDescent="0.35">
      <c r="A2869" t="s">
        <v>132</v>
      </c>
      <c r="B2869" s="5" t="s">
        <v>11</v>
      </c>
      <c r="C2869">
        <v>6.55365324</v>
      </c>
      <c r="D2869">
        <v>1.5753974E-2</v>
      </c>
      <c r="E2869">
        <v>0</v>
      </c>
      <c r="F2869">
        <v>0</v>
      </c>
      <c r="G2869">
        <v>416</v>
      </c>
      <c r="H2869" t="s">
        <v>38</v>
      </c>
      <c r="I2869" t="s">
        <v>18</v>
      </c>
      <c r="J2869" t="s">
        <v>226</v>
      </c>
      <c r="K2869">
        <f t="shared" si="113"/>
        <v>0</v>
      </c>
    </row>
    <row r="2870" spans="1:11" x14ac:dyDescent="0.35">
      <c r="A2870" t="s">
        <v>132</v>
      </c>
      <c r="B2870" s="5" t="s">
        <v>29</v>
      </c>
      <c r="C2870">
        <v>568.72302079200699</v>
      </c>
      <c r="D2870">
        <v>1.5370892453838001</v>
      </c>
      <c r="E2870">
        <v>0</v>
      </c>
      <c r="F2870">
        <v>0</v>
      </c>
      <c r="G2870">
        <v>370</v>
      </c>
      <c r="H2870" t="s">
        <v>38</v>
      </c>
      <c r="I2870" t="s">
        <v>963</v>
      </c>
      <c r="J2870" t="s">
        <v>227</v>
      </c>
      <c r="K2870">
        <f t="shared" si="113"/>
        <v>0</v>
      </c>
    </row>
    <row r="2871" spans="1:11" x14ac:dyDescent="0.35">
      <c r="A2871" t="s">
        <v>132</v>
      </c>
      <c r="B2871" s="5" t="s">
        <v>11</v>
      </c>
      <c r="C2871">
        <v>44.481811999999998</v>
      </c>
      <c r="D2871">
        <v>0.120221114</v>
      </c>
      <c r="E2871">
        <v>0</v>
      </c>
      <c r="F2871">
        <v>0</v>
      </c>
      <c r="G2871">
        <v>370</v>
      </c>
      <c r="H2871" t="s">
        <v>38</v>
      </c>
      <c r="I2871" t="s">
        <v>13</v>
      </c>
      <c r="J2871" t="s">
        <v>227</v>
      </c>
      <c r="K2871">
        <f t="shared" si="113"/>
        <v>0</v>
      </c>
    </row>
    <row r="2872" spans="1:11" x14ac:dyDescent="0.35">
      <c r="A2872" t="s">
        <v>132</v>
      </c>
      <c r="B2872" s="5" t="s">
        <v>11</v>
      </c>
      <c r="C2872">
        <v>74.061110260000007</v>
      </c>
      <c r="D2872">
        <v>0.20016516300000001</v>
      </c>
      <c r="E2872">
        <v>0</v>
      </c>
      <c r="F2872">
        <v>0</v>
      </c>
      <c r="G2872">
        <v>370</v>
      </c>
      <c r="H2872" t="s">
        <v>38</v>
      </c>
      <c r="I2872" t="s">
        <v>16</v>
      </c>
      <c r="J2872" t="s">
        <v>227</v>
      </c>
      <c r="K2872">
        <f t="shared" si="113"/>
        <v>0</v>
      </c>
    </row>
    <row r="2873" spans="1:11" x14ac:dyDescent="0.35">
      <c r="A2873" t="s">
        <v>132</v>
      </c>
      <c r="B2873" s="5" t="s">
        <v>11</v>
      </c>
      <c r="C2873">
        <v>5.1440348629999999</v>
      </c>
      <c r="D2873">
        <v>1.3902797E-2</v>
      </c>
      <c r="E2873">
        <v>0</v>
      </c>
      <c r="F2873">
        <v>0</v>
      </c>
      <c r="G2873">
        <v>370</v>
      </c>
      <c r="H2873" t="s">
        <v>38</v>
      </c>
      <c r="I2873" t="s">
        <v>18</v>
      </c>
      <c r="J2873" t="s">
        <v>227</v>
      </c>
      <c r="K2873">
        <f t="shared" si="113"/>
        <v>0</v>
      </c>
    </row>
    <row r="2874" spans="1:11" x14ac:dyDescent="0.35">
      <c r="A2874" t="s">
        <v>132</v>
      </c>
      <c r="B2874" s="5" t="s">
        <v>29</v>
      </c>
      <c r="C2874">
        <v>293.33408427238402</v>
      </c>
      <c r="D2874">
        <v>1.51986572161857</v>
      </c>
      <c r="E2874">
        <v>0</v>
      </c>
      <c r="F2874">
        <v>0</v>
      </c>
      <c r="G2874">
        <v>193</v>
      </c>
      <c r="H2874" t="s">
        <v>38</v>
      </c>
      <c r="I2874" t="s">
        <v>963</v>
      </c>
      <c r="J2874" t="s">
        <v>228</v>
      </c>
      <c r="K2874">
        <f t="shared" si="113"/>
        <v>0</v>
      </c>
    </row>
    <row r="2875" spans="1:11" x14ac:dyDescent="0.35">
      <c r="A2875" t="s">
        <v>132</v>
      </c>
      <c r="B2875" s="5" t="s">
        <v>11</v>
      </c>
      <c r="C2875">
        <v>25.17499042</v>
      </c>
      <c r="D2875">
        <v>0.130440365</v>
      </c>
      <c r="E2875">
        <v>0</v>
      </c>
      <c r="F2875">
        <v>0</v>
      </c>
      <c r="G2875">
        <v>193</v>
      </c>
      <c r="H2875" t="s">
        <v>38</v>
      </c>
      <c r="I2875" t="s">
        <v>13</v>
      </c>
      <c r="J2875" t="s">
        <v>228</v>
      </c>
      <c r="K2875">
        <f t="shared" si="113"/>
        <v>0</v>
      </c>
    </row>
    <row r="2876" spans="1:11" x14ac:dyDescent="0.35">
      <c r="A2876" t="s">
        <v>132</v>
      </c>
      <c r="B2876" s="5" t="s">
        <v>11</v>
      </c>
      <c r="C2876">
        <v>41.293619390000003</v>
      </c>
      <c r="D2876">
        <v>0.21395657700000001</v>
      </c>
      <c r="E2876">
        <v>0</v>
      </c>
      <c r="F2876">
        <v>0</v>
      </c>
      <c r="G2876">
        <v>193</v>
      </c>
      <c r="H2876" t="s">
        <v>38</v>
      </c>
      <c r="I2876" t="s">
        <v>16</v>
      </c>
      <c r="J2876" t="s">
        <v>228</v>
      </c>
      <c r="K2876">
        <f t="shared" si="113"/>
        <v>0</v>
      </c>
    </row>
    <row r="2877" spans="1:11" x14ac:dyDescent="0.35">
      <c r="A2877" t="s">
        <v>132</v>
      </c>
      <c r="B2877" s="5" t="s">
        <v>11</v>
      </c>
      <c r="C2877">
        <v>3.0148437019999998</v>
      </c>
      <c r="D2877">
        <v>1.5620952E-2</v>
      </c>
      <c r="E2877">
        <v>0</v>
      </c>
      <c r="F2877">
        <v>0</v>
      </c>
      <c r="G2877">
        <v>193</v>
      </c>
      <c r="H2877" t="s">
        <v>38</v>
      </c>
      <c r="I2877" t="s">
        <v>18</v>
      </c>
      <c r="J2877" t="s">
        <v>228</v>
      </c>
      <c r="K2877">
        <f t="shared" si="113"/>
        <v>0</v>
      </c>
    </row>
    <row r="2878" spans="1:11" x14ac:dyDescent="0.35">
      <c r="A2878" t="s">
        <v>132</v>
      </c>
      <c r="B2878" s="5" t="s">
        <v>29</v>
      </c>
      <c r="C2878">
        <v>484.17950510978699</v>
      </c>
      <c r="D2878">
        <v>1.5370777939993201</v>
      </c>
      <c r="E2878">
        <v>0</v>
      </c>
      <c r="F2878">
        <v>0</v>
      </c>
      <c r="G2878">
        <v>315</v>
      </c>
      <c r="H2878" t="s">
        <v>38</v>
      </c>
      <c r="I2878" t="s">
        <v>963</v>
      </c>
      <c r="J2878" t="s">
        <v>229</v>
      </c>
      <c r="K2878">
        <f t="shared" si="113"/>
        <v>0</v>
      </c>
    </row>
    <row r="2879" spans="1:11" x14ac:dyDescent="0.35">
      <c r="A2879" t="s">
        <v>132</v>
      </c>
      <c r="B2879" s="5" t="s">
        <v>11</v>
      </c>
      <c r="C2879">
        <v>40.35549855</v>
      </c>
      <c r="D2879">
        <v>0.128112694</v>
      </c>
      <c r="E2879">
        <v>0</v>
      </c>
      <c r="F2879">
        <v>0</v>
      </c>
      <c r="G2879">
        <v>315</v>
      </c>
      <c r="H2879" t="s">
        <v>38</v>
      </c>
      <c r="I2879" t="s">
        <v>13</v>
      </c>
      <c r="J2879" t="s">
        <v>229</v>
      </c>
      <c r="K2879">
        <f t="shared" si="113"/>
        <v>0</v>
      </c>
    </row>
    <row r="2880" spans="1:11" x14ac:dyDescent="0.35">
      <c r="A2880" t="s">
        <v>132</v>
      </c>
      <c r="B2880" s="5" t="s">
        <v>11</v>
      </c>
      <c r="C2880">
        <v>62.127482649999997</v>
      </c>
      <c r="D2880">
        <v>0.19723010399999999</v>
      </c>
      <c r="E2880">
        <v>0</v>
      </c>
      <c r="F2880">
        <v>0</v>
      </c>
      <c r="G2880">
        <v>315</v>
      </c>
      <c r="H2880" t="s">
        <v>38</v>
      </c>
      <c r="I2880" t="s">
        <v>16</v>
      </c>
      <c r="J2880" t="s">
        <v>229</v>
      </c>
      <c r="K2880">
        <f t="shared" si="113"/>
        <v>0</v>
      </c>
    </row>
    <row r="2881" spans="1:11" x14ac:dyDescent="0.35">
      <c r="A2881" t="s">
        <v>132</v>
      </c>
      <c r="B2881" s="5" t="s">
        <v>11</v>
      </c>
      <c r="C2881">
        <v>4.4975674149999998</v>
      </c>
      <c r="D2881">
        <v>1.4277992E-2</v>
      </c>
      <c r="E2881">
        <v>0</v>
      </c>
      <c r="F2881">
        <v>0</v>
      </c>
      <c r="G2881">
        <v>315</v>
      </c>
      <c r="H2881" t="s">
        <v>38</v>
      </c>
      <c r="I2881" t="s">
        <v>18</v>
      </c>
      <c r="J2881" t="s">
        <v>229</v>
      </c>
      <c r="K2881">
        <f t="shared" si="113"/>
        <v>0</v>
      </c>
    </row>
    <row r="2882" spans="1:11" x14ac:dyDescent="0.35">
      <c r="A2882" t="s">
        <v>132</v>
      </c>
      <c r="B2882" s="5" t="s">
        <v>29</v>
      </c>
      <c r="C2882">
        <v>1254.0482492446899</v>
      </c>
      <c r="D2882">
        <v>1.75146403525794</v>
      </c>
      <c r="E2882">
        <v>0</v>
      </c>
      <c r="F2882">
        <v>0</v>
      </c>
      <c r="G2882">
        <v>716</v>
      </c>
      <c r="H2882" t="s">
        <v>38</v>
      </c>
      <c r="I2882" t="s">
        <v>963</v>
      </c>
      <c r="J2882" t="s">
        <v>230</v>
      </c>
      <c r="K2882">
        <f t="shared" si="113"/>
        <v>0</v>
      </c>
    </row>
    <row r="2883" spans="1:11" x14ac:dyDescent="0.35">
      <c r="A2883" t="s">
        <v>132</v>
      </c>
      <c r="B2883" s="5" t="s">
        <v>29</v>
      </c>
      <c r="C2883">
        <v>90.323885680000004</v>
      </c>
      <c r="D2883">
        <v>0.12615067799999999</v>
      </c>
      <c r="E2883">
        <v>0</v>
      </c>
      <c r="F2883">
        <v>0</v>
      </c>
      <c r="G2883">
        <v>716</v>
      </c>
      <c r="H2883" t="s">
        <v>38</v>
      </c>
      <c r="I2883" t="s">
        <v>13</v>
      </c>
      <c r="J2883" t="s">
        <v>230</v>
      </c>
      <c r="K2883">
        <f t="shared" ref="K2883:K2946" si="114">IF(ISNUMBER(SEARCH(A2883, B2883)), 1, 0)</f>
        <v>0</v>
      </c>
    </row>
    <row r="2884" spans="1:11" x14ac:dyDescent="0.35">
      <c r="A2884" t="s">
        <v>132</v>
      </c>
      <c r="B2884" s="5" t="s">
        <v>11</v>
      </c>
      <c r="C2884">
        <v>145.36816139999999</v>
      </c>
      <c r="D2884">
        <v>0.20302815799999999</v>
      </c>
      <c r="E2884">
        <v>0</v>
      </c>
      <c r="F2884">
        <v>0</v>
      </c>
      <c r="G2884">
        <v>716</v>
      </c>
      <c r="H2884" t="s">
        <v>38</v>
      </c>
      <c r="I2884" t="s">
        <v>16</v>
      </c>
      <c r="J2884" t="s">
        <v>230</v>
      </c>
      <c r="K2884">
        <f t="shared" si="114"/>
        <v>0</v>
      </c>
    </row>
    <row r="2885" spans="1:11" x14ac:dyDescent="0.35">
      <c r="A2885" t="s">
        <v>132</v>
      </c>
      <c r="B2885" s="5" t="s">
        <v>11</v>
      </c>
      <c r="C2885">
        <v>11.040534729999999</v>
      </c>
      <c r="D2885">
        <v>1.5419741000000001E-2</v>
      </c>
      <c r="E2885">
        <v>0</v>
      </c>
      <c r="F2885">
        <v>0</v>
      </c>
      <c r="G2885">
        <v>716</v>
      </c>
      <c r="H2885" t="s">
        <v>38</v>
      </c>
      <c r="I2885" t="s">
        <v>18</v>
      </c>
      <c r="J2885" t="s">
        <v>230</v>
      </c>
      <c r="K2885">
        <f t="shared" si="114"/>
        <v>0</v>
      </c>
    </row>
    <row r="2886" spans="1:11" x14ac:dyDescent="0.35">
      <c r="A2886" t="s">
        <v>132</v>
      </c>
      <c r="B2886" s="5" t="s">
        <v>29</v>
      </c>
      <c r="C2886">
        <v>465.48881435394202</v>
      </c>
      <c r="D2886">
        <v>1.63904512096458</v>
      </c>
      <c r="E2886">
        <v>0</v>
      </c>
      <c r="F2886">
        <v>0</v>
      </c>
      <c r="G2886">
        <v>284</v>
      </c>
      <c r="H2886" t="s">
        <v>38</v>
      </c>
      <c r="I2886" t="s">
        <v>963</v>
      </c>
      <c r="J2886" t="s">
        <v>231</v>
      </c>
      <c r="K2886">
        <f t="shared" si="114"/>
        <v>0</v>
      </c>
    </row>
    <row r="2887" spans="1:11" x14ac:dyDescent="0.35">
      <c r="A2887" t="s">
        <v>132</v>
      </c>
      <c r="B2887" s="5" t="s">
        <v>29</v>
      </c>
      <c r="C2887">
        <v>33.096648219999999</v>
      </c>
      <c r="D2887">
        <v>0.11653749400000001</v>
      </c>
      <c r="E2887">
        <v>0</v>
      </c>
      <c r="F2887">
        <v>0</v>
      </c>
      <c r="G2887">
        <v>284</v>
      </c>
      <c r="H2887" t="s">
        <v>38</v>
      </c>
      <c r="I2887" t="s">
        <v>13</v>
      </c>
      <c r="J2887" t="s">
        <v>231</v>
      </c>
      <c r="K2887">
        <f t="shared" si="114"/>
        <v>0</v>
      </c>
    </row>
    <row r="2888" spans="1:11" x14ac:dyDescent="0.35">
      <c r="A2888" t="s">
        <v>132</v>
      </c>
      <c r="B2888" s="5" t="s">
        <v>11</v>
      </c>
      <c r="C2888">
        <v>58.652516839999997</v>
      </c>
      <c r="D2888">
        <v>0.20652294700000001</v>
      </c>
      <c r="E2888">
        <v>0</v>
      </c>
      <c r="F2888">
        <v>0</v>
      </c>
      <c r="G2888">
        <v>284</v>
      </c>
      <c r="H2888" t="s">
        <v>38</v>
      </c>
      <c r="I2888" t="s">
        <v>16</v>
      </c>
      <c r="J2888" t="s">
        <v>231</v>
      </c>
      <c r="K2888">
        <f t="shared" si="114"/>
        <v>0</v>
      </c>
    </row>
    <row r="2889" spans="1:11" x14ac:dyDescent="0.35">
      <c r="A2889" t="s">
        <v>132</v>
      </c>
      <c r="B2889" s="5" t="s">
        <v>11</v>
      </c>
      <c r="C2889">
        <v>4.7158327099999999</v>
      </c>
      <c r="D2889">
        <v>1.6605044999999999E-2</v>
      </c>
      <c r="E2889">
        <v>0</v>
      </c>
      <c r="F2889">
        <v>0</v>
      </c>
      <c r="G2889">
        <v>284</v>
      </c>
      <c r="H2889" t="s">
        <v>38</v>
      </c>
      <c r="I2889" t="s">
        <v>18</v>
      </c>
      <c r="J2889" t="s">
        <v>231</v>
      </c>
      <c r="K2889">
        <f t="shared" si="114"/>
        <v>0</v>
      </c>
    </row>
    <row r="2890" spans="1:11" x14ac:dyDescent="0.35">
      <c r="A2890" t="s">
        <v>132</v>
      </c>
      <c r="B2890" s="5" t="s">
        <v>29</v>
      </c>
      <c r="C2890">
        <v>704.10000944137505</v>
      </c>
      <c r="D2890">
        <v>1.64509348000321</v>
      </c>
      <c r="E2890">
        <v>0</v>
      </c>
      <c r="F2890">
        <v>0</v>
      </c>
      <c r="G2890">
        <v>428</v>
      </c>
      <c r="H2890" t="s">
        <v>38</v>
      </c>
      <c r="I2890" t="s">
        <v>963</v>
      </c>
      <c r="J2890" t="s">
        <v>232</v>
      </c>
      <c r="K2890">
        <f t="shared" si="114"/>
        <v>0</v>
      </c>
    </row>
    <row r="2891" spans="1:11" x14ac:dyDescent="0.35">
      <c r="A2891" t="s">
        <v>132</v>
      </c>
      <c r="B2891" s="5" t="s">
        <v>11</v>
      </c>
      <c r="C2891">
        <v>52.175790309999996</v>
      </c>
      <c r="D2891">
        <v>0.121906052</v>
      </c>
      <c r="E2891">
        <v>0</v>
      </c>
      <c r="F2891">
        <v>0</v>
      </c>
      <c r="G2891">
        <v>428</v>
      </c>
      <c r="H2891" t="s">
        <v>38</v>
      </c>
      <c r="I2891" t="s">
        <v>13</v>
      </c>
      <c r="J2891" t="s">
        <v>232</v>
      </c>
      <c r="K2891">
        <f t="shared" si="114"/>
        <v>0</v>
      </c>
    </row>
    <row r="2892" spans="1:11" x14ac:dyDescent="0.35">
      <c r="A2892" t="s">
        <v>132</v>
      </c>
      <c r="B2892" s="5" t="s">
        <v>11</v>
      </c>
      <c r="C2892">
        <v>88.494149919999998</v>
      </c>
      <c r="D2892">
        <v>0.20676203300000001</v>
      </c>
      <c r="E2892">
        <v>0</v>
      </c>
      <c r="F2892">
        <v>0</v>
      </c>
      <c r="G2892">
        <v>428</v>
      </c>
      <c r="H2892" t="s">
        <v>38</v>
      </c>
      <c r="I2892" t="s">
        <v>16</v>
      </c>
      <c r="J2892" t="s">
        <v>232</v>
      </c>
      <c r="K2892">
        <f t="shared" si="114"/>
        <v>0</v>
      </c>
    </row>
    <row r="2893" spans="1:11" x14ac:dyDescent="0.35">
      <c r="A2893" t="s">
        <v>132</v>
      </c>
      <c r="B2893" s="5" t="s">
        <v>11</v>
      </c>
      <c r="C2893">
        <v>6.4931921959999999</v>
      </c>
      <c r="D2893">
        <v>1.517101E-2</v>
      </c>
      <c r="E2893">
        <v>0</v>
      </c>
      <c r="F2893">
        <v>0</v>
      </c>
      <c r="G2893">
        <v>428</v>
      </c>
      <c r="H2893" t="s">
        <v>38</v>
      </c>
      <c r="I2893" t="s">
        <v>18</v>
      </c>
      <c r="J2893" t="s">
        <v>232</v>
      </c>
      <c r="K2893">
        <f t="shared" si="114"/>
        <v>0</v>
      </c>
    </row>
    <row r="2894" spans="1:11" x14ac:dyDescent="0.35">
      <c r="A2894" t="s">
        <v>132</v>
      </c>
      <c r="B2894" s="5" t="s">
        <v>29</v>
      </c>
      <c r="C2894">
        <v>403.18623757362298</v>
      </c>
      <c r="D2894">
        <v>1.67297194013951</v>
      </c>
      <c r="E2894">
        <v>0</v>
      </c>
      <c r="F2894">
        <v>0</v>
      </c>
      <c r="G2894">
        <v>241</v>
      </c>
      <c r="H2894" t="s">
        <v>38</v>
      </c>
      <c r="I2894" t="s">
        <v>963</v>
      </c>
      <c r="J2894" t="s">
        <v>233</v>
      </c>
      <c r="K2894">
        <f t="shared" si="114"/>
        <v>0</v>
      </c>
    </row>
    <row r="2895" spans="1:11" x14ac:dyDescent="0.35">
      <c r="A2895" t="s">
        <v>132</v>
      </c>
      <c r="B2895" s="5" t="s">
        <v>11</v>
      </c>
      <c r="C2895">
        <v>31.142720220000001</v>
      </c>
      <c r="D2895">
        <v>0.129222905</v>
      </c>
      <c r="E2895">
        <v>0</v>
      </c>
      <c r="F2895">
        <v>0</v>
      </c>
      <c r="G2895">
        <v>241</v>
      </c>
      <c r="H2895" t="s">
        <v>38</v>
      </c>
      <c r="I2895" t="s">
        <v>13</v>
      </c>
      <c r="J2895" t="s">
        <v>233</v>
      </c>
      <c r="K2895">
        <f t="shared" si="114"/>
        <v>0</v>
      </c>
    </row>
    <row r="2896" spans="1:11" x14ac:dyDescent="0.35">
      <c r="A2896" t="s">
        <v>132</v>
      </c>
      <c r="B2896" s="5" t="s">
        <v>11</v>
      </c>
      <c r="C2896">
        <v>48.106702570000003</v>
      </c>
      <c r="D2896">
        <v>0.199612874</v>
      </c>
      <c r="E2896">
        <v>0</v>
      </c>
      <c r="F2896">
        <v>0</v>
      </c>
      <c r="G2896">
        <v>241</v>
      </c>
      <c r="H2896" t="s">
        <v>38</v>
      </c>
      <c r="I2896" t="s">
        <v>16</v>
      </c>
      <c r="J2896" t="s">
        <v>233</v>
      </c>
      <c r="K2896">
        <f t="shared" si="114"/>
        <v>0</v>
      </c>
    </row>
    <row r="2897" spans="1:11" x14ac:dyDescent="0.35">
      <c r="A2897" t="s">
        <v>132</v>
      </c>
      <c r="B2897" s="5" t="s">
        <v>11</v>
      </c>
      <c r="C2897">
        <v>3.7485489849999998</v>
      </c>
      <c r="D2897">
        <v>1.5554145E-2</v>
      </c>
      <c r="E2897">
        <v>0</v>
      </c>
      <c r="F2897">
        <v>0</v>
      </c>
      <c r="G2897">
        <v>241</v>
      </c>
      <c r="H2897" t="s">
        <v>38</v>
      </c>
      <c r="I2897" t="s">
        <v>18</v>
      </c>
      <c r="J2897" t="s">
        <v>233</v>
      </c>
      <c r="K2897">
        <f t="shared" si="114"/>
        <v>0</v>
      </c>
    </row>
    <row r="2898" spans="1:11" x14ac:dyDescent="0.35">
      <c r="A2898" t="s">
        <v>132</v>
      </c>
      <c r="B2898" s="5" t="s">
        <v>29</v>
      </c>
      <c r="C2898">
        <v>439.93404626846302</v>
      </c>
      <c r="D2898">
        <v>1.7527252839381</v>
      </c>
      <c r="E2898">
        <v>0</v>
      </c>
      <c r="F2898">
        <v>0</v>
      </c>
      <c r="G2898">
        <v>251</v>
      </c>
      <c r="H2898" t="s">
        <v>38</v>
      </c>
      <c r="I2898" t="s">
        <v>963</v>
      </c>
      <c r="J2898" t="s">
        <v>234</v>
      </c>
      <c r="K2898">
        <f t="shared" si="114"/>
        <v>0</v>
      </c>
    </row>
    <row r="2899" spans="1:11" x14ac:dyDescent="0.35">
      <c r="A2899" t="s">
        <v>132</v>
      </c>
      <c r="B2899" s="5" t="s">
        <v>29</v>
      </c>
      <c r="C2899">
        <v>31.919758559999998</v>
      </c>
      <c r="D2899">
        <v>0.12717035300000001</v>
      </c>
      <c r="E2899">
        <v>0</v>
      </c>
      <c r="F2899">
        <v>0</v>
      </c>
      <c r="G2899">
        <v>251</v>
      </c>
      <c r="H2899" t="s">
        <v>38</v>
      </c>
      <c r="I2899" t="s">
        <v>13</v>
      </c>
      <c r="J2899" t="s">
        <v>234</v>
      </c>
      <c r="K2899">
        <f t="shared" si="114"/>
        <v>0</v>
      </c>
    </row>
    <row r="2900" spans="1:11" x14ac:dyDescent="0.35">
      <c r="A2900" t="s">
        <v>132</v>
      </c>
      <c r="B2900" s="5" t="s">
        <v>11</v>
      </c>
      <c r="C2900">
        <v>48.971910000000001</v>
      </c>
      <c r="D2900">
        <v>0.195107211</v>
      </c>
      <c r="E2900">
        <v>0</v>
      </c>
      <c r="F2900">
        <v>0</v>
      </c>
      <c r="G2900">
        <v>251</v>
      </c>
      <c r="H2900" t="s">
        <v>38</v>
      </c>
      <c r="I2900" t="s">
        <v>16</v>
      </c>
      <c r="J2900" t="s">
        <v>234</v>
      </c>
      <c r="K2900">
        <f t="shared" si="114"/>
        <v>0</v>
      </c>
    </row>
    <row r="2901" spans="1:11" x14ac:dyDescent="0.35">
      <c r="A2901" t="s">
        <v>132</v>
      </c>
      <c r="B2901" s="5" t="s">
        <v>11</v>
      </c>
      <c r="C2901">
        <v>3.6403362750000001</v>
      </c>
      <c r="D2901">
        <v>1.4503332000000001E-2</v>
      </c>
      <c r="E2901">
        <v>0</v>
      </c>
      <c r="F2901">
        <v>0</v>
      </c>
      <c r="G2901">
        <v>251</v>
      </c>
      <c r="H2901" t="s">
        <v>38</v>
      </c>
      <c r="I2901" t="s">
        <v>18</v>
      </c>
      <c r="J2901" t="s">
        <v>234</v>
      </c>
      <c r="K2901">
        <f t="shared" si="114"/>
        <v>0</v>
      </c>
    </row>
    <row r="2902" spans="1:11" x14ac:dyDescent="0.35">
      <c r="A2902" t="s">
        <v>132</v>
      </c>
      <c r="B2902" s="5" t="s">
        <v>29</v>
      </c>
      <c r="C2902">
        <v>420.84280300140301</v>
      </c>
      <c r="D2902">
        <v>1.7318633868370501</v>
      </c>
      <c r="E2902">
        <v>0</v>
      </c>
      <c r="F2902">
        <v>0</v>
      </c>
      <c r="G2902">
        <v>243</v>
      </c>
      <c r="H2902" t="s">
        <v>38</v>
      </c>
      <c r="I2902" t="s">
        <v>963</v>
      </c>
      <c r="J2902" t="s">
        <v>235</v>
      </c>
      <c r="K2902">
        <f t="shared" si="114"/>
        <v>0</v>
      </c>
    </row>
    <row r="2903" spans="1:11" x14ac:dyDescent="0.35">
      <c r="A2903" t="s">
        <v>132</v>
      </c>
      <c r="B2903" s="5" t="s">
        <v>29</v>
      </c>
      <c r="C2903">
        <v>30.834889409999999</v>
      </c>
      <c r="D2903">
        <v>0.12689254899999999</v>
      </c>
      <c r="E2903">
        <v>0</v>
      </c>
      <c r="F2903">
        <v>0</v>
      </c>
      <c r="G2903">
        <v>243</v>
      </c>
      <c r="H2903" t="s">
        <v>38</v>
      </c>
      <c r="I2903" t="s">
        <v>13</v>
      </c>
      <c r="J2903" t="s">
        <v>235</v>
      </c>
      <c r="K2903">
        <f t="shared" si="114"/>
        <v>0</v>
      </c>
    </row>
    <row r="2904" spans="1:11" x14ac:dyDescent="0.35">
      <c r="A2904" t="s">
        <v>132</v>
      </c>
      <c r="B2904" s="5" t="s">
        <v>11</v>
      </c>
      <c r="C2904">
        <v>49.42394805</v>
      </c>
      <c r="D2904">
        <v>0.20339073299999999</v>
      </c>
      <c r="E2904">
        <v>0</v>
      </c>
      <c r="F2904">
        <v>0</v>
      </c>
      <c r="G2904">
        <v>243</v>
      </c>
      <c r="H2904" t="s">
        <v>38</v>
      </c>
      <c r="I2904" t="s">
        <v>16</v>
      </c>
      <c r="J2904" t="s">
        <v>235</v>
      </c>
      <c r="K2904">
        <f t="shared" si="114"/>
        <v>0</v>
      </c>
    </row>
    <row r="2905" spans="1:11" x14ac:dyDescent="0.35">
      <c r="A2905" t="s">
        <v>132</v>
      </c>
      <c r="B2905" s="5" t="s">
        <v>11</v>
      </c>
      <c r="C2905">
        <v>3.5915894509999999</v>
      </c>
      <c r="D2905">
        <v>1.4780204E-2</v>
      </c>
      <c r="E2905">
        <v>0</v>
      </c>
      <c r="F2905">
        <v>0</v>
      </c>
      <c r="G2905">
        <v>243</v>
      </c>
      <c r="H2905" t="s">
        <v>38</v>
      </c>
      <c r="I2905" t="s">
        <v>18</v>
      </c>
      <c r="J2905" t="s">
        <v>235</v>
      </c>
      <c r="K2905">
        <f t="shared" si="114"/>
        <v>0</v>
      </c>
    </row>
    <row r="2906" spans="1:11" x14ac:dyDescent="0.35">
      <c r="A2906" t="s">
        <v>132</v>
      </c>
      <c r="B2906" s="5" t="s">
        <v>29</v>
      </c>
      <c r="C2906">
        <v>660.32257103919903</v>
      </c>
      <c r="D2906">
        <v>1.6344618095029699</v>
      </c>
      <c r="E2906">
        <v>0</v>
      </c>
      <c r="F2906">
        <v>0</v>
      </c>
      <c r="G2906">
        <v>404</v>
      </c>
      <c r="H2906" t="s">
        <v>38</v>
      </c>
      <c r="I2906" t="s">
        <v>963</v>
      </c>
      <c r="J2906" t="s">
        <v>236</v>
      </c>
      <c r="K2906">
        <f t="shared" si="114"/>
        <v>0</v>
      </c>
    </row>
    <row r="2907" spans="1:11" x14ac:dyDescent="0.35">
      <c r="A2907" t="s">
        <v>132</v>
      </c>
      <c r="B2907" s="5" t="s">
        <v>29</v>
      </c>
      <c r="C2907">
        <v>48.193901539999999</v>
      </c>
      <c r="D2907">
        <v>0.119291835</v>
      </c>
      <c r="E2907">
        <v>0</v>
      </c>
      <c r="F2907">
        <v>0</v>
      </c>
      <c r="G2907">
        <v>404</v>
      </c>
      <c r="H2907" t="s">
        <v>38</v>
      </c>
      <c r="I2907" t="s">
        <v>13</v>
      </c>
      <c r="J2907" t="s">
        <v>236</v>
      </c>
      <c r="K2907">
        <f t="shared" si="114"/>
        <v>0</v>
      </c>
    </row>
    <row r="2908" spans="1:11" x14ac:dyDescent="0.35">
      <c r="A2908" t="s">
        <v>132</v>
      </c>
      <c r="B2908" s="5" t="s">
        <v>11</v>
      </c>
      <c r="C2908">
        <v>82.236824510000005</v>
      </c>
      <c r="D2908">
        <v>0.203556496</v>
      </c>
      <c r="E2908">
        <v>0</v>
      </c>
      <c r="F2908">
        <v>0</v>
      </c>
      <c r="G2908">
        <v>404</v>
      </c>
      <c r="H2908" t="s">
        <v>38</v>
      </c>
      <c r="I2908" t="s">
        <v>16</v>
      </c>
      <c r="J2908" t="s">
        <v>236</v>
      </c>
      <c r="K2908">
        <f t="shared" si="114"/>
        <v>0</v>
      </c>
    </row>
    <row r="2909" spans="1:11" x14ac:dyDescent="0.35">
      <c r="A2909" t="s">
        <v>132</v>
      </c>
      <c r="B2909" s="5" t="s">
        <v>11</v>
      </c>
      <c r="C2909">
        <v>6.03870225</v>
      </c>
      <c r="D2909">
        <v>1.4947283E-2</v>
      </c>
      <c r="E2909">
        <v>0</v>
      </c>
      <c r="F2909">
        <v>0</v>
      </c>
      <c r="G2909">
        <v>404</v>
      </c>
      <c r="H2909" t="s">
        <v>38</v>
      </c>
      <c r="I2909" t="s">
        <v>18</v>
      </c>
      <c r="J2909" t="s">
        <v>236</v>
      </c>
      <c r="K2909">
        <f t="shared" si="114"/>
        <v>0</v>
      </c>
    </row>
    <row r="2910" spans="1:11" x14ac:dyDescent="0.35">
      <c r="A2910" t="s">
        <v>132</v>
      </c>
      <c r="B2910" s="5" t="s">
        <v>29</v>
      </c>
      <c r="C2910">
        <v>385.62559223174998</v>
      </c>
      <c r="D2910">
        <v>1.60010619183298</v>
      </c>
      <c r="E2910">
        <v>0</v>
      </c>
      <c r="F2910">
        <v>0</v>
      </c>
      <c r="G2910">
        <v>241</v>
      </c>
      <c r="H2910" t="s">
        <v>38</v>
      </c>
      <c r="I2910" t="s">
        <v>963</v>
      </c>
      <c r="J2910" t="s">
        <v>237</v>
      </c>
      <c r="K2910">
        <f t="shared" si="114"/>
        <v>0</v>
      </c>
    </row>
    <row r="2911" spans="1:11" x14ac:dyDescent="0.35">
      <c r="A2911" t="s">
        <v>132</v>
      </c>
      <c r="B2911" s="5" t="s">
        <v>29</v>
      </c>
      <c r="C2911">
        <v>31.63975692</v>
      </c>
      <c r="D2911">
        <v>0.13128529799999999</v>
      </c>
      <c r="E2911">
        <v>0</v>
      </c>
      <c r="F2911">
        <v>0</v>
      </c>
      <c r="G2911">
        <v>241</v>
      </c>
      <c r="H2911" t="s">
        <v>38</v>
      </c>
      <c r="I2911" t="s">
        <v>13</v>
      </c>
      <c r="J2911" t="s">
        <v>237</v>
      </c>
      <c r="K2911">
        <f t="shared" si="114"/>
        <v>0</v>
      </c>
    </row>
    <row r="2912" spans="1:11" x14ac:dyDescent="0.35">
      <c r="A2912" t="s">
        <v>132</v>
      </c>
      <c r="B2912" s="5" t="s">
        <v>11</v>
      </c>
      <c r="C2912">
        <v>45.792392730000003</v>
      </c>
      <c r="D2912">
        <v>0.19000992799999999</v>
      </c>
      <c r="E2912">
        <v>0</v>
      </c>
      <c r="F2912">
        <v>0</v>
      </c>
      <c r="G2912">
        <v>241</v>
      </c>
      <c r="H2912" t="s">
        <v>38</v>
      </c>
      <c r="I2912" t="s">
        <v>16</v>
      </c>
      <c r="J2912" t="s">
        <v>237</v>
      </c>
      <c r="K2912">
        <f t="shared" si="114"/>
        <v>0</v>
      </c>
    </row>
    <row r="2913" spans="1:11" x14ac:dyDescent="0.35">
      <c r="A2913" t="s">
        <v>132</v>
      </c>
      <c r="B2913" s="5" t="s">
        <v>11</v>
      </c>
      <c r="C2913">
        <v>3.5880932809999999</v>
      </c>
      <c r="D2913">
        <v>1.4888353999999999E-2</v>
      </c>
      <c r="E2913">
        <v>25</v>
      </c>
      <c r="F2913">
        <v>0</v>
      </c>
      <c r="G2913">
        <v>241</v>
      </c>
      <c r="H2913" t="s">
        <v>38</v>
      </c>
      <c r="I2913" t="s">
        <v>18</v>
      </c>
      <c r="J2913" t="s">
        <v>237</v>
      </c>
      <c r="K2913">
        <f t="shared" si="114"/>
        <v>0</v>
      </c>
    </row>
    <row r="2914" spans="1:11" x14ac:dyDescent="0.35">
      <c r="A2914" t="s">
        <v>132</v>
      </c>
      <c r="B2914" s="5" t="s">
        <v>29</v>
      </c>
      <c r="C2914">
        <v>491.344852685928</v>
      </c>
      <c r="D2914">
        <v>1.56979186161638</v>
      </c>
      <c r="E2914">
        <v>0</v>
      </c>
      <c r="F2914">
        <v>0</v>
      </c>
      <c r="G2914">
        <v>313</v>
      </c>
      <c r="H2914" t="s">
        <v>38</v>
      </c>
      <c r="I2914" t="s">
        <v>963</v>
      </c>
      <c r="J2914" t="s">
        <v>238</v>
      </c>
      <c r="K2914">
        <f t="shared" si="114"/>
        <v>0</v>
      </c>
    </row>
    <row r="2915" spans="1:11" x14ac:dyDescent="0.35">
      <c r="A2915" t="s">
        <v>132</v>
      </c>
      <c r="B2915" s="5" t="s">
        <v>29</v>
      </c>
      <c r="C2915">
        <v>40.403963330000003</v>
      </c>
      <c r="D2915">
        <v>0.12908614500000001</v>
      </c>
      <c r="E2915">
        <v>0</v>
      </c>
      <c r="F2915">
        <v>0</v>
      </c>
      <c r="G2915">
        <v>313</v>
      </c>
      <c r="H2915" t="s">
        <v>38</v>
      </c>
      <c r="I2915" t="s">
        <v>13</v>
      </c>
      <c r="J2915" t="s">
        <v>238</v>
      </c>
      <c r="K2915">
        <f t="shared" si="114"/>
        <v>0</v>
      </c>
    </row>
    <row r="2916" spans="1:11" x14ac:dyDescent="0.35">
      <c r="A2916" t="s">
        <v>132</v>
      </c>
      <c r="B2916" s="5" t="s">
        <v>11</v>
      </c>
      <c r="C2916">
        <v>61.283734320000001</v>
      </c>
      <c r="D2916">
        <v>0.195794678</v>
      </c>
      <c r="E2916">
        <v>0</v>
      </c>
      <c r="F2916">
        <v>0</v>
      </c>
      <c r="G2916">
        <v>313</v>
      </c>
      <c r="H2916" t="s">
        <v>38</v>
      </c>
      <c r="I2916" t="s">
        <v>16</v>
      </c>
      <c r="J2916" t="s">
        <v>238</v>
      </c>
      <c r="K2916">
        <f t="shared" si="114"/>
        <v>0</v>
      </c>
    </row>
    <row r="2917" spans="1:11" x14ac:dyDescent="0.35">
      <c r="A2917" t="s">
        <v>132</v>
      </c>
      <c r="B2917" s="5" t="s">
        <v>11</v>
      </c>
      <c r="C2917">
        <v>4.4820013049999998</v>
      </c>
      <c r="D2917">
        <v>1.4319493000000001E-2</v>
      </c>
      <c r="E2917">
        <v>0</v>
      </c>
      <c r="F2917">
        <v>0</v>
      </c>
      <c r="G2917">
        <v>313</v>
      </c>
      <c r="H2917" t="s">
        <v>38</v>
      </c>
      <c r="I2917" t="s">
        <v>18</v>
      </c>
      <c r="J2917" t="s">
        <v>238</v>
      </c>
      <c r="K2917">
        <f t="shared" si="114"/>
        <v>0</v>
      </c>
    </row>
    <row r="2918" spans="1:11" x14ac:dyDescent="0.35">
      <c r="A2918" t="s">
        <v>132</v>
      </c>
      <c r="B2918" s="5" t="s">
        <v>29</v>
      </c>
      <c r="C2918">
        <v>164.14816880226101</v>
      </c>
      <c r="D2918">
        <v>1.57834777694482</v>
      </c>
      <c r="E2918">
        <v>0</v>
      </c>
      <c r="F2918">
        <v>0</v>
      </c>
      <c r="G2918">
        <v>104</v>
      </c>
      <c r="H2918" t="s">
        <v>38</v>
      </c>
      <c r="I2918" t="s">
        <v>963</v>
      </c>
      <c r="J2918" t="s">
        <v>239</v>
      </c>
      <c r="K2918">
        <f t="shared" si="114"/>
        <v>0</v>
      </c>
    </row>
    <row r="2919" spans="1:11" x14ac:dyDescent="0.35">
      <c r="A2919" t="s">
        <v>132</v>
      </c>
      <c r="B2919" s="5" t="s">
        <v>29</v>
      </c>
      <c r="C2919">
        <v>13.43159223</v>
      </c>
      <c r="D2919">
        <v>0.129149925</v>
      </c>
      <c r="E2919">
        <v>0</v>
      </c>
      <c r="F2919">
        <v>0</v>
      </c>
      <c r="G2919">
        <v>104</v>
      </c>
      <c r="H2919" t="s">
        <v>38</v>
      </c>
      <c r="I2919" t="s">
        <v>13</v>
      </c>
      <c r="J2919" t="s">
        <v>239</v>
      </c>
      <c r="K2919">
        <f t="shared" si="114"/>
        <v>0</v>
      </c>
    </row>
    <row r="2920" spans="1:11" x14ac:dyDescent="0.35">
      <c r="A2920" t="s">
        <v>132</v>
      </c>
      <c r="B2920" s="5" t="s">
        <v>11</v>
      </c>
      <c r="C2920">
        <v>21.305811640000002</v>
      </c>
      <c r="D2920">
        <v>0.20486357299999999</v>
      </c>
      <c r="E2920">
        <v>0</v>
      </c>
      <c r="F2920">
        <v>0</v>
      </c>
      <c r="G2920">
        <v>104</v>
      </c>
      <c r="H2920" t="s">
        <v>38</v>
      </c>
      <c r="I2920" t="s">
        <v>16</v>
      </c>
      <c r="J2920" t="s">
        <v>239</v>
      </c>
      <c r="K2920">
        <f t="shared" si="114"/>
        <v>0</v>
      </c>
    </row>
    <row r="2921" spans="1:11" x14ac:dyDescent="0.35">
      <c r="A2921" t="s">
        <v>132</v>
      </c>
      <c r="B2921" s="5" t="s">
        <v>11</v>
      </c>
      <c r="C2921">
        <v>1.6804110999999999</v>
      </c>
      <c r="D2921">
        <v>1.6157799E-2</v>
      </c>
      <c r="E2921">
        <v>0</v>
      </c>
      <c r="F2921">
        <v>0</v>
      </c>
      <c r="G2921">
        <v>104</v>
      </c>
      <c r="H2921" t="s">
        <v>38</v>
      </c>
      <c r="I2921" t="s">
        <v>18</v>
      </c>
      <c r="J2921" t="s">
        <v>239</v>
      </c>
      <c r="K2921">
        <f t="shared" si="114"/>
        <v>0</v>
      </c>
    </row>
    <row r="2922" spans="1:11" x14ac:dyDescent="0.35">
      <c r="A2922" t="s">
        <v>19</v>
      </c>
      <c r="B2922" s="5" t="s">
        <v>29</v>
      </c>
      <c r="C2922">
        <v>146.844544649124</v>
      </c>
      <c r="D2922">
        <v>1.7074947052223699</v>
      </c>
      <c r="E2922">
        <v>0</v>
      </c>
      <c r="F2922">
        <v>0</v>
      </c>
      <c r="G2922">
        <v>86</v>
      </c>
      <c r="H2922" t="s">
        <v>38</v>
      </c>
      <c r="I2922" t="s">
        <v>963</v>
      </c>
      <c r="J2922" t="s">
        <v>240</v>
      </c>
      <c r="K2922">
        <f t="shared" si="114"/>
        <v>0</v>
      </c>
    </row>
    <row r="2923" spans="1:11" x14ac:dyDescent="0.35">
      <c r="A2923" t="s">
        <v>19</v>
      </c>
      <c r="B2923" s="5" t="s">
        <v>29</v>
      </c>
      <c r="C2923">
        <v>10.27213764</v>
      </c>
      <c r="D2923">
        <v>0.119443461</v>
      </c>
      <c r="E2923">
        <v>0</v>
      </c>
      <c r="F2923">
        <v>0</v>
      </c>
      <c r="G2923">
        <v>86</v>
      </c>
      <c r="H2923" t="s">
        <v>38</v>
      </c>
      <c r="I2923" t="s">
        <v>13</v>
      </c>
      <c r="J2923" t="s">
        <v>240</v>
      </c>
      <c r="K2923">
        <f t="shared" si="114"/>
        <v>0</v>
      </c>
    </row>
    <row r="2924" spans="1:11" x14ac:dyDescent="0.35">
      <c r="A2924" t="s">
        <v>19</v>
      </c>
      <c r="B2924" s="5" t="s">
        <v>11</v>
      </c>
      <c r="C2924">
        <v>18.985785480000001</v>
      </c>
      <c r="D2924">
        <v>0.22076494699999999</v>
      </c>
      <c r="E2924">
        <v>0</v>
      </c>
      <c r="F2924">
        <v>0</v>
      </c>
      <c r="G2924">
        <v>86</v>
      </c>
      <c r="H2924" t="s">
        <v>38</v>
      </c>
      <c r="I2924" t="s">
        <v>16</v>
      </c>
      <c r="J2924" t="s">
        <v>240</v>
      </c>
      <c r="K2924">
        <f t="shared" si="114"/>
        <v>0</v>
      </c>
    </row>
    <row r="2925" spans="1:11" x14ac:dyDescent="0.35">
      <c r="A2925" t="s">
        <v>19</v>
      </c>
      <c r="B2925" s="5" t="s">
        <v>11</v>
      </c>
      <c r="C2925">
        <v>1.635929346</v>
      </c>
      <c r="D2925">
        <v>1.9022434000000001E-2</v>
      </c>
      <c r="E2925">
        <v>0</v>
      </c>
      <c r="F2925">
        <v>0</v>
      </c>
      <c r="G2925">
        <v>86</v>
      </c>
      <c r="H2925" t="s">
        <v>38</v>
      </c>
      <c r="I2925" t="s">
        <v>18</v>
      </c>
      <c r="J2925" t="s">
        <v>240</v>
      </c>
      <c r="K2925">
        <f t="shared" si="114"/>
        <v>0</v>
      </c>
    </row>
    <row r="2926" spans="1:11" x14ac:dyDescent="0.35">
      <c r="A2926" t="s">
        <v>11</v>
      </c>
      <c r="B2926" s="5" t="s">
        <v>29</v>
      </c>
      <c r="C2926">
        <v>197.71877050399701</v>
      </c>
      <c r="D2926">
        <v>1.7653461652142599</v>
      </c>
      <c r="E2926">
        <v>0</v>
      </c>
      <c r="F2926">
        <v>0</v>
      </c>
      <c r="G2926">
        <v>112</v>
      </c>
      <c r="H2926" t="s">
        <v>38</v>
      </c>
      <c r="I2926" t="s">
        <v>963</v>
      </c>
      <c r="J2926" t="s">
        <v>241</v>
      </c>
      <c r="K2926">
        <f t="shared" si="114"/>
        <v>0</v>
      </c>
    </row>
    <row r="2927" spans="1:11" x14ac:dyDescent="0.35">
      <c r="A2927" t="s">
        <v>11</v>
      </c>
      <c r="B2927" s="5" t="s">
        <v>29</v>
      </c>
      <c r="C2927">
        <v>14.45420861</v>
      </c>
      <c r="D2927">
        <v>0.129055434</v>
      </c>
      <c r="E2927">
        <v>50</v>
      </c>
      <c r="F2927">
        <v>0</v>
      </c>
      <c r="G2927">
        <v>112</v>
      </c>
      <c r="H2927" t="s">
        <v>38</v>
      </c>
      <c r="I2927" t="s">
        <v>13</v>
      </c>
      <c r="J2927" t="s">
        <v>241</v>
      </c>
      <c r="K2927">
        <f t="shared" si="114"/>
        <v>0</v>
      </c>
    </row>
    <row r="2928" spans="1:11" x14ac:dyDescent="0.35">
      <c r="A2928" t="s">
        <v>11</v>
      </c>
      <c r="B2928" s="5" t="s">
        <v>11</v>
      </c>
      <c r="C2928">
        <v>24.03135395</v>
      </c>
      <c r="D2928">
        <v>0.21456565999999999</v>
      </c>
      <c r="E2928">
        <v>100</v>
      </c>
      <c r="F2928">
        <v>1</v>
      </c>
      <c r="G2928">
        <v>112</v>
      </c>
      <c r="H2928" t="s">
        <v>38</v>
      </c>
      <c r="I2928" t="s">
        <v>16</v>
      </c>
      <c r="J2928" t="s">
        <v>241</v>
      </c>
      <c r="K2928">
        <f t="shared" si="114"/>
        <v>1</v>
      </c>
    </row>
    <row r="2929" spans="1:11" x14ac:dyDescent="0.35">
      <c r="A2929" t="s">
        <v>11</v>
      </c>
      <c r="B2929" s="5" t="s">
        <v>11</v>
      </c>
      <c r="C2929">
        <v>1.6810941699999999</v>
      </c>
      <c r="D2929">
        <v>1.5009768999999999E-2</v>
      </c>
      <c r="E2929">
        <v>100</v>
      </c>
      <c r="F2929">
        <v>1</v>
      </c>
      <c r="G2929">
        <v>112</v>
      </c>
      <c r="H2929" t="s">
        <v>38</v>
      </c>
      <c r="I2929" t="s">
        <v>18</v>
      </c>
      <c r="J2929" t="s">
        <v>241</v>
      </c>
      <c r="K2929">
        <f t="shared" si="114"/>
        <v>1</v>
      </c>
    </row>
    <row r="2930" spans="1:11" x14ac:dyDescent="0.35">
      <c r="A2930" t="s">
        <v>10</v>
      </c>
      <c r="B2930" s="5" t="s">
        <v>29</v>
      </c>
      <c r="C2930">
        <v>693.46849179267804</v>
      </c>
      <c r="D2930">
        <v>4.4453108448248599</v>
      </c>
      <c r="E2930">
        <v>0</v>
      </c>
      <c r="F2930">
        <v>0</v>
      </c>
      <c r="G2930">
        <v>156</v>
      </c>
      <c r="H2930" t="s">
        <v>38</v>
      </c>
      <c r="I2930" t="s">
        <v>963</v>
      </c>
      <c r="J2930" t="s">
        <v>738</v>
      </c>
      <c r="K2930">
        <f t="shared" si="114"/>
        <v>0</v>
      </c>
    </row>
    <row r="2931" spans="1:11" x14ac:dyDescent="0.35">
      <c r="A2931" t="s">
        <v>10</v>
      </c>
      <c r="B2931" s="5" t="s">
        <v>11</v>
      </c>
      <c r="C2931">
        <v>19.846498010000001</v>
      </c>
      <c r="D2931">
        <v>0.12722114100000001</v>
      </c>
      <c r="E2931">
        <v>0</v>
      </c>
      <c r="F2931">
        <v>0</v>
      </c>
      <c r="G2931">
        <v>156</v>
      </c>
      <c r="H2931" t="s">
        <v>38</v>
      </c>
      <c r="I2931" t="s">
        <v>13</v>
      </c>
      <c r="J2931" t="s">
        <v>738</v>
      </c>
      <c r="K2931">
        <f t="shared" si="114"/>
        <v>0</v>
      </c>
    </row>
    <row r="2932" spans="1:11" x14ac:dyDescent="0.35">
      <c r="A2932" t="s">
        <v>10</v>
      </c>
      <c r="B2932" s="5" t="s">
        <v>11</v>
      </c>
      <c r="C2932">
        <v>30.381142619999999</v>
      </c>
      <c r="D2932">
        <v>0.194750914</v>
      </c>
      <c r="E2932">
        <v>0</v>
      </c>
      <c r="F2932">
        <v>0</v>
      </c>
      <c r="G2932">
        <v>156</v>
      </c>
      <c r="H2932" t="s">
        <v>38</v>
      </c>
      <c r="I2932" t="s">
        <v>16</v>
      </c>
      <c r="J2932" t="s">
        <v>738</v>
      </c>
      <c r="K2932">
        <f t="shared" si="114"/>
        <v>0</v>
      </c>
    </row>
    <row r="2933" spans="1:11" x14ac:dyDescent="0.35">
      <c r="A2933" t="s">
        <v>10</v>
      </c>
      <c r="B2933" s="5" t="s">
        <v>11</v>
      </c>
      <c r="C2933">
        <v>2.6713030340000001</v>
      </c>
      <c r="D2933">
        <v>1.7123737E-2</v>
      </c>
      <c r="E2933">
        <v>0</v>
      </c>
      <c r="F2933">
        <v>0</v>
      </c>
      <c r="G2933">
        <v>156</v>
      </c>
      <c r="H2933" t="s">
        <v>38</v>
      </c>
      <c r="I2933" t="s">
        <v>18</v>
      </c>
      <c r="J2933" t="s">
        <v>738</v>
      </c>
      <c r="K2933">
        <f t="shared" si="114"/>
        <v>0</v>
      </c>
    </row>
    <row r="2934" spans="1:11" x14ac:dyDescent="0.35">
      <c r="A2934" t="s">
        <v>10</v>
      </c>
      <c r="B2934" s="5" t="s">
        <v>29</v>
      </c>
      <c r="C2934">
        <v>1629.6536965370101</v>
      </c>
      <c r="D2934">
        <v>4.52681582371393</v>
      </c>
      <c r="E2934">
        <v>0</v>
      </c>
      <c r="F2934">
        <v>0</v>
      </c>
      <c r="G2934">
        <v>360</v>
      </c>
      <c r="H2934" t="s">
        <v>38</v>
      </c>
      <c r="I2934" t="s">
        <v>963</v>
      </c>
      <c r="J2934" t="s">
        <v>739</v>
      </c>
      <c r="K2934">
        <f t="shared" si="114"/>
        <v>0</v>
      </c>
    </row>
    <row r="2935" spans="1:11" x14ac:dyDescent="0.35">
      <c r="A2935" t="s">
        <v>10</v>
      </c>
      <c r="B2935" s="5" t="s">
        <v>11</v>
      </c>
      <c r="C2935">
        <v>45.633607859999998</v>
      </c>
      <c r="D2935">
        <v>0.126760022</v>
      </c>
      <c r="E2935">
        <v>0</v>
      </c>
      <c r="F2935">
        <v>0</v>
      </c>
      <c r="G2935">
        <v>360</v>
      </c>
      <c r="H2935" t="s">
        <v>38</v>
      </c>
      <c r="I2935" t="s">
        <v>13</v>
      </c>
      <c r="J2935" t="s">
        <v>739</v>
      </c>
      <c r="K2935">
        <f t="shared" si="114"/>
        <v>0</v>
      </c>
    </row>
    <row r="2936" spans="1:11" x14ac:dyDescent="0.35">
      <c r="A2936" t="s">
        <v>10</v>
      </c>
      <c r="B2936" s="5" t="s">
        <v>11</v>
      </c>
      <c r="C2936">
        <v>72.691745999999995</v>
      </c>
      <c r="D2936">
        <v>0.20192151699999999</v>
      </c>
      <c r="E2936">
        <v>0</v>
      </c>
      <c r="F2936">
        <v>0</v>
      </c>
      <c r="G2936">
        <v>360</v>
      </c>
      <c r="H2936" t="s">
        <v>38</v>
      </c>
      <c r="I2936" t="s">
        <v>16</v>
      </c>
      <c r="J2936" t="s">
        <v>739</v>
      </c>
      <c r="K2936">
        <f t="shared" si="114"/>
        <v>0</v>
      </c>
    </row>
    <row r="2937" spans="1:11" x14ac:dyDescent="0.35">
      <c r="A2937" t="s">
        <v>10</v>
      </c>
      <c r="B2937" s="5" t="s">
        <v>11</v>
      </c>
      <c r="C2937">
        <v>5.4786505700000001</v>
      </c>
      <c r="D2937">
        <v>1.5218473999999999E-2</v>
      </c>
      <c r="E2937">
        <v>0</v>
      </c>
      <c r="F2937">
        <v>0</v>
      </c>
      <c r="G2937">
        <v>360</v>
      </c>
      <c r="H2937" t="s">
        <v>38</v>
      </c>
      <c r="I2937" t="s">
        <v>18</v>
      </c>
      <c r="J2937" t="s">
        <v>739</v>
      </c>
      <c r="K2937">
        <f t="shared" si="114"/>
        <v>0</v>
      </c>
    </row>
    <row r="2938" spans="1:11" x14ac:dyDescent="0.35">
      <c r="A2938" t="s">
        <v>10</v>
      </c>
      <c r="B2938" s="5" t="s">
        <v>29</v>
      </c>
      <c r="C2938">
        <v>691.26529860496498</v>
      </c>
      <c r="D2938">
        <v>4.6393644201675501</v>
      </c>
      <c r="E2938">
        <v>0</v>
      </c>
      <c r="F2938">
        <v>0</v>
      </c>
      <c r="G2938">
        <v>149</v>
      </c>
      <c r="H2938" t="s">
        <v>38</v>
      </c>
      <c r="I2938" t="s">
        <v>963</v>
      </c>
      <c r="J2938" t="s">
        <v>740</v>
      </c>
      <c r="K2938">
        <f t="shared" si="114"/>
        <v>0</v>
      </c>
    </row>
    <row r="2939" spans="1:11" x14ac:dyDescent="0.35">
      <c r="A2939" t="s">
        <v>10</v>
      </c>
      <c r="B2939" s="5" t="s">
        <v>88</v>
      </c>
      <c r="C2939">
        <v>17.369189980000002</v>
      </c>
      <c r="D2939">
        <v>0.116571745</v>
      </c>
      <c r="E2939">
        <v>0</v>
      </c>
      <c r="F2939">
        <v>0</v>
      </c>
      <c r="G2939">
        <v>149</v>
      </c>
      <c r="H2939" t="s">
        <v>38</v>
      </c>
      <c r="I2939" t="s">
        <v>13</v>
      </c>
      <c r="J2939" t="s">
        <v>740</v>
      </c>
      <c r="K2939">
        <f t="shared" si="114"/>
        <v>0</v>
      </c>
    </row>
    <row r="2940" spans="1:11" x14ac:dyDescent="0.35">
      <c r="A2940" t="s">
        <v>10</v>
      </c>
      <c r="B2940" s="5" t="s">
        <v>11</v>
      </c>
      <c r="C2940">
        <v>30.527204279999999</v>
      </c>
      <c r="D2940">
        <v>0.20488056599999999</v>
      </c>
      <c r="E2940">
        <v>0</v>
      </c>
      <c r="F2940">
        <v>0</v>
      </c>
      <c r="G2940">
        <v>149</v>
      </c>
      <c r="H2940" t="s">
        <v>38</v>
      </c>
      <c r="I2940" t="s">
        <v>16</v>
      </c>
      <c r="J2940" t="s">
        <v>740</v>
      </c>
      <c r="K2940">
        <f t="shared" si="114"/>
        <v>0</v>
      </c>
    </row>
    <row r="2941" spans="1:11" x14ac:dyDescent="0.35">
      <c r="A2941" t="s">
        <v>10</v>
      </c>
      <c r="B2941" s="5" t="s">
        <v>11</v>
      </c>
      <c r="C2941">
        <v>2.3792090419999998</v>
      </c>
      <c r="D2941">
        <v>1.5967846000000001E-2</v>
      </c>
      <c r="E2941">
        <v>0</v>
      </c>
      <c r="F2941">
        <v>0</v>
      </c>
      <c r="G2941">
        <v>149</v>
      </c>
      <c r="H2941" t="s">
        <v>38</v>
      </c>
      <c r="I2941" t="s">
        <v>18</v>
      </c>
      <c r="J2941" t="s">
        <v>740</v>
      </c>
      <c r="K2941">
        <f t="shared" si="114"/>
        <v>0</v>
      </c>
    </row>
    <row r="2942" spans="1:11" x14ac:dyDescent="0.35">
      <c r="A2942" t="s">
        <v>19</v>
      </c>
      <c r="B2942" s="5" t="s">
        <v>29</v>
      </c>
      <c r="C2942">
        <v>539.08217096328701</v>
      </c>
      <c r="D2942">
        <v>4.7287909733621696</v>
      </c>
      <c r="E2942">
        <v>0</v>
      </c>
      <c r="F2942">
        <v>0</v>
      </c>
      <c r="G2942">
        <v>114</v>
      </c>
      <c r="H2942" t="s">
        <v>38</v>
      </c>
      <c r="I2942" t="s">
        <v>963</v>
      </c>
      <c r="J2942" t="s">
        <v>741</v>
      </c>
      <c r="K2942">
        <f t="shared" si="114"/>
        <v>0</v>
      </c>
    </row>
    <row r="2943" spans="1:11" x14ac:dyDescent="0.35">
      <c r="A2943" t="s">
        <v>19</v>
      </c>
      <c r="B2943" s="5" t="s">
        <v>11</v>
      </c>
      <c r="C2943">
        <v>14.68853831</v>
      </c>
      <c r="D2943">
        <v>0.128846827</v>
      </c>
      <c r="E2943">
        <v>0</v>
      </c>
      <c r="F2943">
        <v>0</v>
      </c>
      <c r="G2943">
        <v>114</v>
      </c>
      <c r="H2943" t="s">
        <v>38</v>
      </c>
      <c r="I2943" t="s">
        <v>13</v>
      </c>
      <c r="J2943" t="s">
        <v>741</v>
      </c>
      <c r="K2943">
        <f t="shared" si="114"/>
        <v>0</v>
      </c>
    </row>
    <row r="2944" spans="1:11" x14ac:dyDescent="0.35">
      <c r="A2944" t="s">
        <v>19</v>
      </c>
      <c r="B2944" s="5" t="s">
        <v>11</v>
      </c>
      <c r="C2944">
        <v>23.59414554</v>
      </c>
      <c r="D2944">
        <v>0.20696618899999999</v>
      </c>
      <c r="E2944">
        <v>0</v>
      </c>
      <c r="F2944">
        <v>0</v>
      </c>
      <c r="G2944">
        <v>114</v>
      </c>
      <c r="H2944" t="s">
        <v>38</v>
      </c>
      <c r="I2944" t="s">
        <v>16</v>
      </c>
      <c r="J2944" t="s">
        <v>741</v>
      </c>
      <c r="K2944">
        <f t="shared" si="114"/>
        <v>0</v>
      </c>
    </row>
    <row r="2945" spans="1:11" x14ac:dyDescent="0.35">
      <c r="A2945" t="s">
        <v>19</v>
      </c>
      <c r="B2945" s="5" t="s">
        <v>11</v>
      </c>
      <c r="C2945">
        <v>1.6690585609999999</v>
      </c>
      <c r="D2945">
        <v>1.4640864999999999E-2</v>
      </c>
      <c r="E2945">
        <v>0</v>
      </c>
      <c r="F2945">
        <v>0</v>
      </c>
      <c r="G2945">
        <v>114</v>
      </c>
      <c r="H2945" t="s">
        <v>38</v>
      </c>
      <c r="I2945" t="s">
        <v>18</v>
      </c>
      <c r="J2945" t="s">
        <v>741</v>
      </c>
      <c r="K2945">
        <f t="shared" si="114"/>
        <v>0</v>
      </c>
    </row>
    <row r="2946" spans="1:11" x14ac:dyDescent="0.35">
      <c r="A2946" t="s">
        <v>10</v>
      </c>
      <c r="B2946" s="5" t="s">
        <v>29</v>
      </c>
      <c r="C2946">
        <v>1346.7839519977499</v>
      </c>
      <c r="D2946">
        <v>4.5042941538386501</v>
      </c>
      <c r="E2946">
        <v>0</v>
      </c>
      <c r="F2946">
        <v>0</v>
      </c>
      <c r="G2946">
        <v>299</v>
      </c>
      <c r="H2946" t="s">
        <v>38</v>
      </c>
      <c r="I2946" t="s">
        <v>963</v>
      </c>
      <c r="J2946" t="s">
        <v>742</v>
      </c>
      <c r="K2946">
        <f t="shared" si="114"/>
        <v>0</v>
      </c>
    </row>
    <row r="2947" spans="1:11" x14ac:dyDescent="0.35">
      <c r="A2947" t="s">
        <v>10</v>
      </c>
      <c r="B2947" s="5" t="s">
        <v>11</v>
      </c>
      <c r="C2947">
        <v>37.15287876</v>
      </c>
      <c r="D2947">
        <v>0.12425712</v>
      </c>
      <c r="E2947">
        <v>0</v>
      </c>
      <c r="F2947">
        <v>0</v>
      </c>
      <c r="G2947">
        <v>299</v>
      </c>
      <c r="H2947" t="s">
        <v>38</v>
      </c>
      <c r="I2947" t="s">
        <v>13</v>
      </c>
      <c r="J2947" t="s">
        <v>742</v>
      </c>
      <c r="K2947">
        <f t="shared" ref="K2947:K3010" si="115">IF(ISNUMBER(SEARCH(A2947, B2947)), 1, 0)</f>
        <v>0</v>
      </c>
    </row>
    <row r="2948" spans="1:11" x14ac:dyDescent="0.35">
      <c r="A2948" t="s">
        <v>10</v>
      </c>
      <c r="B2948" s="5" t="s">
        <v>11</v>
      </c>
      <c r="C2948">
        <v>58.574163910000003</v>
      </c>
      <c r="D2948">
        <v>0.19590021399999999</v>
      </c>
      <c r="E2948">
        <v>0</v>
      </c>
      <c r="F2948">
        <v>0</v>
      </c>
      <c r="G2948">
        <v>299</v>
      </c>
      <c r="H2948" t="s">
        <v>38</v>
      </c>
      <c r="I2948" t="s">
        <v>16</v>
      </c>
      <c r="J2948" t="s">
        <v>742</v>
      </c>
      <c r="K2948">
        <f t="shared" si="115"/>
        <v>0</v>
      </c>
    </row>
    <row r="2949" spans="1:11" x14ac:dyDescent="0.35">
      <c r="A2949" t="s">
        <v>10</v>
      </c>
      <c r="B2949" s="5" t="s">
        <v>11</v>
      </c>
      <c r="C2949">
        <v>4.4606814379999999</v>
      </c>
      <c r="D2949">
        <v>1.4918667E-2</v>
      </c>
      <c r="E2949">
        <v>0</v>
      </c>
      <c r="F2949">
        <v>0</v>
      </c>
      <c r="G2949">
        <v>299</v>
      </c>
      <c r="H2949" t="s">
        <v>38</v>
      </c>
      <c r="I2949" t="s">
        <v>18</v>
      </c>
      <c r="J2949" t="s">
        <v>742</v>
      </c>
      <c r="K2949">
        <f t="shared" si="115"/>
        <v>0</v>
      </c>
    </row>
    <row r="2950" spans="1:11" x14ac:dyDescent="0.35">
      <c r="A2950" t="s">
        <v>10</v>
      </c>
      <c r="B2950" s="5" t="s">
        <v>29</v>
      </c>
      <c r="C2950">
        <v>1483.29297804832</v>
      </c>
      <c r="D2950">
        <v>4.5922383221310303</v>
      </c>
      <c r="E2950">
        <v>0</v>
      </c>
      <c r="F2950">
        <v>0</v>
      </c>
      <c r="G2950">
        <v>323</v>
      </c>
      <c r="H2950" t="s">
        <v>38</v>
      </c>
      <c r="I2950" t="s">
        <v>963</v>
      </c>
      <c r="J2950" t="s">
        <v>743</v>
      </c>
      <c r="K2950">
        <f t="shared" si="115"/>
        <v>0</v>
      </c>
    </row>
    <row r="2951" spans="1:11" x14ac:dyDescent="0.35">
      <c r="A2951" t="s">
        <v>10</v>
      </c>
      <c r="B2951" s="5" t="s">
        <v>11</v>
      </c>
      <c r="C2951">
        <v>42.933019880000003</v>
      </c>
      <c r="D2951">
        <v>0.13291956599999999</v>
      </c>
      <c r="E2951">
        <v>0</v>
      </c>
      <c r="F2951">
        <v>0</v>
      </c>
      <c r="G2951">
        <v>323</v>
      </c>
      <c r="H2951" t="s">
        <v>38</v>
      </c>
      <c r="I2951" t="s">
        <v>13</v>
      </c>
      <c r="J2951" t="s">
        <v>743</v>
      </c>
      <c r="K2951">
        <f t="shared" si="115"/>
        <v>0</v>
      </c>
    </row>
    <row r="2952" spans="1:11" x14ac:dyDescent="0.35">
      <c r="A2952" t="s">
        <v>10</v>
      </c>
      <c r="B2952" s="5" t="s">
        <v>11</v>
      </c>
      <c r="C2952">
        <v>64.941968439999997</v>
      </c>
      <c r="D2952">
        <v>0.20105872599999999</v>
      </c>
      <c r="E2952">
        <v>0</v>
      </c>
      <c r="F2952">
        <v>0</v>
      </c>
      <c r="G2952">
        <v>323</v>
      </c>
      <c r="H2952" t="s">
        <v>38</v>
      </c>
      <c r="I2952" t="s">
        <v>16</v>
      </c>
      <c r="J2952" t="s">
        <v>743</v>
      </c>
      <c r="K2952">
        <f t="shared" si="115"/>
        <v>0</v>
      </c>
    </row>
    <row r="2953" spans="1:11" x14ac:dyDescent="0.35">
      <c r="A2953" t="s">
        <v>10</v>
      </c>
      <c r="B2953" s="5" t="s">
        <v>11</v>
      </c>
      <c r="C2953">
        <v>4.765336037</v>
      </c>
      <c r="D2953">
        <v>1.4753362000000001E-2</v>
      </c>
      <c r="E2953">
        <v>0</v>
      </c>
      <c r="F2953">
        <v>0</v>
      </c>
      <c r="G2953">
        <v>323</v>
      </c>
      <c r="H2953" t="s">
        <v>38</v>
      </c>
      <c r="I2953" t="s">
        <v>18</v>
      </c>
      <c r="J2953" t="s">
        <v>743</v>
      </c>
      <c r="K2953">
        <f t="shared" si="115"/>
        <v>0</v>
      </c>
    </row>
    <row r="2954" spans="1:11" x14ac:dyDescent="0.35">
      <c r="A2954" t="s">
        <v>19</v>
      </c>
      <c r="B2954" s="5" t="s">
        <v>29</v>
      </c>
      <c r="C2954">
        <v>845.535985469818</v>
      </c>
      <c r="D2954">
        <v>4.7502021655607702</v>
      </c>
      <c r="E2954">
        <v>0</v>
      </c>
      <c r="F2954">
        <v>0</v>
      </c>
      <c r="G2954">
        <v>178</v>
      </c>
      <c r="H2954" t="s">
        <v>38</v>
      </c>
      <c r="I2954" t="s">
        <v>963</v>
      </c>
      <c r="J2954" t="s">
        <v>744</v>
      </c>
      <c r="K2954">
        <f t="shared" si="115"/>
        <v>0</v>
      </c>
    </row>
    <row r="2955" spans="1:11" x14ac:dyDescent="0.35">
      <c r="A2955" t="s">
        <v>19</v>
      </c>
      <c r="B2955" s="5" t="s">
        <v>11</v>
      </c>
      <c r="C2955">
        <v>22.24146605</v>
      </c>
      <c r="D2955">
        <v>0.12495205600000001</v>
      </c>
      <c r="E2955">
        <v>0</v>
      </c>
      <c r="F2955">
        <v>0</v>
      </c>
      <c r="G2955">
        <v>178</v>
      </c>
      <c r="H2955" t="s">
        <v>38</v>
      </c>
      <c r="I2955" t="s">
        <v>13</v>
      </c>
      <c r="J2955" t="s">
        <v>744</v>
      </c>
      <c r="K2955">
        <f t="shared" si="115"/>
        <v>0</v>
      </c>
    </row>
    <row r="2956" spans="1:11" x14ac:dyDescent="0.35">
      <c r="A2956" t="s">
        <v>19</v>
      </c>
      <c r="B2956" s="5" t="s">
        <v>11</v>
      </c>
      <c r="C2956">
        <v>35.012624029999998</v>
      </c>
      <c r="D2956">
        <v>0.196700135</v>
      </c>
      <c r="E2956">
        <v>0</v>
      </c>
      <c r="F2956">
        <v>0</v>
      </c>
      <c r="G2956">
        <v>178</v>
      </c>
      <c r="H2956" t="s">
        <v>38</v>
      </c>
      <c r="I2956" t="s">
        <v>16</v>
      </c>
      <c r="J2956" t="s">
        <v>744</v>
      </c>
      <c r="K2956">
        <f t="shared" si="115"/>
        <v>0</v>
      </c>
    </row>
    <row r="2957" spans="1:11" x14ac:dyDescent="0.35">
      <c r="A2957" t="s">
        <v>19</v>
      </c>
      <c r="B2957" s="5" t="s">
        <v>11</v>
      </c>
      <c r="C2957">
        <v>2.7897381779999999</v>
      </c>
      <c r="D2957">
        <v>1.5672686000000002E-2</v>
      </c>
      <c r="E2957">
        <v>0</v>
      </c>
      <c r="F2957">
        <v>0</v>
      </c>
      <c r="G2957">
        <v>178</v>
      </c>
      <c r="H2957" t="s">
        <v>38</v>
      </c>
      <c r="I2957" t="s">
        <v>18</v>
      </c>
      <c r="J2957" t="s">
        <v>744</v>
      </c>
      <c r="K2957">
        <f t="shared" si="115"/>
        <v>0</v>
      </c>
    </row>
    <row r="2958" spans="1:11" x14ac:dyDescent="0.35">
      <c r="A2958" t="s">
        <v>29</v>
      </c>
      <c r="B2958" s="5" t="s">
        <v>29</v>
      </c>
      <c r="C2958">
        <v>563.63161349296502</v>
      </c>
      <c r="D2958">
        <v>4.4380442007320102</v>
      </c>
      <c r="E2958">
        <v>87.5</v>
      </c>
      <c r="F2958">
        <v>1</v>
      </c>
      <c r="G2958">
        <v>127</v>
      </c>
      <c r="H2958" t="s">
        <v>38</v>
      </c>
      <c r="I2958" t="s">
        <v>963</v>
      </c>
      <c r="J2958" t="s">
        <v>745</v>
      </c>
      <c r="K2958">
        <f t="shared" si="115"/>
        <v>1</v>
      </c>
    </row>
    <row r="2959" spans="1:11" x14ac:dyDescent="0.35">
      <c r="A2959" t="s">
        <v>29</v>
      </c>
      <c r="B2959" s="5" t="s">
        <v>11</v>
      </c>
      <c r="C2959">
        <v>16.212928770000001</v>
      </c>
      <c r="D2959">
        <v>0.12766085599999999</v>
      </c>
      <c r="E2959">
        <v>0</v>
      </c>
      <c r="F2959">
        <v>0</v>
      </c>
      <c r="G2959">
        <v>127</v>
      </c>
      <c r="H2959" t="s">
        <v>38</v>
      </c>
      <c r="I2959" t="s">
        <v>13</v>
      </c>
      <c r="J2959" t="s">
        <v>745</v>
      </c>
      <c r="K2959">
        <f t="shared" si="115"/>
        <v>0</v>
      </c>
    </row>
    <row r="2960" spans="1:11" x14ac:dyDescent="0.35">
      <c r="A2960" t="s">
        <v>29</v>
      </c>
      <c r="B2960" s="5" t="s">
        <v>11</v>
      </c>
      <c r="C2960">
        <v>26.064175609999999</v>
      </c>
      <c r="D2960">
        <v>0.205229729</v>
      </c>
      <c r="E2960">
        <v>0</v>
      </c>
      <c r="F2960">
        <v>0</v>
      </c>
      <c r="G2960">
        <v>127</v>
      </c>
      <c r="H2960" t="s">
        <v>38</v>
      </c>
      <c r="I2960" t="s">
        <v>16</v>
      </c>
      <c r="J2960" t="s">
        <v>745</v>
      </c>
      <c r="K2960">
        <f t="shared" si="115"/>
        <v>0</v>
      </c>
    </row>
    <row r="2961" spans="1:11" x14ac:dyDescent="0.35">
      <c r="A2961" t="s">
        <v>29</v>
      </c>
      <c r="B2961" s="5" t="s">
        <v>11</v>
      </c>
      <c r="C2961">
        <v>1.641870022</v>
      </c>
      <c r="D2961">
        <v>1.292811E-2</v>
      </c>
      <c r="E2961">
        <v>50</v>
      </c>
      <c r="F2961">
        <v>0</v>
      </c>
      <c r="G2961">
        <v>127</v>
      </c>
      <c r="H2961" t="s">
        <v>38</v>
      </c>
      <c r="I2961" t="s">
        <v>18</v>
      </c>
      <c r="J2961" t="s">
        <v>745</v>
      </c>
      <c r="K2961">
        <f t="shared" si="115"/>
        <v>0</v>
      </c>
    </row>
    <row r="2962" spans="1:11" x14ac:dyDescent="0.35">
      <c r="A2962" t="s">
        <v>19</v>
      </c>
      <c r="B2962" s="5" t="s">
        <v>29</v>
      </c>
      <c r="C2962">
        <v>269.99021267890902</v>
      </c>
      <c r="D2962">
        <v>4.7366703978756002</v>
      </c>
      <c r="E2962">
        <v>0</v>
      </c>
      <c r="F2962">
        <v>0</v>
      </c>
      <c r="G2962">
        <v>57</v>
      </c>
      <c r="H2962" t="s">
        <v>38</v>
      </c>
      <c r="I2962" t="s">
        <v>963</v>
      </c>
      <c r="J2962" t="s">
        <v>746</v>
      </c>
      <c r="K2962">
        <f t="shared" si="115"/>
        <v>0</v>
      </c>
    </row>
    <row r="2963" spans="1:11" x14ac:dyDescent="0.35">
      <c r="A2963" t="s">
        <v>19</v>
      </c>
      <c r="B2963" s="5" t="s">
        <v>11</v>
      </c>
      <c r="C2963">
        <v>6.3812904359999996</v>
      </c>
      <c r="D2963">
        <v>0.111952464</v>
      </c>
      <c r="E2963">
        <v>0</v>
      </c>
      <c r="F2963">
        <v>0</v>
      </c>
      <c r="G2963">
        <v>57</v>
      </c>
      <c r="H2963" t="s">
        <v>38</v>
      </c>
      <c r="I2963" t="s">
        <v>13</v>
      </c>
      <c r="J2963" t="s">
        <v>746</v>
      </c>
      <c r="K2963">
        <f t="shared" si="115"/>
        <v>0</v>
      </c>
    </row>
    <row r="2964" spans="1:11" x14ac:dyDescent="0.35">
      <c r="A2964" t="s">
        <v>19</v>
      </c>
      <c r="B2964" s="5" t="s">
        <v>11</v>
      </c>
      <c r="C2964">
        <v>10.79844761</v>
      </c>
      <c r="D2964">
        <v>0.18944644899999999</v>
      </c>
      <c r="E2964">
        <v>0</v>
      </c>
      <c r="F2964">
        <v>0</v>
      </c>
      <c r="G2964">
        <v>57</v>
      </c>
      <c r="H2964" t="s">
        <v>38</v>
      </c>
      <c r="I2964" t="s">
        <v>16</v>
      </c>
      <c r="J2964" t="s">
        <v>746</v>
      </c>
      <c r="K2964">
        <f t="shared" si="115"/>
        <v>0</v>
      </c>
    </row>
    <row r="2965" spans="1:11" x14ac:dyDescent="0.35">
      <c r="A2965" t="s">
        <v>19</v>
      </c>
      <c r="B2965" s="5" t="s">
        <v>11</v>
      </c>
      <c r="C2965">
        <v>0.871501207</v>
      </c>
      <c r="D2965">
        <v>1.5289495E-2</v>
      </c>
      <c r="E2965">
        <v>0</v>
      </c>
      <c r="F2965">
        <v>0</v>
      </c>
      <c r="G2965">
        <v>57</v>
      </c>
      <c r="H2965" t="s">
        <v>38</v>
      </c>
      <c r="I2965" t="s">
        <v>18</v>
      </c>
      <c r="J2965" t="s">
        <v>746</v>
      </c>
      <c r="K2965">
        <f t="shared" si="115"/>
        <v>0</v>
      </c>
    </row>
    <row r="2966" spans="1:11" x14ac:dyDescent="0.35">
      <c r="A2966" t="s">
        <v>29</v>
      </c>
      <c r="B2966" s="5" t="s">
        <v>29</v>
      </c>
      <c r="C2966">
        <v>265.13030695915199</v>
      </c>
      <c r="D2966">
        <v>4.6514088940202098</v>
      </c>
      <c r="E2966">
        <v>75</v>
      </c>
      <c r="F2966">
        <v>1</v>
      </c>
      <c r="G2966">
        <v>57</v>
      </c>
      <c r="H2966" t="s">
        <v>38</v>
      </c>
      <c r="I2966" t="s">
        <v>963</v>
      </c>
      <c r="J2966" t="s">
        <v>747</v>
      </c>
      <c r="K2966">
        <f t="shared" si="115"/>
        <v>1</v>
      </c>
    </row>
    <row r="2967" spans="1:11" x14ac:dyDescent="0.35">
      <c r="A2967" t="s">
        <v>29</v>
      </c>
      <c r="B2967" s="5" t="s">
        <v>29</v>
      </c>
      <c r="C2967">
        <v>7.8108570579999999</v>
      </c>
      <c r="D2967">
        <v>0.13703257999999999</v>
      </c>
      <c r="E2967">
        <v>100</v>
      </c>
      <c r="F2967">
        <v>1</v>
      </c>
      <c r="G2967">
        <v>57</v>
      </c>
      <c r="H2967" t="s">
        <v>38</v>
      </c>
      <c r="I2967" t="s">
        <v>13</v>
      </c>
      <c r="J2967" t="s">
        <v>747</v>
      </c>
      <c r="K2967">
        <f t="shared" si="115"/>
        <v>1</v>
      </c>
    </row>
    <row r="2968" spans="1:11" x14ac:dyDescent="0.35">
      <c r="A2968" t="s">
        <v>29</v>
      </c>
      <c r="B2968" s="5" t="s">
        <v>11</v>
      </c>
      <c r="C2968">
        <v>11.980588669999999</v>
      </c>
      <c r="D2968">
        <v>0.210185766</v>
      </c>
      <c r="E2968">
        <v>0</v>
      </c>
      <c r="F2968">
        <v>0</v>
      </c>
      <c r="G2968">
        <v>57</v>
      </c>
      <c r="H2968" t="s">
        <v>38</v>
      </c>
      <c r="I2968" t="s">
        <v>16</v>
      </c>
      <c r="J2968" t="s">
        <v>747</v>
      </c>
      <c r="K2968">
        <f t="shared" si="115"/>
        <v>0</v>
      </c>
    </row>
    <row r="2969" spans="1:11" x14ac:dyDescent="0.35">
      <c r="A2969" t="s">
        <v>29</v>
      </c>
      <c r="B2969" s="5" t="s">
        <v>11</v>
      </c>
      <c r="C2969">
        <v>0.90990710299999999</v>
      </c>
      <c r="D2969">
        <v>1.5963283000000002E-2</v>
      </c>
      <c r="E2969">
        <v>0</v>
      </c>
      <c r="F2969">
        <v>0</v>
      </c>
      <c r="G2969">
        <v>57</v>
      </c>
      <c r="H2969" t="s">
        <v>38</v>
      </c>
      <c r="I2969" t="s">
        <v>18</v>
      </c>
      <c r="J2969" t="s">
        <v>747</v>
      </c>
      <c r="K2969">
        <f t="shared" si="115"/>
        <v>0</v>
      </c>
    </row>
    <row r="2970" spans="1:11" x14ac:dyDescent="0.35">
      <c r="A2970" t="s">
        <v>29</v>
      </c>
      <c r="B2970" s="5" t="s">
        <v>29</v>
      </c>
      <c r="C2970">
        <v>928.48289847373906</v>
      </c>
      <c r="D2970">
        <v>4.5071985362802804</v>
      </c>
      <c r="E2970">
        <v>84.615384615384599</v>
      </c>
      <c r="F2970">
        <v>1</v>
      </c>
      <c r="G2970">
        <v>206</v>
      </c>
      <c r="H2970" t="s">
        <v>38</v>
      </c>
      <c r="I2970" t="s">
        <v>963</v>
      </c>
      <c r="J2970" t="s">
        <v>748</v>
      </c>
      <c r="K2970">
        <f t="shared" si="115"/>
        <v>1</v>
      </c>
    </row>
    <row r="2971" spans="1:11" x14ac:dyDescent="0.35">
      <c r="A2971" t="s">
        <v>29</v>
      </c>
      <c r="B2971" s="5" t="s">
        <v>11</v>
      </c>
      <c r="C2971">
        <v>26.469176770000001</v>
      </c>
      <c r="D2971">
        <v>0.128491149</v>
      </c>
      <c r="E2971">
        <v>25</v>
      </c>
      <c r="F2971">
        <v>0</v>
      </c>
      <c r="G2971">
        <v>206</v>
      </c>
      <c r="H2971" t="s">
        <v>38</v>
      </c>
      <c r="I2971" t="s">
        <v>13</v>
      </c>
      <c r="J2971" t="s">
        <v>748</v>
      </c>
      <c r="K2971">
        <f t="shared" si="115"/>
        <v>0</v>
      </c>
    </row>
    <row r="2972" spans="1:11" x14ac:dyDescent="0.35">
      <c r="A2972" t="s">
        <v>29</v>
      </c>
      <c r="B2972" s="5" t="s">
        <v>11</v>
      </c>
      <c r="C2972">
        <v>40.020228619999997</v>
      </c>
      <c r="D2972">
        <v>0.194272954</v>
      </c>
      <c r="E2972">
        <v>0</v>
      </c>
      <c r="F2972">
        <v>0</v>
      </c>
      <c r="G2972">
        <v>206</v>
      </c>
      <c r="H2972" t="s">
        <v>38</v>
      </c>
      <c r="I2972" t="s">
        <v>16</v>
      </c>
      <c r="J2972" t="s">
        <v>748</v>
      </c>
      <c r="K2972">
        <f t="shared" si="115"/>
        <v>0</v>
      </c>
    </row>
    <row r="2973" spans="1:11" x14ac:dyDescent="0.35">
      <c r="A2973" t="s">
        <v>29</v>
      </c>
      <c r="B2973" s="5" t="s">
        <v>11</v>
      </c>
      <c r="C2973">
        <v>3.1576087469999998</v>
      </c>
      <c r="D2973">
        <v>1.5328197999999999E-2</v>
      </c>
      <c r="E2973">
        <v>25</v>
      </c>
      <c r="F2973">
        <v>0</v>
      </c>
      <c r="G2973">
        <v>206</v>
      </c>
      <c r="H2973" t="s">
        <v>38</v>
      </c>
      <c r="I2973" t="s">
        <v>18</v>
      </c>
      <c r="J2973" t="s">
        <v>748</v>
      </c>
      <c r="K2973">
        <f t="shared" si="115"/>
        <v>0</v>
      </c>
    </row>
    <row r="2974" spans="1:11" x14ac:dyDescent="0.35">
      <c r="A2974" t="s">
        <v>29</v>
      </c>
      <c r="B2974" s="5" t="s">
        <v>29</v>
      </c>
      <c r="C2974">
        <v>705.67654800415005</v>
      </c>
      <c r="D2974">
        <v>4.4947550828289797</v>
      </c>
      <c r="E2974">
        <v>90</v>
      </c>
      <c r="F2974">
        <v>1</v>
      </c>
      <c r="G2974">
        <v>157</v>
      </c>
      <c r="H2974" t="s">
        <v>38</v>
      </c>
      <c r="I2974" t="s">
        <v>963</v>
      </c>
      <c r="J2974" t="s">
        <v>749</v>
      </c>
      <c r="K2974">
        <f t="shared" si="115"/>
        <v>1</v>
      </c>
    </row>
    <row r="2975" spans="1:11" x14ac:dyDescent="0.35">
      <c r="A2975" t="s">
        <v>29</v>
      </c>
      <c r="B2975" s="5" t="s">
        <v>11</v>
      </c>
      <c r="C2975">
        <v>20.71593738</v>
      </c>
      <c r="D2975">
        <v>0.131948646</v>
      </c>
      <c r="E2975">
        <v>33.333333330000002</v>
      </c>
      <c r="F2975">
        <v>0</v>
      </c>
      <c r="G2975">
        <v>157</v>
      </c>
      <c r="H2975" t="s">
        <v>38</v>
      </c>
      <c r="I2975" t="s">
        <v>13</v>
      </c>
      <c r="J2975" t="s">
        <v>749</v>
      </c>
      <c r="K2975">
        <f t="shared" si="115"/>
        <v>0</v>
      </c>
    </row>
    <row r="2976" spans="1:11" x14ac:dyDescent="0.35">
      <c r="A2976" t="s">
        <v>29</v>
      </c>
      <c r="B2976" s="5" t="s">
        <v>11</v>
      </c>
      <c r="C2976">
        <v>33.054688929999998</v>
      </c>
      <c r="D2976">
        <v>0.21053942</v>
      </c>
      <c r="E2976">
        <v>0</v>
      </c>
      <c r="F2976">
        <v>0</v>
      </c>
      <c r="G2976">
        <v>157</v>
      </c>
      <c r="H2976" t="s">
        <v>38</v>
      </c>
      <c r="I2976" t="s">
        <v>16</v>
      </c>
      <c r="J2976" t="s">
        <v>749</v>
      </c>
      <c r="K2976">
        <f t="shared" si="115"/>
        <v>0</v>
      </c>
    </row>
    <row r="2977" spans="1:11" x14ac:dyDescent="0.35">
      <c r="A2977" t="s">
        <v>29</v>
      </c>
      <c r="B2977" s="5" t="s">
        <v>11</v>
      </c>
      <c r="C2977">
        <v>2.4237742419999999</v>
      </c>
      <c r="D2977">
        <v>1.5438052000000001E-2</v>
      </c>
      <c r="E2977">
        <v>0</v>
      </c>
      <c r="F2977">
        <v>0</v>
      </c>
      <c r="G2977">
        <v>157</v>
      </c>
      <c r="H2977" t="s">
        <v>38</v>
      </c>
      <c r="I2977" t="s">
        <v>18</v>
      </c>
      <c r="J2977" t="s">
        <v>749</v>
      </c>
      <c r="K2977">
        <f t="shared" si="115"/>
        <v>0</v>
      </c>
    </row>
    <row r="2978" spans="1:11" x14ac:dyDescent="0.35">
      <c r="A2978" t="s">
        <v>19</v>
      </c>
      <c r="B2978" s="5" t="s">
        <v>29</v>
      </c>
      <c r="C2978">
        <v>1137.43288493156</v>
      </c>
      <c r="D2978">
        <v>4.4430972067639196</v>
      </c>
      <c r="E2978">
        <v>0</v>
      </c>
      <c r="F2978">
        <v>0</v>
      </c>
      <c r="G2978">
        <v>256</v>
      </c>
      <c r="H2978" t="s">
        <v>38</v>
      </c>
      <c r="I2978" t="s">
        <v>963</v>
      </c>
      <c r="J2978" t="s">
        <v>750</v>
      </c>
      <c r="K2978">
        <f t="shared" si="115"/>
        <v>0</v>
      </c>
    </row>
    <row r="2979" spans="1:11" x14ac:dyDescent="0.35">
      <c r="A2979" t="s">
        <v>19</v>
      </c>
      <c r="B2979" s="5" t="s">
        <v>11</v>
      </c>
      <c r="C2979">
        <v>30.325780389999998</v>
      </c>
      <c r="D2979">
        <v>0.11846008</v>
      </c>
      <c r="E2979">
        <v>0</v>
      </c>
      <c r="F2979">
        <v>0</v>
      </c>
      <c r="G2979">
        <v>256</v>
      </c>
      <c r="H2979" t="s">
        <v>38</v>
      </c>
      <c r="I2979" t="s">
        <v>13</v>
      </c>
      <c r="J2979" t="s">
        <v>750</v>
      </c>
      <c r="K2979">
        <f t="shared" si="115"/>
        <v>0</v>
      </c>
    </row>
    <row r="2980" spans="1:11" x14ac:dyDescent="0.35">
      <c r="A2980" t="s">
        <v>19</v>
      </c>
      <c r="B2980" s="5" t="s">
        <v>11</v>
      </c>
      <c r="C2980">
        <v>52.237464430000003</v>
      </c>
      <c r="D2980">
        <v>0.204052595</v>
      </c>
      <c r="E2980">
        <v>0</v>
      </c>
      <c r="F2980">
        <v>0</v>
      </c>
      <c r="G2980">
        <v>256</v>
      </c>
      <c r="H2980" t="s">
        <v>38</v>
      </c>
      <c r="I2980" t="s">
        <v>16</v>
      </c>
      <c r="J2980" t="s">
        <v>750</v>
      </c>
      <c r="K2980">
        <f t="shared" si="115"/>
        <v>0</v>
      </c>
    </row>
    <row r="2981" spans="1:11" x14ac:dyDescent="0.35">
      <c r="A2981" t="s">
        <v>19</v>
      </c>
      <c r="B2981" s="5" t="s">
        <v>132</v>
      </c>
      <c r="C2981">
        <v>3.3309516910000001</v>
      </c>
      <c r="D2981">
        <v>1.301153E-2</v>
      </c>
      <c r="E2981">
        <v>0</v>
      </c>
      <c r="F2981">
        <v>0</v>
      </c>
      <c r="G2981">
        <v>256</v>
      </c>
      <c r="H2981" t="s">
        <v>38</v>
      </c>
      <c r="I2981" t="s">
        <v>18</v>
      </c>
      <c r="J2981" t="s">
        <v>750</v>
      </c>
      <c r="K2981">
        <f t="shared" si="115"/>
        <v>0</v>
      </c>
    </row>
    <row r="2982" spans="1:11" x14ac:dyDescent="0.35">
      <c r="A2982" t="s">
        <v>19</v>
      </c>
      <c r="B2982" s="5" t="s">
        <v>29</v>
      </c>
      <c r="C2982">
        <v>989.078435659408</v>
      </c>
      <c r="D2982">
        <v>4.5579651412875899</v>
      </c>
      <c r="E2982">
        <v>0</v>
      </c>
      <c r="F2982">
        <v>0</v>
      </c>
      <c r="G2982">
        <v>217</v>
      </c>
      <c r="H2982" t="s">
        <v>38</v>
      </c>
      <c r="I2982" t="s">
        <v>963</v>
      </c>
      <c r="J2982" t="s">
        <v>751</v>
      </c>
      <c r="K2982">
        <f t="shared" si="115"/>
        <v>0</v>
      </c>
    </row>
    <row r="2983" spans="1:11" x14ac:dyDescent="0.35">
      <c r="A2983" t="s">
        <v>19</v>
      </c>
      <c r="B2983" s="5" t="s">
        <v>11</v>
      </c>
      <c r="C2983">
        <v>27.21406412</v>
      </c>
      <c r="D2983">
        <v>0.12541043399999999</v>
      </c>
      <c r="E2983">
        <v>0</v>
      </c>
      <c r="F2983">
        <v>0</v>
      </c>
      <c r="G2983">
        <v>217</v>
      </c>
      <c r="H2983" t="s">
        <v>38</v>
      </c>
      <c r="I2983" t="s">
        <v>13</v>
      </c>
      <c r="J2983" t="s">
        <v>751</v>
      </c>
      <c r="K2983">
        <f t="shared" si="115"/>
        <v>0</v>
      </c>
    </row>
    <row r="2984" spans="1:11" x14ac:dyDescent="0.35">
      <c r="A2984" t="s">
        <v>19</v>
      </c>
      <c r="B2984" s="5" t="s">
        <v>11</v>
      </c>
      <c r="C2984">
        <v>45.567299370000001</v>
      </c>
      <c r="D2984">
        <v>0.20998755499999999</v>
      </c>
      <c r="E2984">
        <v>0</v>
      </c>
      <c r="F2984">
        <v>0</v>
      </c>
      <c r="G2984">
        <v>217</v>
      </c>
      <c r="H2984" t="s">
        <v>38</v>
      </c>
      <c r="I2984" t="s">
        <v>16</v>
      </c>
      <c r="J2984" t="s">
        <v>751</v>
      </c>
      <c r="K2984">
        <f t="shared" si="115"/>
        <v>0</v>
      </c>
    </row>
    <row r="2985" spans="1:11" x14ac:dyDescent="0.35">
      <c r="A2985" t="s">
        <v>19</v>
      </c>
      <c r="B2985" s="5" t="s">
        <v>29</v>
      </c>
      <c r="C2985">
        <v>3.2589559559999999</v>
      </c>
      <c r="D2985">
        <v>1.501823E-2</v>
      </c>
      <c r="E2985">
        <v>0</v>
      </c>
      <c r="F2985">
        <v>0</v>
      </c>
      <c r="G2985">
        <v>217</v>
      </c>
      <c r="H2985" t="s">
        <v>38</v>
      </c>
      <c r="I2985" t="s">
        <v>18</v>
      </c>
      <c r="J2985" t="s">
        <v>751</v>
      </c>
      <c r="K2985">
        <f t="shared" si="115"/>
        <v>0</v>
      </c>
    </row>
    <row r="2986" spans="1:11" x14ac:dyDescent="0.35">
      <c r="A2986" t="s">
        <v>10</v>
      </c>
      <c r="B2986" s="5" t="s">
        <v>29</v>
      </c>
      <c r="C2986">
        <v>2346.5888390540999</v>
      </c>
      <c r="D2986">
        <v>4.4867855431244799</v>
      </c>
      <c r="E2986">
        <v>0</v>
      </c>
      <c r="F2986">
        <v>0</v>
      </c>
      <c r="G2986">
        <v>523</v>
      </c>
      <c r="H2986" t="s">
        <v>38</v>
      </c>
      <c r="I2986" t="s">
        <v>963</v>
      </c>
      <c r="J2986" t="s">
        <v>752</v>
      </c>
      <c r="K2986">
        <f t="shared" si="115"/>
        <v>0</v>
      </c>
    </row>
    <row r="2987" spans="1:11" x14ac:dyDescent="0.35">
      <c r="A2987" t="s">
        <v>10</v>
      </c>
      <c r="B2987" s="5" t="s">
        <v>11</v>
      </c>
      <c r="C2987">
        <v>66.063666580000003</v>
      </c>
      <c r="D2987">
        <v>0.126316762</v>
      </c>
      <c r="E2987">
        <v>0</v>
      </c>
      <c r="F2987">
        <v>0</v>
      </c>
      <c r="G2987">
        <v>523</v>
      </c>
      <c r="H2987" t="s">
        <v>38</v>
      </c>
      <c r="I2987" t="s">
        <v>13</v>
      </c>
      <c r="J2987" t="s">
        <v>752</v>
      </c>
      <c r="K2987">
        <f t="shared" si="115"/>
        <v>0</v>
      </c>
    </row>
    <row r="2988" spans="1:11" x14ac:dyDescent="0.35">
      <c r="A2988" t="s">
        <v>10</v>
      </c>
      <c r="B2988" s="5" t="s">
        <v>11</v>
      </c>
      <c r="C2988">
        <v>104.6951385</v>
      </c>
      <c r="D2988">
        <v>0.20018190899999999</v>
      </c>
      <c r="E2988">
        <v>0</v>
      </c>
      <c r="F2988">
        <v>0</v>
      </c>
      <c r="G2988">
        <v>523</v>
      </c>
      <c r="H2988" t="s">
        <v>38</v>
      </c>
      <c r="I2988" t="s">
        <v>16</v>
      </c>
      <c r="J2988" t="s">
        <v>752</v>
      </c>
      <c r="K2988">
        <f t="shared" si="115"/>
        <v>0</v>
      </c>
    </row>
    <row r="2989" spans="1:11" x14ac:dyDescent="0.35">
      <c r="A2989" t="s">
        <v>10</v>
      </c>
      <c r="B2989" s="5" t="s">
        <v>11</v>
      </c>
      <c r="C2989">
        <v>6.9845237730000003</v>
      </c>
      <c r="D2989">
        <v>1.335473E-2</v>
      </c>
      <c r="E2989">
        <v>0</v>
      </c>
      <c r="F2989">
        <v>0</v>
      </c>
      <c r="G2989">
        <v>523</v>
      </c>
      <c r="H2989" t="s">
        <v>38</v>
      </c>
      <c r="I2989" t="s">
        <v>18</v>
      </c>
      <c r="J2989" t="s">
        <v>752</v>
      </c>
      <c r="K2989">
        <f t="shared" si="115"/>
        <v>0</v>
      </c>
    </row>
    <row r="2990" spans="1:11" x14ac:dyDescent="0.35">
      <c r="A2990" t="s">
        <v>19</v>
      </c>
      <c r="B2990" s="5" t="s">
        <v>29</v>
      </c>
      <c r="C2990">
        <v>481.92966365814198</v>
      </c>
      <c r="D2990">
        <v>4.81929663658142</v>
      </c>
      <c r="E2990">
        <v>0</v>
      </c>
      <c r="F2990">
        <v>0</v>
      </c>
      <c r="G2990">
        <v>100</v>
      </c>
      <c r="H2990" t="s">
        <v>38</v>
      </c>
      <c r="I2990" t="s">
        <v>963</v>
      </c>
      <c r="J2990" t="s">
        <v>753</v>
      </c>
      <c r="K2990">
        <f t="shared" si="115"/>
        <v>0</v>
      </c>
    </row>
    <row r="2991" spans="1:11" x14ac:dyDescent="0.35">
      <c r="A2991" t="s">
        <v>19</v>
      </c>
      <c r="B2991" s="5" t="s">
        <v>11</v>
      </c>
      <c r="C2991">
        <v>12.200416799999999</v>
      </c>
      <c r="D2991">
        <v>0.122004168</v>
      </c>
      <c r="E2991">
        <v>0</v>
      </c>
      <c r="F2991">
        <v>0</v>
      </c>
      <c r="G2991">
        <v>100</v>
      </c>
      <c r="H2991" t="s">
        <v>38</v>
      </c>
      <c r="I2991" t="s">
        <v>13</v>
      </c>
      <c r="J2991" t="s">
        <v>753</v>
      </c>
      <c r="K2991">
        <f t="shared" si="115"/>
        <v>0</v>
      </c>
    </row>
    <row r="2992" spans="1:11" x14ac:dyDescent="0.35">
      <c r="A2992" t="s">
        <v>19</v>
      </c>
      <c r="B2992" s="5" t="s">
        <v>11</v>
      </c>
      <c r="C2992">
        <v>21.616675619999999</v>
      </c>
      <c r="D2992">
        <v>0.21616675599999999</v>
      </c>
      <c r="E2992">
        <v>0</v>
      </c>
      <c r="F2992">
        <v>0</v>
      </c>
      <c r="G2992">
        <v>100</v>
      </c>
      <c r="H2992" t="s">
        <v>38</v>
      </c>
      <c r="I2992" t="s">
        <v>16</v>
      </c>
      <c r="J2992" t="s">
        <v>753</v>
      </c>
      <c r="K2992">
        <f t="shared" si="115"/>
        <v>0</v>
      </c>
    </row>
    <row r="2993" spans="1:11" x14ac:dyDescent="0.35">
      <c r="A2993" t="s">
        <v>19</v>
      </c>
      <c r="B2993" s="5" t="s">
        <v>11</v>
      </c>
      <c r="C2993">
        <v>1.9670450690000001</v>
      </c>
      <c r="D2993">
        <v>1.9670450999999999E-2</v>
      </c>
      <c r="E2993">
        <v>0</v>
      </c>
      <c r="F2993">
        <v>0</v>
      </c>
      <c r="G2993">
        <v>100</v>
      </c>
      <c r="H2993" t="s">
        <v>38</v>
      </c>
      <c r="I2993" t="s">
        <v>18</v>
      </c>
      <c r="J2993" t="s">
        <v>753</v>
      </c>
      <c r="K2993">
        <f t="shared" si="115"/>
        <v>0</v>
      </c>
    </row>
    <row r="2994" spans="1:11" x14ac:dyDescent="0.35">
      <c r="A2994" t="s">
        <v>10</v>
      </c>
      <c r="B2994" s="5" t="s">
        <v>29</v>
      </c>
      <c r="C2994">
        <v>496.99561882018997</v>
      </c>
      <c r="D2994">
        <v>4.6886379133980203</v>
      </c>
      <c r="E2994">
        <v>0</v>
      </c>
      <c r="F2994">
        <v>0</v>
      </c>
      <c r="G2994">
        <v>106</v>
      </c>
      <c r="H2994" t="s">
        <v>38</v>
      </c>
      <c r="I2994" t="s">
        <v>963</v>
      </c>
      <c r="J2994" t="s">
        <v>754</v>
      </c>
      <c r="K2994">
        <f t="shared" si="115"/>
        <v>0</v>
      </c>
    </row>
    <row r="2995" spans="1:11" x14ac:dyDescent="0.35">
      <c r="A2995" t="s">
        <v>10</v>
      </c>
      <c r="B2995" s="5" t="s">
        <v>29</v>
      </c>
      <c r="C2995">
        <v>13.90062189</v>
      </c>
      <c r="D2995">
        <v>0.13113794200000001</v>
      </c>
      <c r="E2995">
        <v>0</v>
      </c>
      <c r="F2995">
        <v>0</v>
      </c>
      <c r="G2995">
        <v>106</v>
      </c>
      <c r="H2995" t="s">
        <v>38</v>
      </c>
      <c r="I2995" t="s">
        <v>13</v>
      </c>
      <c r="J2995" t="s">
        <v>754</v>
      </c>
      <c r="K2995">
        <f t="shared" si="115"/>
        <v>0</v>
      </c>
    </row>
    <row r="2996" spans="1:11" x14ac:dyDescent="0.35">
      <c r="A2996" t="s">
        <v>10</v>
      </c>
      <c r="B2996" s="5" t="s">
        <v>11</v>
      </c>
      <c r="C2996">
        <v>22.11397243</v>
      </c>
      <c r="D2996">
        <v>0.208622381</v>
      </c>
      <c r="E2996">
        <v>0</v>
      </c>
      <c r="F2996">
        <v>0</v>
      </c>
      <c r="G2996">
        <v>106</v>
      </c>
      <c r="H2996" t="s">
        <v>38</v>
      </c>
      <c r="I2996" t="s">
        <v>16</v>
      </c>
      <c r="J2996" t="s">
        <v>754</v>
      </c>
      <c r="K2996">
        <f t="shared" si="115"/>
        <v>0</v>
      </c>
    </row>
    <row r="2997" spans="1:11" x14ac:dyDescent="0.35">
      <c r="A2997" t="s">
        <v>10</v>
      </c>
      <c r="B2997" s="5" t="s">
        <v>11</v>
      </c>
      <c r="C2997">
        <v>1.6697642800000001</v>
      </c>
      <c r="D2997">
        <v>1.5752492999999999E-2</v>
      </c>
      <c r="E2997">
        <v>0</v>
      </c>
      <c r="F2997">
        <v>0</v>
      </c>
      <c r="G2997">
        <v>106</v>
      </c>
      <c r="H2997" t="s">
        <v>38</v>
      </c>
      <c r="I2997" t="s">
        <v>18</v>
      </c>
      <c r="J2997" t="s">
        <v>754</v>
      </c>
      <c r="K2997">
        <f t="shared" si="115"/>
        <v>0</v>
      </c>
    </row>
    <row r="2998" spans="1:11" x14ac:dyDescent="0.35">
      <c r="A2998" t="s">
        <v>10</v>
      </c>
      <c r="B2998" s="5" t="s">
        <v>29</v>
      </c>
      <c r="C2998">
        <v>625.86734700202896</v>
      </c>
      <c r="D2998">
        <v>4.6706518432987201</v>
      </c>
      <c r="E2998">
        <v>0</v>
      </c>
      <c r="F2998">
        <v>0</v>
      </c>
      <c r="G2998">
        <v>134</v>
      </c>
      <c r="H2998" t="s">
        <v>38</v>
      </c>
      <c r="I2998" t="s">
        <v>963</v>
      </c>
      <c r="J2998" t="s">
        <v>755</v>
      </c>
      <c r="K2998">
        <f t="shared" si="115"/>
        <v>0</v>
      </c>
    </row>
    <row r="2999" spans="1:11" x14ac:dyDescent="0.35">
      <c r="A2999" t="s">
        <v>10</v>
      </c>
      <c r="B2999" s="5" t="s">
        <v>88</v>
      </c>
      <c r="C2999">
        <v>16.021196369999998</v>
      </c>
      <c r="D2999">
        <v>0.119561167</v>
      </c>
      <c r="E2999">
        <v>0</v>
      </c>
      <c r="F2999">
        <v>0</v>
      </c>
      <c r="G2999">
        <v>134</v>
      </c>
      <c r="H2999" t="s">
        <v>38</v>
      </c>
      <c r="I2999" t="s">
        <v>13</v>
      </c>
      <c r="J2999" t="s">
        <v>755</v>
      </c>
      <c r="K2999">
        <f t="shared" si="115"/>
        <v>0</v>
      </c>
    </row>
    <row r="3000" spans="1:11" x14ac:dyDescent="0.35">
      <c r="A3000" t="s">
        <v>10</v>
      </c>
      <c r="B3000" s="5" t="s">
        <v>11</v>
      </c>
      <c r="C3000">
        <v>29.42154455</v>
      </c>
      <c r="D3000">
        <v>0.21956376499999999</v>
      </c>
      <c r="E3000">
        <v>0</v>
      </c>
      <c r="F3000">
        <v>0</v>
      </c>
      <c r="G3000">
        <v>134</v>
      </c>
      <c r="H3000" t="s">
        <v>38</v>
      </c>
      <c r="I3000" t="s">
        <v>16</v>
      </c>
      <c r="J3000" t="s">
        <v>755</v>
      </c>
      <c r="K3000">
        <f t="shared" si="115"/>
        <v>0</v>
      </c>
    </row>
    <row r="3001" spans="1:11" x14ac:dyDescent="0.35">
      <c r="A3001" t="s">
        <v>10</v>
      </c>
      <c r="B3001" s="5" t="s">
        <v>11</v>
      </c>
      <c r="C3001">
        <v>2.1050803660000001</v>
      </c>
      <c r="D3001">
        <v>1.5709555E-2</v>
      </c>
      <c r="E3001">
        <v>0</v>
      </c>
      <c r="F3001">
        <v>0</v>
      </c>
      <c r="G3001">
        <v>134</v>
      </c>
      <c r="H3001" t="s">
        <v>38</v>
      </c>
      <c r="I3001" t="s">
        <v>18</v>
      </c>
      <c r="J3001" t="s">
        <v>755</v>
      </c>
      <c r="K3001">
        <f t="shared" si="115"/>
        <v>0</v>
      </c>
    </row>
    <row r="3002" spans="1:11" x14ac:dyDescent="0.35">
      <c r="A3002" t="s">
        <v>19</v>
      </c>
      <c r="B3002" s="5" t="s">
        <v>29</v>
      </c>
      <c r="C3002">
        <v>403.069632530212</v>
      </c>
      <c r="D3002">
        <v>4.7419956768260203</v>
      </c>
      <c r="E3002">
        <v>0</v>
      </c>
      <c r="F3002">
        <v>0</v>
      </c>
      <c r="G3002">
        <v>85</v>
      </c>
      <c r="H3002" t="s">
        <v>38</v>
      </c>
      <c r="I3002" t="s">
        <v>963</v>
      </c>
      <c r="J3002" t="s">
        <v>756</v>
      </c>
      <c r="K3002">
        <f t="shared" si="115"/>
        <v>0</v>
      </c>
    </row>
    <row r="3003" spans="1:11" x14ac:dyDescent="0.35">
      <c r="A3003" t="s">
        <v>19</v>
      </c>
      <c r="B3003" s="5" t="s">
        <v>11</v>
      </c>
      <c r="C3003">
        <v>10.698894259999999</v>
      </c>
      <c r="D3003">
        <v>0.12586934399999999</v>
      </c>
      <c r="E3003">
        <v>0</v>
      </c>
      <c r="F3003">
        <v>0</v>
      </c>
      <c r="G3003">
        <v>85</v>
      </c>
      <c r="H3003" t="s">
        <v>38</v>
      </c>
      <c r="I3003" t="s">
        <v>13</v>
      </c>
      <c r="J3003" t="s">
        <v>756</v>
      </c>
      <c r="K3003">
        <f t="shared" si="115"/>
        <v>0</v>
      </c>
    </row>
    <row r="3004" spans="1:11" x14ac:dyDescent="0.35">
      <c r="A3004" t="s">
        <v>19</v>
      </c>
      <c r="B3004" s="5" t="s">
        <v>11</v>
      </c>
      <c r="C3004">
        <v>18.223543880000001</v>
      </c>
      <c r="D3004">
        <v>0.214394634</v>
      </c>
      <c r="E3004">
        <v>0</v>
      </c>
      <c r="F3004">
        <v>0</v>
      </c>
      <c r="G3004">
        <v>85</v>
      </c>
      <c r="H3004" t="s">
        <v>38</v>
      </c>
      <c r="I3004" t="s">
        <v>16</v>
      </c>
      <c r="J3004" t="s">
        <v>756</v>
      </c>
      <c r="K3004">
        <f t="shared" si="115"/>
        <v>0</v>
      </c>
    </row>
    <row r="3005" spans="1:11" x14ac:dyDescent="0.35">
      <c r="A3005" t="s">
        <v>19</v>
      </c>
      <c r="B3005" s="5" t="s">
        <v>11</v>
      </c>
      <c r="C3005">
        <v>1.314458847</v>
      </c>
      <c r="D3005">
        <v>1.5464222E-2</v>
      </c>
      <c r="E3005">
        <v>0</v>
      </c>
      <c r="F3005">
        <v>0</v>
      </c>
      <c r="G3005">
        <v>85</v>
      </c>
      <c r="H3005" t="s">
        <v>38</v>
      </c>
      <c r="I3005" t="s">
        <v>18</v>
      </c>
      <c r="J3005" t="s">
        <v>756</v>
      </c>
      <c r="K3005">
        <f t="shared" si="115"/>
        <v>0</v>
      </c>
    </row>
    <row r="3006" spans="1:11" x14ac:dyDescent="0.35">
      <c r="A3006" t="s">
        <v>19</v>
      </c>
      <c r="B3006" s="5" t="s">
        <v>29</v>
      </c>
      <c r="C3006">
        <v>475.92384982109002</v>
      </c>
      <c r="D3006">
        <v>4.7592384982108999</v>
      </c>
      <c r="E3006">
        <v>0</v>
      </c>
      <c r="F3006">
        <v>0</v>
      </c>
      <c r="G3006">
        <v>100</v>
      </c>
      <c r="H3006" t="s">
        <v>38</v>
      </c>
      <c r="I3006" t="s">
        <v>963</v>
      </c>
      <c r="J3006" t="s">
        <v>757</v>
      </c>
      <c r="K3006">
        <f t="shared" si="115"/>
        <v>0</v>
      </c>
    </row>
    <row r="3007" spans="1:11" x14ac:dyDescent="0.35">
      <c r="A3007" t="s">
        <v>19</v>
      </c>
      <c r="B3007" s="5" t="s">
        <v>11</v>
      </c>
      <c r="C3007">
        <v>10.17532158</v>
      </c>
      <c r="D3007">
        <v>0.10175321599999999</v>
      </c>
      <c r="E3007">
        <v>0</v>
      </c>
      <c r="F3007">
        <v>0</v>
      </c>
      <c r="G3007">
        <v>100</v>
      </c>
      <c r="H3007" t="s">
        <v>38</v>
      </c>
      <c r="I3007" t="s">
        <v>13</v>
      </c>
      <c r="J3007" t="s">
        <v>757</v>
      </c>
      <c r="K3007">
        <f t="shared" si="115"/>
        <v>0</v>
      </c>
    </row>
    <row r="3008" spans="1:11" x14ac:dyDescent="0.35">
      <c r="A3008" t="s">
        <v>19</v>
      </c>
      <c r="B3008" s="5" t="s">
        <v>11</v>
      </c>
      <c r="C3008">
        <v>19.762205120000001</v>
      </c>
      <c r="D3008">
        <v>0.19762205099999999</v>
      </c>
      <c r="E3008">
        <v>0</v>
      </c>
      <c r="F3008">
        <v>0</v>
      </c>
      <c r="G3008">
        <v>100</v>
      </c>
      <c r="H3008" t="s">
        <v>38</v>
      </c>
      <c r="I3008" t="s">
        <v>16</v>
      </c>
      <c r="J3008" t="s">
        <v>757</v>
      </c>
      <c r="K3008">
        <f t="shared" si="115"/>
        <v>0</v>
      </c>
    </row>
    <row r="3009" spans="1:11" x14ac:dyDescent="0.35">
      <c r="A3009" t="s">
        <v>19</v>
      </c>
      <c r="B3009" s="5" t="s">
        <v>11</v>
      </c>
      <c r="C3009">
        <v>1.9322066309999999</v>
      </c>
      <c r="D3009">
        <v>1.9322065999999999E-2</v>
      </c>
      <c r="E3009">
        <v>0</v>
      </c>
      <c r="F3009">
        <v>0</v>
      </c>
      <c r="G3009">
        <v>100</v>
      </c>
      <c r="H3009" t="s">
        <v>38</v>
      </c>
      <c r="I3009" t="s">
        <v>18</v>
      </c>
      <c r="J3009" t="s">
        <v>757</v>
      </c>
      <c r="K3009">
        <f t="shared" si="115"/>
        <v>0</v>
      </c>
    </row>
    <row r="3010" spans="1:11" x14ac:dyDescent="0.35">
      <c r="A3010" t="s">
        <v>40</v>
      </c>
      <c r="B3010" s="5" t="s">
        <v>29</v>
      </c>
      <c r="C3010">
        <v>409.82654500007601</v>
      </c>
      <c r="D3010">
        <v>4.6571198295463203</v>
      </c>
      <c r="E3010">
        <v>0</v>
      </c>
      <c r="F3010">
        <v>0</v>
      </c>
      <c r="G3010">
        <v>88</v>
      </c>
      <c r="H3010" t="s">
        <v>38</v>
      </c>
      <c r="I3010" t="s">
        <v>963</v>
      </c>
      <c r="J3010" t="s">
        <v>758</v>
      </c>
      <c r="K3010">
        <f t="shared" si="115"/>
        <v>0</v>
      </c>
    </row>
    <row r="3011" spans="1:11" x14ac:dyDescent="0.35">
      <c r="A3011" t="s">
        <v>40</v>
      </c>
      <c r="B3011" s="5" t="s">
        <v>29</v>
      </c>
      <c r="C3011">
        <v>11.347927329999999</v>
      </c>
      <c r="D3011">
        <v>0.12895371999999999</v>
      </c>
      <c r="E3011">
        <v>0</v>
      </c>
      <c r="F3011">
        <v>0</v>
      </c>
      <c r="G3011">
        <v>88</v>
      </c>
      <c r="H3011" t="s">
        <v>38</v>
      </c>
      <c r="I3011" t="s">
        <v>13</v>
      </c>
      <c r="J3011" t="s">
        <v>758</v>
      </c>
      <c r="K3011">
        <f t="shared" ref="K3011:K3074" si="116">IF(ISNUMBER(SEARCH(A3011, B3011)), 1, 0)</f>
        <v>0</v>
      </c>
    </row>
    <row r="3012" spans="1:11" x14ac:dyDescent="0.35">
      <c r="A3012" t="s">
        <v>40</v>
      </c>
      <c r="B3012" s="5" t="s">
        <v>11</v>
      </c>
      <c r="C3012">
        <v>19.396948099999999</v>
      </c>
      <c r="D3012">
        <v>0.22041986499999999</v>
      </c>
      <c r="E3012">
        <v>0</v>
      </c>
      <c r="F3012">
        <v>0</v>
      </c>
      <c r="G3012">
        <v>88</v>
      </c>
      <c r="H3012" t="s">
        <v>38</v>
      </c>
      <c r="I3012" t="s">
        <v>16</v>
      </c>
      <c r="J3012" t="s">
        <v>758</v>
      </c>
      <c r="K3012">
        <f t="shared" si="116"/>
        <v>0</v>
      </c>
    </row>
    <row r="3013" spans="1:11" x14ac:dyDescent="0.35">
      <c r="A3013" t="s">
        <v>40</v>
      </c>
      <c r="B3013" s="5" t="s">
        <v>11</v>
      </c>
      <c r="C3013">
        <v>1.716823816</v>
      </c>
      <c r="D3013">
        <v>1.9509361999999999E-2</v>
      </c>
      <c r="E3013">
        <v>0</v>
      </c>
      <c r="F3013">
        <v>0</v>
      </c>
      <c r="G3013">
        <v>88</v>
      </c>
      <c r="H3013" t="s">
        <v>38</v>
      </c>
      <c r="I3013" t="s">
        <v>18</v>
      </c>
      <c r="J3013" t="s">
        <v>758</v>
      </c>
      <c r="K3013">
        <f t="shared" si="116"/>
        <v>0</v>
      </c>
    </row>
    <row r="3014" spans="1:11" x14ac:dyDescent="0.35">
      <c r="A3014" t="s">
        <v>40</v>
      </c>
      <c r="B3014" s="5" t="s">
        <v>29</v>
      </c>
      <c r="C3014">
        <v>986.62185430526699</v>
      </c>
      <c r="D3014">
        <v>4.5466444898860203</v>
      </c>
      <c r="E3014">
        <v>0</v>
      </c>
      <c r="F3014">
        <v>0</v>
      </c>
      <c r="G3014">
        <v>217</v>
      </c>
      <c r="H3014" t="s">
        <v>38</v>
      </c>
      <c r="I3014" t="s">
        <v>963</v>
      </c>
      <c r="J3014" t="s">
        <v>759</v>
      </c>
      <c r="K3014">
        <f t="shared" si="116"/>
        <v>0</v>
      </c>
    </row>
    <row r="3015" spans="1:11" x14ac:dyDescent="0.35">
      <c r="A3015" t="s">
        <v>40</v>
      </c>
      <c r="B3015" s="5" t="s">
        <v>11</v>
      </c>
      <c r="C3015">
        <v>24.978688479999999</v>
      </c>
      <c r="D3015">
        <v>0.115109163</v>
      </c>
      <c r="E3015">
        <v>0</v>
      </c>
      <c r="F3015">
        <v>0</v>
      </c>
      <c r="G3015">
        <v>217</v>
      </c>
      <c r="H3015" t="s">
        <v>38</v>
      </c>
      <c r="I3015" t="s">
        <v>13</v>
      </c>
      <c r="J3015" t="s">
        <v>759</v>
      </c>
      <c r="K3015">
        <f t="shared" si="116"/>
        <v>0</v>
      </c>
    </row>
    <row r="3016" spans="1:11" x14ac:dyDescent="0.35">
      <c r="A3016" t="s">
        <v>40</v>
      </c>
      <c r="B3016" s="5" t="s">
        <v>11</v>
      </c>
      <c r="C3016">
        <v>40.215986489999999</v>
      </c>
      <c r="D3016">
        <v>0.18532712700000001</v>
      </c>
      <c r="E3016">
        <v>0</v>
      </c>
      <c r="F3016">
        <v>0</v>
      </c>
      <c r="G3016">
        <v>217</v>
      </c>
      <c r="H3016" t="s">
        <v>38</v>
      </c>
      <c r="I3016" t="s">
        <v>16</v>
      </c>
      <c r="J3016" t="s">
        <v>759</v>
      </c>
      <c r="K3016">
        <f t="shared" si="116"/>
        <v>0</v>
      </c>
    </row>
    <row r="3017" spans="1:11" x14ac:dyDescent="0.35">
      <c r="A3017" t="s">
        <v>40</v>
      </c>
      <c r="B3017" s="5" t="s">
        <v>29</v>
      </c>
      <c r="C3017">
        <v>3.700226545</v>
      </c>
      <c r="D3017">
        <v>1.7051734999999998E-2</v>
      </c>
      <c r="E3017">
        <v>0</v>
      </c>
      <c r="F3017">
        <v>0</v>
      </c>
      <c r="G3017">
        <v>217</v>
      </c>
      <c r="H3017" t="s">
        <v>38</v>
      </c>
      <c r="I3017" t="s">
        <v>18</v>
      </c>
      <c r="J3017" t="s">
        <v>759</v>
      </c>
      <c r="K3017">
        <f t="shared" si="116"/>
        <v>0</v>
      </c>
    </row>
    <row r="3018" spans="1:11" x14ac:dyDescent="0.35">
      <c r="A3018" t="s">
        <v>29</v>
      </c>
      <c r="B3018" s="5" t="s">
        <v>29</v>
      </c>
      <c r="C3018">
        <v>258.25355243682799</v>
      </c>
      <c r="D3018">
        <v>5.0637951458201602</v>
      </c>
      <c r="E3018">
        <v>75</v>
      </c>
      <c r="F3018">
        <v>1</v>
      </c>
      <c r="G3018">
        <v>51</v>
      </c>
      <c r="H3018" t="s">
        <v>38</v>
      </c>
      <c r="I3018" t="s">
        <v>963</v>
      </c>
      <c r="J3018" t="s">
        <v>760</v>
      </c>
      <c r="K3018">
        <f t="shared" si="116"/>
        <v>1</v>
      </c>
    </row>
    <row r="3019" spans="1:11" x14ac:dyDescent="0.35">
      <c r="A3019" t="s">
        <v>29</v>
      </c>
      <c r="B3019" s="5" t="s">
        <v>11</v>
      </c>
      <c r="C3019">
        <v>6.5476684570000003</v>
      </c>
      <c r="D3019">
        <v>0.12838565599999999</v>
      </c>
      <c r="E3019">
        <v>0</v>
      </c>
      <c r="F3019">
        <v>0</v>
      </c>
      <c r="G3019">
        <v>51</v>
      </c>
      <c r="H3019" t="s">
        <v>38</v>
      </c>
      <c r="I3019" t="s">
        <v>13</v>
      </c>
      <c r="J3019" t="s">
        <v>760</v>
      </c>
      <c r="K3019">
        <f t="shared" si="116"/>
        <v>0</v>
      </c>
    </row>
    <row r="3020" spans="1:11" x14ac:dyDescent="0.35">
      <c r="A3020" t="s">
        <v>29</v>
      </c>
      <c r="B3020" s="5" t="s">
        <v>11</v>
      </c>
      <c r="C3020">
        <v>10.90422916</v>
      </c>
      <c r="D3020">
        <v>0.213808415</v>
      </c>
      <c r="E3020">
        <v>0</v>
      </c>
      <c r="F3020">
        <v>0</v>
      </c>
      <c r="G3020">
        <v>51</v>
      </c>
      <c r="H3020" t="s">
        <v>38</v>
      </c>
      <c r="I3020" t="s">
        <v>16</v>
      </c>
      <c r="J3020" t="s">
        <v>760</v>
      </c>
      <c r="K3020">
        <f t="shared" si="116"/>
        <v>0</v>
      </c>
    </row>
    <row r="3021" spans="1:11" x14ac:dyDescent="0.35">
      <c r="A3021" t="s">
        <v>29</v>
      </c>
      <c r="B3021" s="5" t="s">
        <v>11</v>
      </c>
      <c r="C3021">
        <v>0.90682363499999996</v>
      </c>
      <c r="D3021">
        <v>1.7780856000000001E-2</v>
      </c>
      <c r="E3021">
        <v>0</v>
      </c>
      <c r="F3021">
        <v>0</v>
      </c>
      <c r="G3021">
        <v>51</v>
      </c>
      <c r="H3021" t="s">
        <v>38</v>
      </c>
      <c r="I3021" t="s">
        <v>18</v>
      </c>
      <c r="J3021" t="s">
        <v>760</v>
      </c>
      <c r="K3021">
        <f t="shared" si="116"/>
        <v>0</v>
      </c>
    </row>
    <row r="3022" spans="1:11" x14ac:dyDescent="0.35">
      <c r="A3022" t="s">
        <v>29</v>
      </c>
      <c r="B3022" s="5" t="s">
        <v>29</v>
      </c>
      <c r="C3022">
        <v>393.36794066429098</v>
      </c>
      <c r="D3022">
        <v>4.5214705823481696</v>
      </c>
      <c r="E3022">
        <v>83.3333333333333</v>
      </c>
      <c r="F3022">
        <v>1</v>
      </c>
      <c r="G3022">
        <v>87</v>
      </c>
      <c r="H3022" t="s">
        <v>38</v>
      </c>
      <c r="I3022" t="s">
        <v>963</v>
      </c>
      <c r="J3022" t="s">
        <v>761</v>
      </c>
      <c r="K3022">
        <f t="shared" si="116"/>
        <v>1</v>
      </c>
    </row>
    <row r="3023" spans="1:11" x14ac:dyDescent="0.35">
      <c r="A3023" t="s">
        <v>29</v>
      </c>
      <c r="B3023" s="5" t="s">
        <v>29</v>
      </c>
      <c r="C3023">
        <v>11.386513709999999</v>
      </c>
      <c r="D3023">
        <v>0.130879468</v>
      </c>
      <c r="E3023">
        <v>100</v>
      </c>
      <c r="F3023">
        <v>1</v>
      </c>
      <c r="G3023">
        <v>87</v>
      </c>
      <c r="H3023" t="s">
        <v>38</v>
      </c>
      <c r="I3023" t="s">
        <v>13</v>
      </c>
      <c r="J3023" t="s">
        <v>761</v>
      </c>
      <c r="K3023">
        <f t="shared" si="116"/>
        <v>1</v>
      </c>
    </row>
    <row r="3024" spans="1:11" x14ac:dyDescent="0.35">
      <c r="A3024" t="s">
        <v>29</v>
      </c>
      <c r="B3024" s="5" t="s">
        <v>11</v>
      </c>
      <c r="C3024">
        <v>16.028548239999999</v>
      </c>
      <c r="D3024">
        <v>0.184236187</v>
      </c>
      <c r="E3024">
        <v>0</v>
      </c>
      <c r="F3024">
        <v>0</v>
      </c>
      <c r="G3024">
        <v>87</v>
      </c>
      <c r="H3024" t="s">
        <v>38</v>
      </c>
      <c r="I3024" t="s">
        <v>16</v>
      </c>
      <c r="J3024" t="s">
        <v>761</v>
      </c>
      <c r="K3024">
        <f t="shared" si="116"/>
        <v>0</v>
      </c>
    </row>
    <row r="3025" spans="1:11" x14ac:dyDescent="0.35">
      <c r="A3025" t="s">
        <v>29</v>
      </c>
      <c r="B3025" s="5" t="s">
        <v>29</v>
      </c>
      <c r="C3025">
        <v>1.5000879760000001</v>
      </c>
      <c r="D3025">
        <v>1.7242390999999999E-2</v>
      </c>
      <c r="E3025">
        <v>100</v>
      </c>
      <c r="F3025">
        <v>1</v>
      </c>
      <c r="G3025">
        <v>87</v>
      </c>
      <c r="H3025" t="s">
        <v>38</v>
      </c>
      <c r="I3025" t="s">
        <v>18</v>
      </c>
      <c r="J3025" t="s">
        <v>761</v>
      </c>
      <c r="K3025">
        <f t="shared" si="116"/>
        <v>1</v>
      </c>
    </row>
    <row r="3026" spans="1:11" x14ac:dyDescent="0.35">
      <c r="A3026" t="s">
        <v>40</v>
      </c>
      <c r="B3026" s="5" t="s">
        <v>29</v>
      </c>
      <c r="C3026">
        <v>1106.8377852439801</v>
      </c>
      <c r="D3026">
        <v>4.5177052458938203</v>
      </c>
      <c r="E3026">
        <v>0</v>
      </c>
      <c r="F3026">
        <v>0</v>
      </c>
      <c r="G3026">
        <v>245</v>
      </c>
      <c r="H3026" t="s">
        <v>38</v>
      </c>
      <c r="I3026" t="s">
        <v>963</v>
      </c>
      <c r="J3026" t="s">
        <v>762</v>
      </c>
      <c r="K3026">
        <f t="shared" si="116"/>
        <v>0</v>
      </c>
    </row>
    <row r="3027" spans="1:11" x14ac:dyDescent="0.35">
      <c r="A3027" t="s">
        <v>40</v>
      </c>
      <c r="B3027" s="5" t="s">
        <v>11</v>
      </c>
      <c r="C3027">
        <v>30.952825069999999</v>
      </c>
      <c r="D3027">
        <v>0.126338062</v>
      </c>
      <c r="E3027">
        <v>0</v>
      </c>
      <c r="F3027">
        <v>0</v>
      </c>
      <c r="G3027">
        <v>245</v>
      </c>
      <c r="H3027" t="s">
        <v>38</v>
      </c>
      <c r="I3027" t="s">
        <v>13</v>
      </c>
      <c r="J3027" t="s">
        <v>762</v>
      </c>
      <c r="K3027">
        <f t="shared" si="116"/>
        <v>0</v>
      </c>
    </row>
    <row r="3028" spans="1:11" x14ac:dyDescent="0.35">
      <c r="A3028" t="s">
        <v>40</v>
      </c>
      <c r="B3028" s="5" t="s">
        <v>11</v>
      </c>
      <c r="C3028">
        <v>48.882534030000002</v>
      </c>
      <c r="D3028">
        <v>0.19952054699999999</v>
      </c>
      <c r="E3028">
        <v>0</v>
      </c>
      <c r="F3028">
        <v>0</v>
      </c>
      <c r="G3028">
        <v>245</v>
      </c>
      <c r="H3028" t="s">
        <v>38</v>
      </c>
      <c r="I3028" t="s">
        <v>16</v>
      </c>
      <c r="J3028" t="s">
        <v>762</v>
      </c>
      <c r="K3028">
        <f t="shared" si="116"/>
        <v>0</v>
      </c>
    </row>
    <row r="3029" spans="1:11" x14ac:dyDescent="0.35">
      <c r="A3029" t="s">
        <v>40</v>
      </c>
      <c r="B3029" s="5" t="s">
        <v>11</v>
      </c>
      <c r="C3029">
        <v>3.3442738059999999</v>
      </c>
      <c r="D3029">
        <v>1.3650097E-2</v>
      </c>
      <c r="E3029">
        <v>0</v>
      </c>
      <c r="F3029">
        <v>0</v>
      </c>
      <c r="G3029">
        <v>245</v>
      </c>
      <c r="H3029" t="s">
        <v>38</v>
      </c>
      <c r="I3029" t="s">
        <v>18</v>
      </c>
      <c r="J3029" t="s">
        <v>762</v>
      </c>
      <c r="K3029">
        <f t="shared" si="116"/>
        <v>0</v>
      </c>
    </row>
    <row r="3030" spans="1:11" x14ac:dyDescent="0.35">
      <c r="A3030" t="s">
        <v>19</v>
      </c>
      <c r="B3030" s="5" t="s">
        <v>29</v>
      </c>
      <c r="C3030">
        <v>278.65766215324402</v>
      </c>
      <c r="D3030">
        <v>4.6442943692207299</v>
      </c>
      <c r="E3030">
        <v>0</v>
      </c>
      <c r="F3030">
        <v>0</v>
      </c>
      <c r="G3030">
        <v>60</v>
      </c>
      <c r="H3030" t="s">
        <v>38</v>
      </c>
      <c r="I3030" t="s">
        <v>963</v>
      </c>
      <c r="J3030" t="s">
        <v>763</v>
      </c>
      <c r="K3030">
        <f t="shared" si="116"/>
        <v>0</v>
      </c>
    </row>
    <row r="3031" spans="1:11" x14ac:dyDescent="0.35">
      <c r="A3031" t="s">
        <v>19</v>
      </c>
      <c r="B3031" s="5" t="s">
        <v>29</v>
      </c>
      <c r="C3031">
        <v>7.0367560390000001</v>
      </c>
      <c r="D3031">
        <v>0.11727926700000001</v>
      </c>
      <c r="E3031">
        <v>0</v>
      </c>
      <c r="F3031">
        <v>0</v>
      </c>
      <c r="G3031">
        <v>60</v>
      </c>
      <c r="H3031" t="s">
        <v>38</v>
      </c>
      <c r="I3031" t="s">
        <v>13</v>
      </c>
      <c r="J3031" t="s">
        <v>763</v>
      </c>
      <c r="K3031">
        <f t="shared" si="116"/>
        <v>0</v>
      </c>
    </row>
    <row r="3032" spans="1:11" x14ac:dyDescent="0.35">
      <c r="A3032" t="s">
        <v>19</v>
      </c>
      <c r="B3032" s="5" t="s">
        <v>11</v>
      </c>
      <c r="C3032">
        <v>12.337819100000001</v>
      </c>
      <c r="D3032">
        <v>0.20563031800000001</v>
      </c>
      <c r="E3032">
        <v>0</v>
      </c>
      <c r="F3032">
        <v>0</v>
      </c>
      <c r="G3032">
        <v>60</v>
      </c>
      <c r="H3032" t="s">
        <v>38</v>
      </c>
      <c r="I3032" t="s">
        <v>16</v>
      </c>
      <c r="J3032" t="s">
        <v>763</v>
      </c>
      <c r="K3032">
        <f t="shared" si="116"/>
        <v>0</v>
      </c>
    </row>
    <row r="3033" spans="1:11" x14ac:dyDescent="0.35">
      <c r="A3033" t="s">
        <v>19</v>
      </c>
      <c r="B3033" s="5" t="s">
        <v>132</v>
      </c>
      <c r="C3033">
        <v>0.92819118499999997</v>
      </c>
      <c r="D3033">
        <v>1.5469853E-2</v>
      </c>
      <c r="E3033">
        <v>0</v>
      </c>
      <c r="F3033">
        <v>0</v>
      </c>
      <c r="G3033">
        <v>60</v>
      </c>
      <c r="H3033" t="s">
        <v>38</v>
      </c>
      <c r="I3033" t="s">
        <v>18</v>
      </c>
      <c r="J3033" t="s">
        <v>763</v>
      </c>
      <c r="K3033">
        <f t="shared" si="116"/>
        <v>0</v>
      </c>
    </row>
    <row r="3034" spans="1:11" x14ac:dyDescent="0.35">
      <c r="A3034" t="s">
        <v>40</v>
      </c>
      <c r="B3034" s="5" t="s">
        <v>29</v>
      </c>
      <c r="C3034">
        <v>261.77843427658001</v>
      </c>
      <c r="D3034">
        <v>4.6746148977960802</v>
      </c>
      <c r="E3034">
        <v>0</v>
      </c>
      <c r="F3034">
        <v>0</v>
      </c>
      <c r="G3034">
        <v>56</v>
      </c>
      <c r="H3034" t="s">
        <v>38</v>
      </c>
      <c r="I3034" t="s">
        <v>963</v>
      </c>
      <c r="J3034" t="s">
        <v>764</v>
      </c>
      <c r="K3034">
        <f t="shared" si="116"/>
        <v>0</v>
      </c>
    </row>
    <row r="3035" spans="1:11" x14ac:dyDescent="0.35">
      <c r="A3035" t="s">
        <v>40</v>
      </c>
      <c r="B3035" s="5" t="s">
        <v>11</v>
      </c>
      <c r="C3035">
        <v>7.6423544879999996</v>
      </c>
      <c r="D3035">
        <v>0.13647061599999999</v>
      </c>
      <c r="E3035">
        <v>0</v>
      </c>
      <c r="F3035">
        <v>0</v>
      </c>
      <c r="G3035">
        <v>56</v>
      </c>
      <c r="H3035" t="s">
        <v>38</v>
      </c>
      <c r="I3035" t="s">
        <v>13</v>
      </c>
      <c r="J3035" t="s">
        <v>764</v>
      </c>
      <c r="K3035">
        <f t="shared" si="116"/>
        <v>0</v>
      </c>
    </row>
    <row r="3036" spans="1:11" x14ac:dyDescent="0.35">
      <c r="A3036" t="s">
        <v>40</v>
      </c>
      <c r="B3036" s="5" t="s">
        <v>11</v>
      </c>
      <c r="C3036">
        <v>12.19095755</v>
      </c>
      <c r="D3036">
        <v>0.21769567000000001</v>
      </c>
      <c r="E3036">
        <v>0</v>
      </c>
      <c r="F3036">
        <v>0</v>
      </c>
      <c r="G3036">
        <v>56</v>
      </c>
      <c r="H3036" t="s">
        <v>38</v>
      </c>
      <c r="I3036" t="s">
        <v>16</v>
      </c>
      <c r="J3036" t="s">
        <v>764</v>
      </c>
      <c r="K3036">
        <f t="shared" si="116"/>
        <v>0</v>
      </c>
    </row>
    <row r="3037" spans="1:11" x14ac:dyDescent="0.35">
      <c r="A3037" t="s">
        <v>40</v>
      </c>
      <c r="B3037" s="5" t="s">
        <v>11</v>
      </c>
      <c r="C3037">
        <v>0.95047950699999995</v>
      </c>
      <c r="D3037">
        <v>1.6972847999999999E-2</v>
      </c>
      <c r="E3037">
        <v>0</v>
      </c>
      <c r="F3037">
        <v>0</v>
      </c>
      <c r="G3037">
        <v>56</v>
      </c>
      <c r="H3037" t="s">
        <v>38</v>
      </c>
      <c r="I3037" t="s">
        <v>18</v>
      </c>
      <c r="J3037" t="s">
        <v>764</v>
      </c>
      <c r="K3037">
        <f t="shared" si="116"/>
        <v>0</v>
      </c>
    </row>
    <row r="3038" spans="1:11" x14ac:dyDescent="0.35">
      <c r="A3038" t="s">
        <v>40</v>
      </c>
      <c r="B3038" s="5" t="s">
        <v>29</v>
      </c>
      <c r="C3038">
        <v>753.41059064865101</v>
      </c>
      <c r="D3038">
        <v>4.6221508628751602</v>
      </c>
      <c r="E3038">
        <v>0</v>
      </c>
      <c r="F3038">
        <v>0</v>
      </c>
      <c r="G3038">
        <v>163</v>
      </c>
      <c r="H3038" t="s">
        <v>38</v>
      </c>
      <c r="I3038" t="s">
        <v>963</v>
      </c>
      <c r="J3038" t="s">
        <v>765</v>
      </c>
      <c r="K3038">
        <f t="shared" si="116"/>
        <v>0</v>
      </c>
    </row>
    <row r="3039" spans="1:11" x14ac:dyDescent="0.35">
      <c r="A3039" t="s">
        <v>40</v>
      </c>
      <c r="B3039" s="5" t="s">
        <v>40</v>
      </c>
      <c r="C3039">
        <v>19.292485710000001</v>
      </c>
      <c r="D3039">
        <v>0.118358808</v>
      </c>
      <c r="E3039">
        <v>33.333333330000002</v>
      </c>
      <c r="F3039">
        <v>1</v>
      </c>
      <c r="G3039">
        <v>163</v>
      </c>
      <c r="H3039" t="s">
        <v>38</v>
      </c>
      <c r="I3039" t="s">
        <v>13</v>
      </c>
      <c r="J3039" t="s">
        <v>765</v>
      </c>
      <c r="K3039">
        <f t="shared" si="116"/>
        <v>1</v>
      </c>
    </row>
    <row r="3040" spans="1:11" x14ac:dyDescent="0.35">
      <c r="A3040" t="s">
        <v>40</v>
      </c>
      <c r="B3040" s="5" t="s">
        <v>11</v>
      </c>
      <c r="C3040">
        <v>34.65202618</v>
      </c>
      <c r="D3040">
        <v>0.21258911799999999</v>
      </c>
      <c r="E3040">
        <v>0</v>
      </c>
      <c r="F3040">
        <v>0</v>
      </c>
      <c r="G3040">
        <v>163</v>
      </c>
      <c r="H3040" t="s">
        <v>38</v>
      </c>
      <c r="I3040" t="s">
        <v>16</v>
      </c>
      <c r="J3040" t="s">
        <v>765</v>
      </c>
      <c r="K3040">
        <f t="shared" si="116"/>
        <v>0</v>
      </c>
    </row>
    <row r="3041" spans="1:11" x14ac:dyDescent="0.35">
      <c r="A3041" t="s">
        <v>40</v>
      </c>
      <c r="B3041" s="5" t="s">
        <v>11</v>
      </c>
      <c r="C3041">
        <v>3.054993391</v>
      </c>
      <c r="D3041">
        <v>1.8742291000000001E-2</v>
      </c>
      <c r="E3041">
        <v>0</v>
      </c>
      <c r="F3041">
        <v>0</v>
      </c>
      <c r="G3041">
        <v>163</v>
      </c>
      <c r="H3041" t="s">
        <v>38</v>
      </c>
      <c r="I3041" t="s">
        <v>18</v>
      </c>
      <c r="J3041" t="s">
        <v>765</v>
      </c>
      <c r="K3041">
        <f t="shared" si="116"/>
        <v>0</v>
      </c>
    </row>
    <row r="3042" spans="1:11" x14ac:dyDescent="0.35">
      <c r="A3042" t="s">
        <v>50</v>
      </c>
      <c r="B3042" s="5" t="s">
        <v>29</v>
      </c>
      <c r="C3042">
        <v>1334.09730410575</v>
      </c>
      <c r="D3042">
        <v>4.5223637427313799</v>
      </c>
      <c r="E3042">
        <v>0</v>
      </c>
      <c r="F3042">
        <v>0</v>
      </c>
      <c r="G3042">
        <v>295</v>
      </c>
      <c r="H3042" t="s">
        <v>38</v>
      </c>
      <c r="I3042" t="s">
        <v>963</v>
      </c>
      <c r="J3042" t="s">
        <v>766</v>
      </c>
      <c r="K3042">
        <f t="shared" si="116"/>
        <v>0</v>
      </c>
    </row>
    <row r="3043" spans="1:11" x14ac:dyDescent="0.35">
      <c r="A3043" t="s">
        <v>50</v>
      </c>
      <c r="B3043" s="5" t="s">
        <v>29</v>
      </c>
      <c r="C3043">
        <v>36.774897340000003</v>
      </c>
      <c r="D3043">
        <v>0.124660669</v>
      </c>
      <c r="E3043">
        <v>0</v>
      </c>
      <c r="F3043">
        <v>0</v>
      </c>
      <c r="G3043">
        <v>295</v>
      </c>
      <c r="H3043" t="s">
        <v>38</v>
      </c>
      <c r="I3043" t="s">
        <v>13</v>
      </c>
      <c r="J3043" t="s">
        <v>766</v>
      </c>
      <c r="K3043">
        <f t="shared" si="116"/>
        <v>0</v>
      </c>
    </row>
    <row r="3044" spans="1:11" x14ac:dyDescent="0.35">
      <c r="A3044" t="s">
        <v>50</v>
      </c>
      <c r="B3044" s="5" t="s">
        <v>11</v>
      </c>
      <c r="C3044">
        <v>59.166828629999998</v>
      </c>
      <c r="D3044">
        <v>0.200565521</v>
      </c>
      <c r="E3044">
        <v>0</v>
      </c>
      <c r="F3044">
        <v>0</v>
      </c>
      <c r="G3044">
        <v>295</v>
      </c>
      <c r="H3044" t="s">
        <v>38</v>
      </c>
      <c r="I3044" t="s">
        <v>16</v>
      </c>
      <c r="J3044" t="s">
        <v>766</v>
      </c>
      <c r="K3044">
        <f t="shared" si="116"/>
        <v>0</v>
      </c>
    </row>
    <row r="3045" spans="1:11" x14ac:dyDescent="0.35">
      <c r="A3045" t="s">
        <v>50</v>
      </c>
      <c r="B3045" s="5" t="s">
        <v>11</v>
      </c>
      <c r="C3045">
        <v>4.3604588509999997</v>
      </c>
      <c r="D3045">
        <v>1.4781216E-2</v>
      </c>
      <c r="E3045">
        <v>0</v>
      </c>
      <c r="F3045">
        <v>0</v>
      </c>
      <c r="G3045">
        <v>295</v>
      </c>
      <c r="H3045" t="s">
        <v>38</v>
      </c>
      <c r="I3045" t="s">
        <v>18</v>
      </c>
      <c r="J3045" t="s">
        <v>766</v>
      </c>
      <c r="K3045">
        <f t="shared" si="116"/>
        <v>0</v>
      </c>
    </row>
    <row r="3046" spans="1:11" x14ac:dyDescent="0.35">
      <c r="A3046" t="s">
        <v>19</v>
      </c>
      <c r="B3046" s="5" t="s">
        <v>29</v>
      </c>
      <c r="C3046">
        <v>1964.1682825088501</v>
      </c>
      <c r="D3046">
        <v>4.4438196436851802</v>
      </c>
      <c r="E3046">
        <v>0</v>
      </c>
      <c r="F3046">
        <v>0</v>
      </c>
      <c r="G3046">
        <v>442</v>
      </c>
      <c r="H3046" t="s">
        <v>38</v>
      </c>
      <c r="I3046" t="s">
        <v>963</v>
      </c>
      <c r="J3046" t="s">
        <v>767</v>
      </c>
      <c r="K3046">
        <f t="shared" si="116"/>
        <v>0</v>
      </c>
    </row>
    <row r="3047" spans="1:11" x14ac:dyDescent="0.35">
      <c r="A3047" t="s">
        <v>19</v>
      </c>
      <c r="B3047" s="5" t="s">
        <v>11</v>
      </c>
      <c r="C3047">
        <v>56.97286725</v>
      </c>
      <c r="D3047">
        <v>0.12889788999999999</v>
      </c>
      <c r="E3047">
        <v>0</v>
      </c>
      <c r="F3047">
        <v>0</v>
      </c>
      <c r="G3047">
        <v>442</v>
      </c>
      <c r="H3047" t="s">
        <v>38</v>
      </c>
      <c r="I3047" t="s">
        <v>13</v>
      </c>
      <c r="J3047" t="s">
        <v>767</v>
      </c>
      <c r="K3047">
        <f t="shared" si="116"/>
        <v>0</v>
      </c>
    </row>
    <row r="3048" spans="1:11" x14ac:dyDescent="0.35">
      <c r="A3048" t="s">
        <v>19</v>
      </c>
      <c r="B3048" s="5" t="s">
        <v>11</v>
      </c>
      <c r="C3048">
        <v>87.462380409999994</v>
      </c>
      <c r="D3048">
        <v>0.197878689</v>
      </c>
      <c r="E3048">
        <v>0</v>
      </c>
      <c r="F3048">
        <v>0</v>
      </c>
      <c r="G3048">
        <v>442</v>
      </c>
      <c r="H3048" t="s">
        <v>38</v>
      </c>
      <c r="I3048" t="s">
        <v>16</v>
      </c>
      <c r="J3048" t="s">
        <v>767</v>
      </c>
      <c r="K3048">
        <f t="shared" si="116"/>
        <v>0</v>
      </c>
    </row>
    <row r="3049" spans="1:11" x14ac:dyDescent="0.35">
      <c r="A3049" t="s">
        <v>19</v>
      </c>
      <c r="B3049" s="5" t="s">
        <v>11</v>
      </c>
      <c r="C3049">
        <v>6.6550610069999996</v>
      </c>
      <c r="D3049">
        <v>1.5056699E-2</v>
      </c>
      <c r="E3049">
        <v>0</v>
      </c>
      <c r="F3049">
        <v>0</v>
      </c>
      <c r="G3049">
        <v>442</v>
      </c>
      <c r="H3049" t="s">
        <v>38</v>
      </c>
      <c r="I3049" t="s">
        <v>18</v>
      </c>
      <c r="J3049" t="s">
        <v>767</v>
      </c>
      <c r="K3049">
        <f t="shared" si="116"/>
        <v>0</v>
      </c>
    </row>
    <row r="3050" spans="1:11" x14ac:dyDescent="0.35">
      <c r="A3050" t="s">
        <v>29</v>
      </c>
      <c r="B3050" s="5" t="s">
        <v>29</v>
      </c>
      <c r="C3050">
        <v>222.52204465866001</v>
      </c>
      <c r="D3050">
        <v>4.54126621752369</v>
      </c>
      <c r="E3050">
        <v>100</v>
      </c>
      <c r="F3050">
        <v>1</v>
      </c>
      <c r="G3050">
        <v>49</v>
      </c>
      <c r="H3050" t="s">
        <v>38</v>
      </c>
      <c r="I3050" t="s">
        <v>963</v>
      </c>
      <c r="J3050" t="s">
        <v>768</v>
      </c>
      <c r="K3050">
        <f t="shared" si="116"/>
        <v>1</v>
      </c>
    </row>
    <row r="3051" spans="1:11" x14ac:dyDescent="0.35">
      <c r="A3051" t="s">
        <v>29</v>
      </c>
      <c r="B3051" s="5" t="s">
        <v>11</v>
      </c>
      <c r="C3051">
        <v>6.2451632019999996</v>
      </c>
      <c r="D3051">
        <v>0.12745231000000001</v>
      </c>
      <c r="E3051">
        <v>0</v>
      </c>
      <c r="F3051">
        <v>0</v>
      </c>
      <c r="G3051">
        <v>49</v>
      </c>
      <c r="H3051" t="s">
        <v>38</v>
      </c>
      <c r="I3051" t="s">
        <v>13</v>
      </c>
      <c r="J3051" t="s">
        <v>768</v>
      </c>
      <c r="K3051">
        <f t="shared" si="116"/>
        <v>0</v>
      </c>
    </row>
    <row r="3052" spans="1:11" x14ac:dyDescent="0.35">
      <c r="A3052" t="s">
        <v>29</v>
      </c>
      <c r="B3052" s="5" t="s">
        <v>11</v>
      </c>
      <c r="C3052">
        <v>10.50110269</v>
      </c>
      <c r="D3052">
        <v>0.21430821799999999</v>
      </c>
      <c r="E3052">
        <v>0</v>
      </c>
      <c r="F3052">
        <v>0</v>
      </c>
      <c r="G3052">
        <v>49</v>
      </c>
      <c r="H3052" t="s">
        <v>38</v>
      </c>
      <c r="I3052" t="s">
        <v>16</v>
      </c>
      <c r="J3052" t="s">
        <v>768</v>
      </c>
      <c r="K3052">
        <f t="shared" si="116"/>
        <v>0</v>
      </c>
    </row>
    <row r="3053" spans="1:11" x14ac:dyDescent="0.35">
      <c r="A3053" t="s">
        <v>29</v>
      </c>
      <c r="B3053" s="5" t="s">
        <v>11</v>
      </c>
      <c r="C3053">
        <v>0.92185497299999997</v>
      </c>
      <c r="D3053">
        <v>1.8813367000000001E-2</v>
      </c>
      <c r="E3053">
        <v>0</v>
      </c>
      <c r="F3053">
        <v>0</v>
      </c>
      <c r="G3053">
        <v>49</v>
      </c>
      <c r="H3053" t="s">
        <v>38</v>
      </c>
      <c r="I3053" t="s">
        <v>18</v>
      </c>
      <c r="J3053" t="s">
        <v>768</v>
      </c>
      <c r="K3053">
        <f t="shared" si="116"/>
        <v>0</v>
      </c>
    </row>
    <row r="3054" spans="1:11" x14ac:dyDescent="0.35">
      <c r="A3054" t="s">
        <v>10</v>
      </c>
      <c r="B3054" s="5" t="s">
        <v>29</v>
      </c>
      <c r="C3054">
        <v>2126.9594206809902</v>
      </c>
      <c r="D3054">
        <v>4.5062699590699102</v>
      </c>
      <c r="E3054">
        <v>0</v>
      </c>
      <c r="F3054">
        <v>0</v>
      </c>
      <c r="G3054">
        <v>472</v>
      </c>
      <c r="H3054" t="s">
        <v>38</v>
      </c>
      <c r="I3054" t="s">
        <v>963</v>
      </c>
      <c r="J3054" t="s">
        <v>769</v>
      </c>
      <c r="K3054">
        <f t="shared" si="116"/>
        <v>0</v>
      </c>
    </row>
    <row r="3055" spans="1:11" x14ac:dyDescent="0.35">
      <c r="A3055" t="s">
        <v>10</v>
      </c>
      <c r="B3055" s="5" t="s">
        <v>11</v>
      </c>
      <c r="C3055">
        <v>52.58652902</v>
      </c>
      <c r="D3055">
        <v>0.11141213799999999</v>
      </c>
      <c r="E3055">
        <v>0</v>
      </c>
      <c r="F3055">
        <v>0</v>
      </c>
      <c r="G3055">
        <v>472</v>
      </c>
      <c r="H3055" t="s">
        <v>38</v>
      </c>
      <c r="I3055" t="s">
        <v>13</v>
      </c>
      <c r="J3055" t="s">
        <v>769</v>
      </c>
      <c r="K3055">
        <f t="shared" si="116"/>
        <v>0</v>
      </c>
    </row>
    <row r="3056" spans="1:11" x14ac:dyDescent="0.35">
      <c r="A3056" t="s">
        <v>10</v>
      </c>
      <c r="B3056" s="5" t="s">
        <v>11</v>
      </c>
      <c r="C3056">
        <v>95.301970010000005</v>
      </c>
      <c r="D3056">
        <v>0.201910953</v>
      </c>
      <c r="E3056">
        <v>0</v>
      </c>
      <c r="F3056">
        <v>0</v>
      </c>
      <c r="G3056">
        <v>472</v>
      </c>
      <c r="H3056" t="s">
        <v>38</v>
      </c>
      <c r="I3056" t="s">
        <v>16</v>
      </c>
      <c r="J3056" t="s">
        <v>769</v>
      </c>
      <c r="K3056">
        <f t="shared" si="116"/>
        <v>0</v>
      </c>
    </row>
    <row r="3057" spans="1:11" x14ac:dyDescent="0.35">
      <c r="A3057" t="s">
        <v>10</v>
      </c>
      <c r="B3057" s="5" t="s">
        <v>11</v>
      </c>
      <c r="C3057">
        <v>7.4579222200000004</v>
      </c>
      <c r="D3057">
        <v>1.5800682999999999E-2</v>
      </c>
      <c r="E3057">
        <v>0</v>
      </c>
      <c r="F3057">
        <v>0</v>
      </c>
      <c r="G3057">
        <v>472</v>
      </c>
      <c r="H3057" t="s">
        <v>38</v>
      </c>
      <c r="I3057" t="s">
        <v>18</v>
      </c>
      <c r="J3057" t="s">
        <v>769</v>
      </c>
      <c r="K3057">
        <f t="shared" si="116"/>
        <v>0</v>
      </c>
    </row>
    <row r="3058" spans="1:11" x14ac:dyDescent="0.35">
      <c r="A3058" t="s">
        <v>10</v>
      </c>
      <c r="B3058" s="5" t="s">
        <v>29</v>
      </c>
      <c r="C3058">
        <v>1122.54575181007</v>
      </c>
      <c r="D3058">
        <v>4.6195298428398104</v>
      </c>
      <c r="E3058">
        <v>0</v>
      </c>
      <c r="F3058">
        <v>0</v>
      </c>
      <c r="G3058">
        <v>243</v>
      </c>
      <c r="H3058" t="s">
        <v>38</v>
      </c>
      <c r="I3058" t="s">
        <v>963</v>
      </c>
      <c r="J3058" t="s">
        <v>770</v>
      </c>
      <c r="K3058">
        <f t="shared" si="116"/>
        <v>0</v>
      </c>
    </row>
    <row r="3059" spans="1:11" x14ac:dyDescent="0.35">
      <c r="A3059" t="s">
        <v>10</v>
      </c>
      <c r="B3059" s="5" t="s">
        <v>11</v>
      </c>
      <c r="C3059">
        <v>30.742757319999999</v>
      </c>
      <c r="D3059">
        <v>0.126513405</v>
      </c>
      <c r="E3059">
        <v>0</v>
      </c>
      <c r="F3059">
        <v>0</v>
      </c>
      <c r="G3059">
        <v>243</v>
      </c>
      <c r="H3059" t="s">
        <v>38</v>
      </c>
      <c r="I3059" t="s">
        <v>13</v>
      </c>
      <c r="J3059" t="s">
        <v>770</v>
      </c>
      <c r="K3059">
        <f t="shared" si="116"/>
        <v>0</v>
      </c>
    </row>
    <row r="3060" spans="1:11" x14ac:dyDescent="0.35">
      <c r="A3060" t="s">
        <v>10</v>
      </c>
      <c r="B3060" s="5" t="s">
        <v>11</v>
      </c>
      <c r="C3060">
        <v>46.5952816</v>
      </c>
      <c r="D3060">
        <v>0.19175012999999999</v>
      </c>
      <c r="E3060">
        <v>0</v>
      </c>
      <c r="F3060">
        <v>0</v>
      </c>
      <c r="G3060">
        <v>243</v>
      </c>
      <c r="H3060" t="s">
        <v>38</v>
      </c>
      <c r="I3060" t="s">
        <v>16</v>
      </c>
      <c r="J3060" t="s">
        <v>770</v>
      </c>
      <c r="K3060">
        <f t="shared" si="116"/>
        <v>0</v>
      </c>
    </row>
    <row r="3061" spans="1:11" x14ac:dyDescent="0.35">
      <c r="A3061" t="s">
        <v>10</v>
      </c>
      <c r="B3061" s="5" t="s">
        <v>11</v>
      </c>
      <c r="C3061">
        <v>3.8114259239999999</v>
      </c>
      <c r="D3061">
        <v>1.5684879999999998E-2</v>
      </c>
      <c r="E3061">
        <v>0</v>
      </c>
      <c r="F3061">
        <v>0</v>
      </c>
      <c r="G3061">
        <v>243</v>
      </c>
      <c r="H3061" t="s">
        <v>38</v>
      </c>
      <c r="I3061" t="s">
        <v>18</v>
      </c>
      <c r="J3061" t="s">
        <v>770</v>
      </c>
      <c r="K3061">
        <f t="shared" si="116"/>
        <v>0</v>
      </c>
    </row>
    <row r="3062" spans="1:11" x14ac:dyDescent="0.35">
      <c r="A3062" t="s">
        <v>19</v>
      </c>
      <c r="B3062" s="5" t="s">
        <v>29</v>
      </c>
      <c r="C3062">
        <v>255.29818487167299</v>
      </c>
      <c r="D3062">
        <v>4.6417851794849696</v>
      </c>
      <c r="E3062">
        <v>0</v>
      </c>
      <c r="F3062">
        <v>0</v>
      </c>
      <c r="G3062">
        <v>55</v>
      </c>
      <c r="H3062" t="s">
        <v>38</v>
      </c>
      <c r="I3062" t="s">
        <v>963</v>
      </c>
      <c r="J3062" t="s">
        <v>771</v>
      </c>
      <c r="K3062">
        <f t="shared" si="116"/>
        <v>0</v>
      </c>
    </row>
    <row r="3063" spans="1:11" x14ac:dyDescent="0.35">
      <c r="A3063" t="s">
        <v>19</v>
      </c>
      <c r="B3063" s="5" t="s">
        <v>11</v>
      </c>
      <c r="C3063">
        <v>6.9546942710000001</v>
      </c>
      <c r="D3063">
        <v>0.12644898700000001</v>
      </c>
      <c r="E3063">
        <v>0</v>
      </c>
      <c r="F3063">
        <v>0</v>
      </c>
      <c r="G3063">
        <v>55</v>
      </c>
      <c r="H3063" t="s">
        <v>38</v>
      </c>
      <c r="I3063" t="s">
        <v>13</v>
      </c>
      <c r="J3063" t="s">
        <v>771</v>
      </c>
      <c r="K3063">
        <f t="shared" si="116"/>
        <v>0</v>
      </c>
    </row>
    <row r="3064" spans="1:11" x14ac:dyDescent="0.35">
      <c r="A3064" t="s">
        <v>19</v>
      </c>
      <c r="B3064" s="5" t="s">
        <v>11</v>
      </c>
      <c r="C3064">
        <v>11.90677142</v>
      </c>
      <c r="D3064">
        <v>0.216486753</v>
      </c>
      <c r="E3064">
        <v>0</v>
      </c>
      <c r="F3064">
        <v>0</v>
      </c>
      <c r="G3064">
        <v>55</v>
      </c>
      <c r="H3064" t="s">
        <v>38</v>
      </c>
      <c r="I3064" t="s">
        <v>16</v>
      </c>
      <c r="J3064" t="s">
        <v>771</v>
      </c>
      <c r="K3064">
        <f t="shared" si="116"/>
        <v>0</v>
      </c>
    </row>
    <row r="3065" spans="1:11" x14ac:dyDescent="0.35">
      <c r="A3065" t="s">
        <v>19</v>
      </c>
      <c r="B3065" s="5" t="s">
        <v>11</v>
      </c>
      <c r="C3065">
        <v>0.93883252100000003</v>
      </c>
      <c r="D3065">
        <v>1.7069681999999999E-2</v>
      </c>
      <c r="E3065">
        <v>0</v>
      </c>
      <c r="F3065">
        <v>0</v>
      </c>
      <c r="G3065">
        <v>55</v>
      </c>
      <c r="H3065" t="s">
        <v>38</v>
      </c>
      <c r="I3065" t="s">
        <v>18</v>
      </c>
      <c r="J3065" t="s">
        <v>771</v>
      </c>
      <c r="K3065">
        <f t="shared" si="116"/>
        <v>0</v>
      </c>
    </row>
    <row r="3066" spans="1:11" x14ac:dyDescent="0.35">
      <c r="A3066" t="s">
        <v>40</v>
      </c>
      <c r="B3066" s="5" t="s">
        <v>29</v>
      </c>
      <c r="C3066">
        <v>439.81221437454201</v>
      </c>
      <c r="D3066">
        <v>4.6788533444100198</v>
      </c>
      <c r="E3066">
        <v>0</v>
      </c>
      <c r="F3066">
        <v>0</v>
      </c>
      <c r="G3066">
        <v>94</v>
      </c>
      <c r="H3066" t="s">
        <v>38</v>
      </c>
      <c r="I3066" t="s">
        <v>963</v>
      </c>
      <c r="J3066" t="s">
        <v>772</v>
      </c>
      <c r="K3066">
        <f t="shared" si="116"/>
        <v>0</v>
      </c>
    </row>
    <row r="3067" spans="1:11" x14ac:dyDescent="0.35">
      <c r="A3067" t="s">
        <v>40</v>
      </c>
      <c r="B3067" s="5" t="s">
        <v>29</v>
      </c>
      <c r="C3067">
        <v>11.86009383</v>
      </c>
      <c r="D3067">
        <v>0.12617121100000001</v>
      </c>
      <c r="E3067">
        <v>0</v>
      </c>
      <c r="F3067">
        <v>0</v>
      </c>
      <c r="G3067">
        <v>94</v>
      </c>
      <c r="H3067" t="s">
        <v>38</v>
      </c>
      <c r="I3067" t="s">
        <v>13</v>
      </c>
      <c r="J3067" t="s">
        <v>772</v>
      </c>
      <c r="K3067">
        <f t="shared" si="116"/>
        <v>0</v>
      </c>
    </row>
    <row r="3068" spans="1:11" x14ac:dyDescent="0.35">
      <c r="A3068" t="s">
        <v>40</v>
      </c>
      <c r="B3068" s="5" t="s">
        <v>11</v>
      </c>
      <c r="C3068">
        <v>18.119490620000001</v>
      </c>
      <c r="D3068">
        <v>0.19276053900000001</v>
      </c>
      <c r="E3068">
        <v>0</v>
      </c>
      <c r="F3068">
        <v>0</v>
      </c>
      <c r="G3068">
        <v>94</v>
      </c>
      <c r="H3068" t="s">
        <v>38</v>
      </c>
      <c r="I3068" t="s">
        <v>16</v>
      </c>
      <c r="J3068" t="s">
        <v>772</v>
      </c>
      <c r="K3068">
        <f t="shared" si="116"/>
        <v>0</v>
      </c>
    </row>
    <row r="3069" spans="1:11" x14ac:dyDescent="0.35">
      <c r="A3069" t="s">
        <v>40</v>
      </c>
      <c r="B3069" s="5" t="s">
        <v>29</v>
      </c>
      <c r="C3069">
        <v>1.588795424</v>
      </c>
      <c r="D3069">
        <v>1.6902079E-2</v>
      </c>
      <c r="E3069">
        <v>0</v>
      </c>
      <c r="F3069">
        <v>0</v>
      </c>
      <c r="G3069">
        <v>94</v>
      </c>
      <c r="H3069" t="s">
        <v>38</v>
      </c>
      <c r="I3069" t="s">
        <v>18</v>
      </c>
      <c r="J3069" t="s">
        <v>772</v>
      </c>
      <c r="K3069">
        <f t="shared" si="116"/>
        <v>0</v>
      </c>
    </row>
    <row r="3070" spans="1:11" x14ac:dyDescent="0.35">
      <c r="A3070" t="s">
        <v>40</v>
      </c>
      <c r="B3070" s="5" t="s">
        <v>29</v>
      </c>
      <c r="C3070">
        <v>1016.06280612945</v>
      </c>
      <c r="D3070">
        <v>4.5359946702207798</v>
      </c>
      <c r="E3070">
        <v>0</v>
      </c>
      <c r="F3070">
        <v>0</v>
      </c>
      <c r="G3070">
        <v>224</v>
      </c>
      <c r="H3070" t="s">
        <v>38</v>
      </c>
      <c r="I3070" t="s">
        <v>963</v>
      </c>
      <c r="J3070" t="s">
        <v>773</v>
      </c>
      <c r="K3070">
        <f t="shared" si="116"/>
        <v>0</v>
      </c>
    </row>
    <row r="3071" spans="1:11" x14ac:dyDescent="0.35">
      <c r="A3071" t="s">
        <v>40</v>
      </c>
      <c r="B3071" s="5" t="s">
        <v>29</v>
      </c>
      <c r="C3071">
        <v>28.803880209999999</v>
      </c>
      <c r="D3071">
        <v>0.128588751</v>
      </c>
      <c r="E3071">
        <v>25</v>
      </c>
      <c r="F3071">
        <v>0</v>
      </c>
      <c r="G3071">
        <v>224</v>
      </c>
      <c r="H3071" t="s">
        <v>38</v>
      </c>
      <c r="I3071" t="s">
        <v>13</v>
      </c>
      <c r="J3071" t="s">
        <v>773</v>
      </c>
      <c r="K3071">
        <f t="shared" si="116"/>
        <v>0</v>
      </c>
    </row>
    <row r="3072" spans="1:11" x14ac:dyDescent="0.35">
      <c r="A3072" t="s">
        <v>40</v>
      </c>
      <c r="B3072" s="5" t="s">
        <v>11</v>
      </c>
      <c r="C3072">
        <v>46.119476560000003</v>
      </c>
      <c r="D3072">
        <v>0.20589051999999999</v>
      </c>
      <c r="E3072">
        <v>0</v>
      </c>
      <c r="F3072">
        <v>0</v>
      </c>
      <c r="G3072">
        <v>224</v>
      </c>
      <c r="H3072" t="s">
        <v>38</v>
      </c>
      <c r="I3072" t="s">
        <v>16</v>
      </c>
      <c r="J3072" t="s">
        <v>773</v>
      </c>
      <c r="K3072">
        <f t="shared" si="116"/>
        <v>0</v>
      </c>
    </row>
    <row r="3073" spans="1:11" x14ac:dyDescent="0.35">
      <c r="A3073" t="s">
        <v>40</v>
      </c>
      <c r="B3073" s="5" t="s">
        <v>11</v>
      </c>
      <c r="C3073">
        <v>3.7746365069999999</v>
      </c>
      <c r="D3073">
        <v>1.6851056E-2</v>
      </c>
      <c r="E3073">
        <v>0</v>
      </c>
      <c r="F3073">
        <v>0</v>
      </c>
      <c r="G3073">
        <v>224</v>
      </c>
      <c r="H3073" t="s">
        <v>38</v>
      </c>
      <c r="I3073" t="s">
        <v>18</v>
      </c>
      <c r="J3073" t="s">
        <v>773</v>
      </c>
      <c r="K3073">
        <f t="shared" si="116"/>
        <v>0</v>
      </c>
    </row>
    <row r="3074" spans="1:11" x14ac:dyDescent="0.35">
      <c r="A3074" t="s">
        <v>40</v>
      </c>
      <c r="B3074" s="5" t="s">
        <v>29</v>
      </c>
      <c r="C3074">
        <v>1078.45469951629</v>
      </c>
      <c r="D3074">
        <v>4.47491576562778</v>
      </c>
      <c r="E3074">
        <v>0</v>
      </c>
      <c r="F3074">
        <v>0</v>
      </c>
      <c r="G3074">
        <v>241</v>
      </c>
      <c r="H3074" t="s">
        <v>38</v>
      </c>
      <c r="I3074" t="s">
        <v>963</v>
      </c>
      <c r="J3074" t="s">
        <v>774</v>
      </c>
      <c r="K3074">
        <f t="shared" si="116"/>
        <v>0</v>
      </c>
    </row>
    <row r="3075" spans="1:11" x14ac:dyDescent="0.35">
      <c r="A3075" t="s">
        <v>40</v>
      </c>
      <c r="B3075" s="5" t="s">
        <v>11</v>
      </c>
      <c r="C3075">
        <v>29.52433538</v>
      </c>
      <c r="D3075">
        <v>0.122507616</v>
      </c>
      <c r="E3075">
        <v>0</v>
      </c>
      <c r="F3075">
        <v>0</v>
      </c>
      <c r="G3075">
        <v>241</v>
      </c>
      <c r="H3075" t="s">
        <v>38</v>
      </c>
      <c r="I3075" t="s">
        <v>13</v>
      </c>
      <c r="J3075" t="s">
        <v>774</v>
      </c>
      <c r="K3075">
        <f t="shared" ref="K3075:K3138" si="117">IF(ISNUMBER(SEARCH(A3075, B3075)), 1, 0)</f>
        <v>0</v>
      </c>
    </row>
    <row r="3076" spans="1:11" x14ac:dyDescent="0.35">
      <c r="A3076" t="s">
        <v>40</v>
      </c>
      <c r="B3076" s="5" t="s">
        <v>11</v>
      </c>
      <c r="C3076">
        <v>46.641261579999998</v>
      </c>
      <c r="D3076">
        <v>0.19353220600000001</v>
      </c>
      <c r="E3076">
        <v>0</v>
      </c>
      <c r="F3076">
        <v>0</v>
      </c>
      <c r="G3076">
        <v>241</v>
      </c>
      <c r="H3076" t="s">
        <v>38</v>
      </c>
      <c r="I3076" t="s">
        <v>16</v>
      </c>
      <c r="J3076" t="s">
        <v>774</v>
      </c>
      <c r="K3076">
        <f t="shared" si="117"/>
        <v>0</v>
      </c>
    </row>
    <row r="3077" spans="1:11" x14ac:dyDescent="0.35">
      <c r="A3077" t="s">
        <v>40</v>
      </c>
      <c r="B3077" s="5" t="s">
        <v>11</v>
      </c>
      <c r="C3077">
        <v>3.7625541689999999</v>
      </c>
      <c r="D3077">
        <v>1.5612258E-2</v>
      </c>
      <c r="E3077">
        <v>0</v>
      </c>
      <c r="F3077">
        <v>0</v>
      </c>
      <c r="G3077">
        <v>241</v>
      </c>
      <c r="H3077" t="s">
        <v>38</v>
      </c>
      <c r="I3077" t="s">
        <v>18</v>
      </c>
      <c r="J3077" t="s">
        <v>774</v>
      </c>
      <c r="K3077">
        <f t="shared" si="117"/>
        <v>0</v>
      </c>
    </row>
    <row r="3078" spans="1:11" x14ac:dyDescent="0.35">
      <c r="A3078" t="s">
        <v>29</v>
      </c>
      <c r="B3078" s="5" t="s">
        <v>29</v>
      </c>
      <c r="C3078">
        <v>332.659275531768</v>
      </c>
      <c r="D3078">
        <v>4.8920481695848297</v>
      </c>
      <c r="E3078">
        <v>60</v>
      </c>
      <c r="F3078">
        <v>1</v>
      </c>
      <c r="G3078">
        <v>68</v>
      </c>
      <c r="H3078" t="s">
        <v>38</v>
      </c>
      <c r="I3078" t="s">
        <v>963</v>
      </c>
      <c r="J3078" t="s">
        <v>775</v>
      </c>
      <c r="K3078">
        <f t="shared" si="117"/>
        <v>1</v>
      </c>
    </row>
    <row r="3079" spans="1:11" x14ac:dyDescent="0.35">
      <c r="A3079" t="s">
        <v>29</v>
      </c>
      <c r="B3079" s="5" t="s">
        <v>11</v>
      </c>
      <c r="C3079">
        <v>8.7359390260000005</v>
      </c>
      <c r="D3079">
        <v>0.128469692</v>
      </c>
      <c r="E3079">
        <v>50</v>
      </c>
      <c r="F3079">
        <v>0</v>
      </c>
      <c r="G3079">
        <v>68</v>
      </c>
      <c r="H3079" t="s">
        <v>38</v>
      </c>
      <c r="I3079" t="s">
        <v>13</v>
      </c>
      <c r="J3079" t="s">
        <v>775</v>
      </c>
      <c r="K3079">
        <f t="shared" si="117"/>
        <v>0</v>
      </c>
    </row>
    <row r="3080" spans="1:11" x14ac:dyDescent="0.35">
      <c r="A3080" t="s">
        <v>29</v>
      </c>
      <c r="B3080" s="5" t="s">
        <v>11</v>
      </c>
      <c r="C3080">
        <v>15.68054104</v>
      </c>
      <c r="D3080">
        <v>0.23059619200000001</v>
      </c>
      <c r="E3080">
        <v>0</v>
      </c>
      <c r="F3080">
        <v>0</v>
      </c>
      <c r="G3080">
        <v>68</v>
      </c>
      <c r="H3080" t="s">
        <v>38</v>
      </c>
      <c r="I3080" t="s">
        <v>16</v>
      </c>
      <c r="J3080" t="s">
        <v>775</v>
      </c>
      <c r="K3080">
        <f t="shared" si="117"/>
        <v>0</v>
      </c>
    </row>
    <row r="3081" spans="1:11" x14ac:dyDescent="0.35">
      <c r="A3081" t="s">
        <v>29</v>
      </c>
      <c r="B3081" s="5" t="s">
        <v>11</v>
      </c>
      <c r="C3081">
        <v>1.3300440309999999</v>
      </c>
      <c r="D3081">
        <v>1.9559470999999998E-2</v>
      </c>
      <c r="E3081">
        <v>50</v>
      </c>
      <c r="F3081">
        <v>0</v>
      </c>
      <c r="G3081">
        <v>68</v>
      </c>
      <c r="H3081" t="s">
        <v>38</v>
      </c>
      <c r="I3081" t="s">
        <v>18</v>
      </c>
      <c r="J3081" t="s">
        <v>775</v>
      </c>
      <c r="K3081">
        <f t="shared" si="117"/>
        <v>0</v>
      </c>
    </row>
    <row r="3082" spans="1:11" x14ac:dyDescent="0.35">
      <c r="A3082" t="s">
        <v>19</v>
      </c>
      <c r="B3082" s="5" t="s">
        <v>29</v>
      </c>
      <c r="C3082">
        <v>641.03237032890297</v>
      </c>
      <c r="D3082">
        <v>4.5463288675808702</v>
      </c>
      <c r="E3082">
        <v>0</v>
      </c>
      <c r="F3082">
        <v>0</v>
      </c>
      <c r="G3082">
        <v>141</v>
      </c>
      <c r="H3082" t="s">
        <v>38</v>
      </c>
      <c r="I3082" t="s">
        <v>963</v>
      </c>
      <c r="J3082" t="s">
        <v>776</v>
      </c>
      <c r="K3082">
        <f t="shared" si="117"/>
        <v>0</v>
      </c>
    </row>
    <row r="3083" spans="1:11" x14ac:dyDescent="0.35">
      <c r="A3083" t="s">
        <v>19</v>
      </c>
      <c r="B3083" s="5" t="s">
        <v>29</v>
      </c>
      <c r="C3083">
        <v>16.116327760000001</v>
      </c>
      <c r="D3083">
        <v>0.11430019700000001</v>
      </c>
      <c r="E3083">
        <v>0</v>
      </c>
      <c r="F3083">
        <v>0</v>
      </c>
      <c r="G3083">
        <v>141</v>
      </c>
      <c r="H3083" t="s">
        <v>38</v>
      </c>
      <c r="I3083" t="s">
        <v>13</v>
      </c>
      <c r="J3083" t="s">
        <v>776</v>
      </c>
      <c r="K3083">
        <f t="shared" si="117"/>
        <v>0</v>
      </c>
    </row>
    <row r="3084" spans="1:11" x14ac:dyDescent="0.35">
      <c r="A3084" t="s">
        <v>19</v>
      </c>
      <c r="B3084" s="5" t="s">
        <v>11</v>
      </c>
      <c r="C3084">
        <v>28.746406790000002</v>
      </c>
      <c r="D3084">
        <v>0.20387522499999999</v>
      </c>
      <c r="E3084">
        <v>0</v>
      </c>
      <c r="F3084">
        <v>0</v>
      </c>
      <c r="G3084">
        <v>141</v>
      </c>
      <c r="H3084" t="s">
        <v>38</v>
      </c>
      <c r="I3084" t="s">
        <v>16</v>
      </c>
      <c r="J3084" t="s">
        <v>776</v>
      </c>
      <c r="K3084">
        <f t="shared" si="117"/>
        <v>0</v>
      </c>
    </row>
    <row r="3085" spans="1:11" x14ac:dyDescent="0.35">
      <c r="A3085" t="s">
        <v>19</v>
      </c>
      <c r="B3085" s="5" t="s">
        <v>11</v>
      </c>
      <c r="C3085">
        <v>2.321127653</v>
      </c>
      <c r="D3085">
        <v>1.6461897999999999E-2</v>
      </c>
      <c r="E3085">
        <v>0</v>
      </c>
      <c r="F3085">
        <v>0</v>
      </c>
      <c r="G3085">
        <v>141</v>
      </c>
      <c r="H3085" t="s">
        <v>38</v>
      </c>
      <c r="I3085" t="s">
        <v>18</v>
      </c>
      <c r="J3085" t="s">
        <v>776</v>
      </c>
      <c r="K3085">
        <f t="shared" si="117"/>
        <v>0</v>
      </c>
    </row>
    <row r="3086" spans="1:11" x14ac:dyDescent="0.35">
      <c r="A3086" t="s">
        <v>29</v>
      </c>
      <c r="B3086" s="5" t="s">
        <v>29</v>
      </c>
      <c r="C3086">
        <v>1614.87222909927</v>
      </c>
      <c r="D3086">
        <v>4.5234516221268102</v>
      </c>
      <c r="E3086">
        <v>91.304347826086897</v>
      </c>
      <c r="F3086">
        <v>1</v>
      </c>
      <c r="G3086">
        <v>357</v>
      </c>
      <c r="H3086" t="s">
        <v>38</v>
      </c>
      <c r="I3086" t="s">
        <v>963</v>
      </c>
      <c r="J3086" t="s">
        <v>777</v>
      </c>
      <c r="K3086">
        <f t="shared" si="117"/>
        <v>1</v>
      </c>
    </row>
    <row r="3087" spans="1:11" x14ac:dyDescent="0.35">
      <c r="A3087" t="s">
        <v>29</v>
      </c>
      <c r="B3087" s="5" t="s">
        <v>29</v>
      </c>
      <c r="C3087">
        <v>44.775950909999999</v>
      </c>
      <c r="D3087">
        <v>0.12542283200000001</v>
      </c>
      <c r="E3087">
        <v>50</v>
      </c>
      <c r="F3087">
        <v>1</v>
      </c>
      <c r="G3087">
        <v>357</v>
      </c>
      <c r="H3087" t="s">
        <v>38</v>
      </c>
      <c r="I3087" t="s">
        <v>13</v>
      </c>
      <c r="J3087" t="s">
        <v>777</v>
      </c>
      <c r="K3087">
        <f t="shared" si="117"/>
        <v>1</v>
      </c>
    </row>
    <row r="3088" spans="1:11" x14ac:dyDescent="0.35">
      <c r="A3088" t="s">
        <v>29</v>
      </c>
      <c r="B3088" s="5" t="s">
        <v>11</v>
      </c>
      <c r="C3088">
        <v>70.616709229999998</v>
      </c>
      <c r="D3088">
        <v>0.197805908</v>
      </c>
      <c r="E3088">
        <v>0</v>
      </c>
      <c r="F3088">
        <v>0</v>
      </c>
      <c r="G3088">
        <v>357</v>
      </c>
      <c r="H3088" t="s">
        <v>38</v>
      </c>
      <c r="I3088" t="s">
        <v>16</v>
      </c>
      <c r="J3088" t="s">
        <v>777</v>
      </c>
      <c r="K3088">
        <f t="shared" si="117"/>
        <v>0</v>
      </c>
    </row>
    <row r="3089" spans="1:11" x14ac:dyDescent="0.35">
      <c r="A3089" t="s">
        <v>29</v>
      </c>
      <c r="B3089" s="5" t="s">
        <v>132</v>
      </c>
      <c r="C3089">
        <v>5.5911808010000001</v>
      </c>
      <c r="D3089">
        <v>1.5661570999999999E-2</v>
      </c>
      <c r="E3089">
        <v>16.666666670000001</v>
      </c>
      <c r="F3089">
        <v>0</v>
      </c>
      <c r="G3089">
        <v>357</v>
      </c>
      <c r="H3089" t="s">
        <v>38</v>
      </c>
      <c r="I3089" t="s">
        <v>18</v>
      </c>
      <c r="J3089" t="s">
        <v>777</v>
      </c>
      <c r="K3089">
        <f t="shared" si="117"/>
        <v>0</v>
      </c>
    </row>
    <row r="3090" spans="1:11" x14ac:dyDescent="0.35">
      <c r="A3090" t="s">
        <v>10</v>
      </c>
      <c r="B3090" s="5" t="s">
        <v>29</v>
      </c>
      <c r="C3090">
        <v>1122.05289125442</v>
      </c>
      <c r="D3090">
        <v>4.5611906148553798</v>
      </c>
      <c r="E3090">
        <v>0</v>
      </c>
      <c r="F3090">
        <v>0</v>
      </c>
      <c r="G3090">
        <v>246</v>
      </c>
      <c r="H3090" t="s">
        <v>38</v>
      </c>
      <c r="I3090" t="s">
        <v>963</v>
      </c>
      <c r="J3090" t="s">
        <v>778</v>
      </c>
      <c r="K3090">
        <f t="shared" si="117"/>
        <v>0</v>
      </c>
    </row>
    <row r="3091" spans="1:11" x14ac:dyDescent="0.35">
      <c r="A3091" t="s">
        <v>10</v>
      </c>
      <c r="B3091" s="5" t="s">
        <v>29</v>
      </c>
      <c r="C3091">
        <v>31.199712989999998</v>
      </c>
      <c r="D3091">
        <v>0.126828102</v>
      </c>
      <c r="E3091">
        <v>0</v>
      </c>
      <c r="F3091">
        <v>0</v>
      </c>
      <c r="G3091">
        <v>246</v>
      </c>
      <c r="H3091" t="s">
        <v>38</v>
      </c>
      <c r="I3091" t="s">
        <v>13</v>
      </c>
      <c r="J3091" t="s">
        <v>778</v>
      </c>
      <c r="K3091">
        <f t="shared" si="117"/>
        <v>0</v>
      </c>
    </row>
    <row r="3092" spans="1:11" x14ac:dyDescent="0.35">
      <c r="A3092" t="s">
        <v>10</v>
      </c>
      <c r="B3092" s="5" t="s">
        <v>11</v>
      </c>
      <c r="C3092">
        <v>47.31963348</v>
      </c>
      <c r="D3092">
        <v>0.19235623399999999</v>
      </c>
      <c r="E3092">
        <v>0</v>
      </c>
      <c r="F3092">
        <v>0</v>
      </c>
      <c r="G3092">
        <v>246</v>
      </c>
      <c r="H3092" t="s">
        <v>38</v>
      </c>
      <c r="I3092" t="s">
        <v>16</v>
      </c>
      <c r="J3092" t="s">
        <v>778</v>
      </c>
      <c r="K3092">
        <f t="shared" si="117"/>
        <v>0</v>
      </c>
    </row>
    <row r="3093" spans="1:11" x14ac:dyDescent="0.35">
      <c r="A3093" t="s">
        <v>10</v>
      </c>
      <c r="B3093" s="5" t="s">
        <v>132</v>
      </c>
      <c r="C3093">
        <v>3.6734335420000002</v>
      </c>
      <c r="D3093">
        <v>1.4932657E-2</v>
      </c>
      <c r="E3093">
        <v>0</v>
      </c>
      <c r="F3093">
        <v>0</v>
      </c>
      <c r="G3093">
        <v>246</v>
      </c>
      <c r="H3093" t="s">
        <v>38</v>
      </c>
      <c r="I3093" t="s">
        <v>18</v>
      </c>
      <c r="J3093" t="s">
        <v>778</v>
      </c>
      <c r="K3093">
        <f t="shared" si="117"/>
        <v>0</v>
      </c>
    </row>
    <row r="3094" spans="1:11" x14ac:dyDescent="0.35">
      <c r="A3094" t="s">
        <v>10</v>
      </c>
      <c r="B3094" s="5" t="s">
        <v>29</v>
      </c>
      <c r="C3094">
        <v>1189.9919114112799</v>
      </c>
      <c r="D3094">
        <v>4.4736538022980596</v>
      </c>
      <c r="E3094">
        <v>0</v>
      </c>
      <c r="F3094">
        <v>0</v>
      </c>
      <c r="G3094">
        <v>266</v>
      </c>
      <c r="H3094" t="s">
        <v>38</v>
      </c>
      <c r="I3094" t="s">
        <v>963</v>
      </c>
      <c r="J3094" t="s">
        <v>779</v>
      </c>
      <c r="K3094">
        <f t="shared" si="117"/>
        <v>0</v>
      </c>
    </row>
    <row r="3095" spans="1:11" x14ac:dyDescent="0.35">
      <c r="A3095" t="s">
        <v>10</v>
      </c>
      <c r="B3095" s="5" t="s">
        <v>11</v>
      </c>
      <c r="C3095">
        <v>33.487990859999996</v>
      </c>
      <c r="D3095">
        <v>0.125894702</v>
      </c>
      <c r="E3095">
        <v>0</v>
      </c>
      <c r="F3095">
        <v>0</v>
      </c>
      <c r="G3095">
        <v>266</v>
      </c>
      <c r="H3095" t="s">
        <v>38</v>
      </c>
      <c r="I3095" t="s">
        <v>13</v>
      </c>
      <c r="J3095" t="s">
        <v>779</v>
      </c>
      <c r="K3095">
        <f t="shared" si="117"/>
        <v>0</v>
      </c>
    </row>
    <row r="3096" spans="1:11" x14ac:dyDescent="0.35">
      <c r="A3096" t="s">
        <v>10</v>
      </c>
      <c r="B3096" s="5" t="s">
        <v>11</v>
      </c>
      <c r="C3096">
        <v>52.884515999999998</v>
      </c>
      <c r="D3096">
        <v>0.19881397000000001</v>
      </c>
      <c r="E3096">
        <v>0</v>
      </c>
      <c r="F3096">
        <v>0</v>
      </c>
      <c r="G3096">
        <v>266</v>
      </c>
      <c r="H3096" t="s">
        <v>38</v>
      </c>
      <c r="I3096" t="s">
        <v>16</v>
      </c>
      <c r="J3096" t="s">
        <v>779</v>
      </c>
      <c r="K3096">
        <f t="shared" si="117"/>
        <v>0</v>
      </c>
    </row>
    <row r="3097" spans="1:11" x14ac:dyDescent="0.35">
      <c r="A3097" t="s">
        <v>10</v>
      </c>
      <c r="B3097" s="5" t="s">
        <v>11</v>
      </c>
      <c r="C3097">
        <v>4.1566753390000004</v>
      </c>
      <c r="D3097">
        <v>1.5626599000000001E-2</v>
      </c>
      <c r="E3097">
        <v>0</v>
      </c>
      <c r="F3097">
        <v>0</v>
      </c>
      <c r="G3097">
        <v>266</v>
      </c>
      <c r="H3097" t="s">
        <v>38</v>
      </c>
      <c r="I3097" t="s">
        <v>18</v>
      </c>
      <c r="J3097" t="s">
        <v>779</v>
      </c>
      <c r="K3097">
        <f t="shared" si="117"/>
        <v>0</v>
      </c>
    </row>
    <row r="3098" spans="1:11" x14ac:dyDescent="0.35">
      <c r="A3098" t="s">
        <v>10</v>
      </c>
      <c r="B3098" s="5" t="s">
        <v>29</v>
      </c>
      <c r="C3098">
        <v>1490.0493762493099</v>
      </c>
      <c r="D3098">
        <v>4.4215115022234803</v>
      </c>
      <c r="E3098">
        <v>0</v>
      </c>
      <c r="F3098">
        <v>0</v>
      </c>
      <c r="G3098">
        <v>337</v>
      </c>
      <c r="H3098" t="s">
        <v>38</v>
      </c>
      <c r="I3098" t="s">
        <v>963</v>
      </c>
      <c r="J3098" t="s">
        <v>780</v>
      </c>
      <c r="K3098">
        <f t="shared" si="117"/>
        <v>0</v>
      </c>
    </row>
    <row r="3099" spans="1:11" x14ac:dyDescent="0.35">
      <c r="A3099" t="s">
        <v>10</v>
      </c>
      <c r="B3099" s="5" t="s">
        <v>11</v>
      </c>
      <c r="C3099">
        <v>42.161863799999999</v>
      </c>
      <c r="D3099">
        <v>0.12510938799999999</v>
      </c>
      <c r="E3099">
        <v>0</v>
      </c>
      <c r="F3099">
        <v>0</v>
      </c>
      <c r="G3099">
        <v>337</v>
      </c>
      <c r="H3099" t="s">
        <v>38</v>
      </c>
      <c r="I3099" t="s">
        <v>13</v>
      </c>
      <c r="J3099" t="s">
        <v>780</v>
      </c>
      <c r="K3099">
        <f t="shared" si="117"/>
        <v>0</v>
      </c>
    </row>
    <row r="3100" spans="1:11" x14ac:dyDescent="0.35">
      <c r="A3100" t="s">
        <v>10</v>
      </c>
      <c r="B3100" s="5" t="s">
        <v>11</v>
      </c>
      <c r="C3100">
        <v>67.170305490000004</v>
      </c>
      <c r="D3100">
        <v>0.199318414</v>
      </c>
      <c r="E3100">
        <v>0</v>
      </c>
      <c r="F3100">
        <v>0</v>
      </c>
      <c r="G3100">
        <v>337</v>
      </c>
      <c r="H3100" t="s">
        <v>38</v>
      </c>
      <c r="I3100" t="s">
        <v>16</v>
      </c>
      <c r="J3100" t="s">
        <v>780</v>
      </c>
      <c r="K3100">
        <f t="shared" si="117"/>
        <v>0</v>
      </c>
    </row>
    <row r="3101" spans="1:11" x14ac:dyDescent="0.35">
      <c r="A3101" t="s">
        <v>10</v>
      </c>
      <c r="B3101" s="5" t="s">
        <v>11</v>
      </c>
      <c r="C3101">
        <v>5.5719833369999998</v>
      </c>
      <c r="D3101">
        <v>1.6534074999999999E-2</v>
      </c>
      <c r="E3101">
        <v>0</v>
      </c>
      <c r="F3101">
        <v>0</v>
      </c>
      <c r="G3101">
        <v>337</v>
      </c>
      <c r="H3101" t="s">
        <v>38</v>
      </c>
      <c r="I3101" t="s">
        <v>18</v>
      </c>
      <c r="J3101" t="s">
        <v>780</v>
      </c>
      <c r="K3101">
        <f t="shared" si="117"/>
        <v>0</v>
      </c>
    </row>
    <row r="3102" spans="1:11" x14ac:dyDescent="0.35">
      <c r="A3102" t="s">
        <v>10</v>
      </c>
      <c r="B3102" s="5" t="s">
        <v>29</v>
      </c>
      <c r="C3102">
        <v>1123.32759523391</v>
      </c>
      <c r="D3102">
        <v>4.4400300206874199</v>
      </c>
      <c r="E3102">
        <v>0</v>
      </c>
      <c r="F3102">
        <v>0</v>
      </c>
      <c r="G3102">
        <v>253</v>
      </c>
      <c r="H3102" t="s">
        <v>38</v>
      </c>
      <c r="I3102" t="s">
        <v>963</v>
      </c>
      <c r="J3102" t="s">
        <v>781</v>
      </c>
      <c r="K3102">
        <f t="shared" si="117"/>
        <v>0</v>
      </c>
    </row>
    <row r="3103" spans="1:11" x14ac:dyDescent="0.35">
      <c r="A3103" t="s">
        <v>10</v>
      </c>
      <c r="B3103" s="5" t="s">
        <v>11</v>
      </c>
      <c r="C3103">
        <v>29.72782874</v>
      </c>
      <c r="D3103">
        <v>0.117501299</v>
      </c>
      <c r="E3103">
        <v>0</v>
      </c>
      <c r="F3103">
        <v>0</v>
      </c>
      <c r="G3103">
        <v>253</v>
      </c>
      <c r="H3103" t="s">
        <v>38</v>
      </c>
      <c r="I3103" t="s">
        <v>13</v>
      </c>
      <c r="J3103" t="s">
        <v>781</v>
      </c>
      <c r="K3103">
        <f t="shared" si="117"/>
        <v>0</v>
      </c>
    </row>
    <row r="3104" spans="1:11" x14ac:dyDescent="0.35">
      <c r="A3104" t="s">
        <v>10</v>
      </c>
      <c r="B3104" s="5" t="s">
        <v>11</v>
      </c>
      <c r="C3104">
        <v>52.160510299999999</v>
      </c>
      <c r="D3104">
        <v>0.206168025</v>
      </c>
      <c r="E3104">
        <v>0</v>
      </c>
      <c r="F3104">
        <v>0</v>
      </c>
      <c r="G3104">
        <v>253</v>
      </c>
      <c r="H3104" t="s">
        <v>38</v>
      </c>
      <c r="I3104" t="s">
        <v>16</v>
      </c>
      <c r="J3104" t="s">
        <v>781</v>
      </c>
      <c r="K3104">
        <f t="shared" si="117"/>
        <v>0</v>
      </c>
    </row>
    <row r="3105" spans="1:11" x14ac:dyDescent="0.35">
      <c r="A3105" t="s">
        <v>10</v>
      </c>
      <c r="B3105" s="5" t="s">
        <v>11</v>
      </c>
      <c r="C3105">
        <v>3.675336599</v>
      </c>
      <c r="D3105">
        <v>1.4527022000000001E-2</v>
      </c>
      <c r="E3105">
        <v>0</v>
      </c>
      <c r="F3105">
        <v>0</v>
      </c>
      <c r="G3105">
        <v>253</v>
      </c>
      <c r="H3105" t="s">
        <v>38</v>
      </c>
      <c r="I3105" t="s">
        <v>18</v>
      </c>
      <c r="J3105" t="s">
        <v>781</v>
      </c>
      <c r="K3105">
        <f t="shared" si="117"/>
        <v>0</v>
      </c>
    </row>
    <row r="3106" spans="1:11" x14ac:dyDescent="0.35">
      <c r="A3106" t="s">
        <v>10</v>
      </c>
      <c r="B3106" s="5" t="s">
        <v>29</v>
      </c>
      <c r="C3106">
        <v>1043.7760069370199</v>
      </c>
      <c r="D3106">
        <v>4.5381565519001104</v>
      </c>
      <c r="E3106">
        <v>0</v>
      </c>
      <c r="F3106">
        <v>0</v>
      </c>
      <c r="G3106">
        <v>230</v>
      </c>
      <c r="H3106" t="s">
        <v>38</v>
      </c>
      <c r="I3106" t="s">
        <v>963</v>
      </c>
      <c r="J3106" t="s">
        <v>782</v>
      </c>
      <c r="K3106">
        <f t="shared" si="117"/>
        <v>0</v>
      </c>
    </row>
    <row r="3107" spans="1:11" x14ac:dyDescent="0.35">
      <c r="A3107" t="s">
        <v>10</v>
      </c>
      <c r="B3107" s="5" t="s">
        <v>29</v>
      </c>
      <c r="C3107">
        <v>26.819735529999999</v>
      </c>
      <c r="D3107">
        <v>0.11660754600000001</v>
      </c>
      <c r="E3107">
        <v>0</v>
      </c>
      <c r="F3107">
        <v>0</v>
      </c>
      <c r="G3107">
        <v>230</v>
      </c>
      <c r="H3107" t="s">
        <v>38</v>
      </c>
      <c r="I3107" t="s">
        <v>13</v>
      </c>
      <c r="J3107" t="s">
        <v>782</v>
      </c>
      <c r="K3107">
        <f t="shared" si="117"/>
        <v>0</v>
      </c>
    </row>
    <row r="3108" spans="1:11" x14ac:dyDescent="0.35">
      <c r="A3108" t="s">
        <v>10</v>
      </c>
      <c r="B3108" s="5" t="s">
        <v>11</v>
      </c>
      <c r="C3108">
        <v>48.140001769999998</v>
      </c>
      <c r="D3108">
        <v>0.209304356</v>
      </c>
      <c r="E3108">
        <v>0</v>
      </c>
      <c r="F3108">
        <v>0</v>
      </c>
      <c r="G3108">
        <v>230</v>
      </c>
      <c r="H3108" t="s">
        <v>38</v>
      </c>
      <c r="I3108" t="s">
        <v>16</v>
      </c>
      <c r="J3108" t="s">
        <v>782</v>
      </c>
      <c r="K3108">
        <f t="shared" si="117"/>
        <v>0</v>
      </c>
    </row>
    <row r="3109" spans="1:11" x14ac:dyDescent="0.35">
      <c r="A3109" t="s">
        <v>10</v>
      </c>
      <c r="B3109" s="5" t="s">
        <v>11</v>
      </c>
      <c r="C3109">
        <v>3.604843378</v>
      </c>
      <c r="D3109">
        <v>1.5673231999999999E-2</v>
      </c>
      <c r="E3109">
        <v>0</v>
      </c>
      <c r="F3109">
        <v>0</v>
      </c>
      <c r="G3109">
        <v>230</v>
      </c>
      <c r="H3109" t="s">
        <v>38</v>
      </c>
      <c r="I3109" t="s">
        <v>18</v>
      </c>
      <c r="J3109" t="s">
        <v>782</v>
      </c>
      <c r="K3109">
        <f t="shared" si="117"/>
        <v>0</v>
      </c>
    </row>
    <row r="3110" spans="1:11" x14ac:dyDescent="0.35">
      <c r="A3110" t="s">
        <v>10</v>
      </c>
      <c r="B3110" s="5" t="s">
        <v>29</v>
      </c>
      <c r="C3110">
        <v>1058.9482908248899</v>
      </c>
      <c r="D3110">
        <v>4.5644322880383097</v>
      </c>
      <c r="E3110">
        <v>0</v>
      </c>
      <c r="F3110">
        <v>0</v>
      </c>
      <c r="G3110">
        <v>232</v>
      </c>
      <c r="H3110" t="s">
        <v>38</v>
      </c>
      <c r="I3110" t="s">
        <v>963</v>
      </c>
      <c r="J3110" t="s">
        <v>783</v>
      </c>
      <c r="K3110">
        <f t="shared" si="117"/>
        <v>0</v>
      </c>
    </row>
    <row r="3111" spans="1:11" x14ac:dyDescent="0.35">
      <c r="A3111" t="s">
        <v>10</v>
      </c>
      <c r="B3111" s="5" t="s">
        <v>29</v>
      </c>
      <c r="C3111">
        <v>27.266242269999999</v>
      </c>
      <c r="D3111">
        <v>0.117526906</v>
      </c>
      <c r="E3111">
        <v>0</v>
      </c>
      <c r="F3111">
        <v>0</v>
      </c>
      <c r="G3111">
        <v>232</v>
      </c>
      <c r="H3111" t="s">
        <v>38</v>
      </c>
      <c r="I3111" t="s">
        <v>13</v>
      </c>
      <c r="J3111" t="s">
        <v>783</v>
      </c>
      <c r="K3111">
        <f t="shared" si="117"/>
        <v>0</v>
      </c>
    </row>
    <row r="3112" spans="1:11" x14ac:dyDescent="0.35">
      <c r="A3112" t="s">
        <v>10</v>
      </c>
      <c r="B3112" s="5" t="s">
        <v>11</v>
      </c>
      <c r="C3112">
        <v>48.869847059999998</v>
      </c>
      <c r="D3112">
        <v>0.210645892</v>
      </c>
      <c r="E3112">
        <v>0</v>
      </c>
      <c r="F3112">
        <v>0</v>
      </c>
      <c r="G3112">
        <v>232</v>
      </c>
      <c r="H3112" t="s">
        <v>38</v>
      </c>
      <c r="I3112" t="s">
        <v>16</v>
      </c>
      <c r="J3112" t="s">
        <v>783</v>
      </c>
      <c r="K3112">
        <f t="shared" si="117"/>
        <v>0</v>
      </c>
    </row>
    <row r="3113" spans="1:11" x14ac:dyDescent="0.35">
      <c r="A3113" t="s">
        <v>10</v>
      </c>
      <c r="B3113" s="5" t="s">
        <v>11</v>
      </c>
      <c r="C3113">
        <v>3.600721836</v>
      </c>
      <c r="D3113">
        <v>1.5520353000000001E-2</v>
      </c>
      <c r="E3113">
        <v>0</v>
      </c>
      <c r="F3113">
        <v>0</v>
      </c>
      <c r="G3113">
        <v>232</v>
      </c>
      <c r="H3113" t="s">
        <v>38</v>
      </c>
      <c r="I3113" t="s">
        <v>18</v>
      </c>
      <c r="J3113" t="s">
        <v>783</v>
      </c>
      <c r="K3113">
        <f t="shared" si="117"/>
        <v>0</v>
      </c>
    </row>
    <row r="3114" spans="1:11" x14ac:dyDescent="0.35">
      <c r="A3114" t="s">
        <v>10</v>
      </c>
      <c r="B3114" s="5" t="s">
        <v>29</v>
      </c>
      <c r="C3114">
        <v>1137.1993496417999</v>
      </c>
      <c r="D3114">
        <v>4.6227615839097496</v>
      </c>
      <c r="E3114">
        <v>0</v>
      </c>
      <c r="F3114">
        <v>0</v>
      </c>
      <c r="G3114">
        <v>246</v>
      </c>
      <c r="H3114" t="s">
        <v>38</v>
      </c>
      <c r="I3114" t="s">
        <v>963</v>
      </c>
      <c r="J3114" t="s">
        <v>784</v>
      </c>
      <c r="K3114">
        <f t="shared" si="117"/>
        <v>0</v>
      </c>
    </row>
    <row r="3115" spans="1:11" x14ac:dyDescent="0.35">
      <c r="A3115" t="s">
        <v>10</v>
      </c>
      <c r="B3115" s="5" t="s">
        <v>29</v>
      </c>
      <c r="C3115">
        <v>28.91061878</v>
      </c>
      <c r="D3115">
        <v>0.117522841</v>
      </c>
      <c r="E3115">
        <v>0</v>
      </c>
      <c r="F3115">
        <v>0</v>
      </c>
      <c r="G3115">
        <v>246</v>
      </c>
      <c r="H3115" t="s">
        <v>38</v>
      </c>
      <c r="I3115" t="s">
        <v>13</v>
      </c>
      <c r="J3115" t="s">
        <v>784</v>
      </c>
      <c r="K3115">
        <f t="shared" si="117"/>
        <v>0</v>
      </c>
    </row>
    <row r="3116" spans="1:11" x14ac:dyDescent="0.35">
      <c r="A3116" t="s">
        <v>10</v>
      </c>
      <c r="B3116" s="5" t="s">
        <v>11</v>
      </c>
      <c r="C3116">
        <v>51.632617000000003</v>
      </c>
      <c r="D3116">
        <v>0.20988868699999999</v>
      </c>
      <c r="E3116">
        <v>0</v>
      </c>
      <c r="F3116">
        <v>0</v>
      </c>
      <c r="G3116">
        <v>246</v>
      </c>
      <c r="H3116" t="s">
        <v>38</v>
      </c>
      <c r="I3116" t="s">
        <v>16</v>
      </c>
      <c r="J3116" t="s">
        <v>784</v>
      </c>
      <c r="K3116">
        <f t="shared" si="117"/>
        <v>0</v>
      </c>
    </row>
    <row r="3117" spans="1:11" x14ac:dyDescent="0.35">
      <c r="A3117" t="s">
        <v>10</v>
      </c>
      <c r="B3117" s="5" t="s">
        <v>11</v>
      </c>
      <c r="C3117">
        <v>3.6887700560000001</v>
      </c>
      <c r="D3117">
        <v>1.4995E-2</v>
      </c>
      <c r="E3117">
        <v>0</v>
      </c>
      <c r="F3117">
        <v>0</v>
      </c>
      <c r="G3117">
        <v>246</v>
      </c>
      <c r="H3117" t="s">
        <v>38</v>
      </c>
      <c r="I3117" t="s">
        <v>18</v>
      </c>
      <c r="J3117" t="s">
        <v>784</v>
      </c>
      <c r="K3117">
        <f t="shared" si="117"/>
        <v>0</v>
      </c>
    </row>
    <row r="3118" spans="1:11" x14ac:dyDescent="0.35">
      <c r="A3118" t="s">
        <v>19</v>
      </c>
      <c r="B3118" s="5" t="s">
        <v>29</v>
      </c>
      <c r="C3118">
        <v>232.222247838974</v>
      </c>
      <c r="D3118">
        <v>1.6239318030697401</v>
      </c>
      <c r="E3118">
        <v>0</v>
      </c>
      <c r="F3118">
        <v>0</v>
      </c>
      <c r="G3118">
        <v>143</v>
      </c>
      <c r="H3118" t="s">
        <v>38</v>
      </c>
      <c r="I3118" t="s">
        <v>963</v>
      </c>
      <c r="J3118" t="s">
        <v>283</v>
      </c>
      <c r="K3118">
        <f t="shared" si="117"/>
        <v>0</v>
      </c>
    </row>
    <row r="3119" spans="1:11" x14ac:dyDescent="0.35">
      <c r="A3119" t="s">
        <v>19</v>
      </c>
      <c r="B3119" s="5" t="s">
        <v>29</v>
      </c>
      <c r="C3119">
        <v>18.515219689999999</v>
      </c>
      <c r="D3119">
        <v>0.129477061</v>
      </c>
      <c r="E3119">
        <v>0</v>
      </c>
      <c r="F3119">
        <v>0</v>
      </c>
      <c r="G3119">
        <v>143</v>
      </c>
      <c r="H3119" t="s">
        <v>38</v>
      </c>
      <c r="I3119" t="s">
        <v>13</v>
      </c>
      <c r="J3119" t="s">
        <v>283</v>
      </c>
      <c r="K3119">
        <f t="shared" si="117"/>
        <v>0</v>
      </c>
    </row>
    <row r="3120" spans="1:11" x14ac:dyDescent="0.35">
      <c r="A3120" t="s">
        <v>19</v>
      </c>
      <c r="B3120" s="5" t="s">
        <v>11</v>
      </c>
      <c r="C3120">
        <v>31.471203800000001</v>
      </c>
      <c r="D3120">
        <v>0.22007834800000001</v>
      </c>
      <c r="E3120">
        <v>0</v>
      </c>
      <c r="F3120">
        <v>0</v>
      </c>
      <c r="G3120">
        <v>143</v>
      </c>
      <c r="H3120" t="s">
        <v>38</v>
      </c>
      <c r="I3120" t="s">
        <v>16</v>
      </c>
      <c r="J3120" t="s">
        <v>283</v>
      </c>
      <c r="K3120">
        <f t="shared" si="117"/>
        <v>0</v>
      </c>
    </row>
    <row r="3121" spans="1:11" x14ac:dyDescent="0.35">
      <c r="A3121" t="s">
        <v>19</v>
      </c>
      <c r="B3121" s="5" t="s">
        <v>29</v>
      </c>
      <c r="C3121">
        <v>2.3014554980000002</v>
      </c>
      <c r="D3121">
        <v>1.6094094E-2</v>
      </c>
      <c r="E3121">
        <v>0</v>
      </c>
      <c r="F3121">
        <v>0</v>
      </c>
      <c r="G3121">
        <v>143</v>
      </c>
      <c r="H3121" t="s">
        <v>38</v>
      </c>
      <c r="I3121" t="s">
        <v>18</v>
      </c>
      <c r="J3121" t="s">
        <v>283</v>
      </c>
      <c r="K3121">
        <f t="shared" si="117"/>
        <v>0</v>
      </c>
    </row>
    <row r="3122" spans="1:11" x14ac:dyDescent="0.35">
      <c r="A3122" t="s">
        <v>10</v>
      </c>
      <c r="B3122" s="5" t="s">
        <v>29</v>
      </c>
      <c r="C3122">
        <v>395.44445347785899</v>
      </c>
      <c r="D3122">
        <v>1.58177781391143</v>
      </c>
      <c r="E3122">
        <v>0</v>
      </c>
      <c r="F3122">
        <v>0</v>
      </c>
      <c r="G3122">
        <v>250</v>
      </c>
      <c r="H3122" t="s">
        <v>38</v>
      </c>
      <c r="I3122" t="s">
        <v>963</v>
      </c>
      <c r="J3122" t="s">
        <v>284</v>
      </c>
      <c r="K3122">
        <f t="shared" si="117"/>
        <v>0</v>
      </c>
    </row>
    <row r="3123" spans="1:11" x14ac:dyDescent="0.35">
      <c r="A3123" t="s">
        <v>10</v>
      </c>
      <c r="B3123" s="5" t="s">
        <v>29</v>
      </c>
      <c r="C3123">
        <v>30.729714869999999</v>
      </c>
      <c r="D3123">
        <v>0.12291885900000001</v>
      </c>
      <c r="E3123">
        <v>0</v>
      </c>
      <c r="F3123">
        <v>0</v>
      </c>
      <c r="G3123">
        <v>250</v>
      </c>
      <c r="H3123" t="s">
        <v>38</v>
      </c>
      <c r="I3123" t="s">
        <v>13</v>
      </c>
      <c r="J3123" t="s">
        <v>284</v>
      </c>
      <c r="K3123">
        <f t="shared" si="117"/>
        <v>0</v>
      </c>
    </row>
    <row r="3124" spans="1:11" x14ac:dyDescent="0.35">
      <c r="A3124" t="s">
        <v>10</v>
      </c>
      <c r="B3124" s="5" t="s">
        <v>11</v>
      </c>
      <c r="C3124">
        <v>51.303419830000003</v>
      </c>
      <c r="D3124">
        <v>0.20521367900000001</v>
      </c>
      <c r="E3124">
        <v>0</v>
      </c>
      <c r="F3124">
        <v>0</v>
      </c>
      <c r="G3124">
        <v>250</v>
      </c>
      <c r="H3124" t="s">
        <v>38</v>
      </c>
      <c r="I3124" t="s">
        <v>16</v>
      </c>
      <c r="J3124" t="s">
        <v>284</v>
      </c>
      <c r="K3124">
        <f t="shared" si="117"/>
        <v>0</v>
      </c>
    </row>
    <row r="3125" spans="1:11" x14ac:dyDescent="0.35">
      <c r="A3125" t="s">
        <v>10</v>
      </c>
      <c r="B3125" s="5" t="s">
        <v>29</v>
      </c>
      <c r="C3125">
        <v>3.21431756</v>
      </c>
      <c r="D3125">
        <v>1.2857270000000001E-2</v>
      </c>
      <c r="E3125">
        <v>0</v>
      </c>
      <c r="F3125">
        <v>0</v>
      </c>
      <c r="G3125">
        <v>250</v>
      </c>
      <c r="H3125" t="s">
        <v>38</v>
      </c>
      <c r="I3125" t="s">
        <v>18</v>
      </c>
      <c r="J3125" t="s">
        <v>284</v>
      </c>
      <c r="K3125">
        <f t="shared" si="117"/>
        <v>0</v>
      </c>
    </row>
    <row r="3126" spans="1:11" x14ac:dyDescent="0.35">
      <c r="A3126" t="s">
        <v>10</v>
      </c>
      <c r="B3126" s="5" t="s">
        <v>29</v>
      </c>
      <c r="C3126">
        <v>302.03402924537602</v>
      </c>
      <c r="D3126">
        <v>1.89958508959356</v>
      </c>
      <c r="E3126">
        <v>0</v>
      </c>
      <c r="F3126">
        <v>0</v>
      </c>
      <c r="G3126">
        <v>159</v>
      </c>
      <c r="H3126" t="s">
        <v>38</v>
      </c>
      <c r="I3126" t="s">
        <v>963</v>
      </c>
      <c r="J3126" t="s">
        <v>285</v>
      </c>
      <c r="K3126">
        <f t="shared" si="117"/>
        <v>0</v>
      </c>
    </row>
    <row r="3127" spans="1:11" x14ac:dyDescent="0.35">
      <c r="A3127" t="s">
        <v>10</v>
      </c>
      <c r="B3127" s="5" t="s">
        <v>29</v>
      </c>
      <c r="C3127">
        <v>18.15220141</v>
      </c>
      <c r="D3127">
        <v>0.114164789</v>
      </c>
      <c r="E3127">
        <v>0</v>
      </c>
      <c r="F3127">
        <v>0</v>
      </c>
      <c r="G3127">
        <v>159</v>
      </c>
      <c r="H3127" t="s">
        <v>38</v>
      </c>
      <c r="I3127" t="s">
        <v>13</v>
      </c>
      <c r="J3127" t="s">
        <v>285</v>
      </c>
      <c r="K3127">
        <f t="shared" si="117"/>
        <v>0</v>
      </c>
    </row>
    <row r="3128" spans="1:11" x14ac:dyDescent="0.35">
      <c r="A3128" t="s">
        <v>10</v>
      </c>
      <c r="B3128" s="5" t="s">
        <v>11</v>
      </c>
      <c r="C3128">
        <v>33.740080599999999</v>
      </c>
      <c r="D3128">
        <v>0.21220176499999999</v>
      </c>
      <c r="E3128">
        <v>0</v>
      </c>
      <c r="F3128">
        <v>0</v>
      </c>
      <c r="G3128">
        <v>159</v>
      </c>
      <c r="H3128" t="s">
        <v>38</v>
      </c>
      <c r="I3128" t="s">
        <v>16</v>
      </c>
      <c r="J3128" t="s">
        <v>285</v>
      </c>
      <c r="K3128">
        <f t="shared" si="117"/>
        <v>0</v>
      </c>
    </row>
    <row r="3129" spans="1:11" x14ac:dyDescent="0.35">
      <c r="A3129" t="s">
        <v>10</v>
      </c>
      <c r="B3129" s="5" t="s">
        <v>29</v>
      </c>
      <c r="C3129">
        <v>2.4585342410000002</v>
      </c>
      <c r="D3129">
        <v>1.5462480000000001E-2</v>
      </c>
      <c r="E3129">
        <v>0</v>
      </c>
      <c r="F3129">
        <v>0</v>
      </c>
      <c r="G3129">
        <v>159</v>
      </c>
      <c r="H3129" t="s">
        <v>38</v>
      </c>
      <c r="I3129" t="s">
        <v>18</v>
      </c>
      <c r="J3129" t="s">
        <v>285</v>
      </c>
      <c r="K3129">
        <f t="shared" si="117"/>
        <v>0</v>
      </c>
    </row>
    <row r="3130" spans="1:11" x14ac:dyDescent="0.35">
      <c r="A3130" t="s">
        <v>10</v>
      </c>
      <c r="B3130" s="5" t="s">
        <v>29</v>
      </c>
      <c r="C3130">
        <v>239.83754205703701</v>
      </c>
      <c r="D3130">
        <v>1.8737307973206001</v>
      </c>
      <c r="E3130">
        <v>0</v>
      </c>
      <c r="F3130">
        <v>0</v>
      </c>
      <c r="G3130">
        <v>128</v>
      </c>
      <c r="H3130" t="s">
        <v>38</v>
      </c>
      <c r="I3130" t="s">
        <v>963</v>
      </c>
      <c r="J3130" t="s">
        <v>286</v>
      </c>
      <c r="K3130">
        <f t="shared" si="117"/>
        <v>0</v>
      </c>
    </row>
    <row r="3131" spans="1:11" x14ac:dyDescent="0.35">
      <c r="A3131" t="s">
        <v>10</v>
      </c>
      <c r="B3131" s="5" t="s">
        <v>40</v>
      </c>
      <c r="C3131">
        <v>16.797675850000001</v>
      </c>
      <c r="D3131">
        <v>0.13123184299999999</v>
      </c>
      <c r="E3131">
        <v>0</v>
      </c>
      <c r="F3131">
        <v>0</v>
      </c>
      <c r="G3131">
        <v>128</v>
      </c>
      <c r="H3131" t="s">
        <v>38</v>
      </c>
      <c r="I3131" t="s">
        <v>13</v>
      </c>
      <c r="J3131" t="s">
        <v>286</v>
      </c>
      <c r="K3131">
        <f t="shared" si="117"/>
        <v>0</v>
      </c>
    </row>
    <row r="3132" spans="1:11" x14ac:dyDescent="0.35">
      <c r="A3132" t="s">
        <v>10</v>
      </c>
      <c r="B3132" s="5" t="s">
        <v>11</v>
      </c>
      <c r="C3132">
        <v>23.51992512</v>
      </c>
      <c r="D3132">
        <v>0.183749415</v>
      </c>
      <c r="E3132">
        <v>0</v>
      </c>
      <c r="F3132">
        <v>0</v>
      </c>
      <c r="G3132">
        <v>128</v>
      </c>
      <c r="H3132" t="s">
        <v>38</v>
      </c>
      <c r="I3132" t="s">
        <v>16</v>
      </c>
      <c r="J3132" t="s">
        <v>286</v>
      </c>
      <c r="K3132">
        <f t="shared" si="117"/>
        <v>0</v>
      </c>
    </row>
    <row r="3133" spans="1:11" x14ac:dyDescent="0.35">
      <c r="A3133" t="s">
        <v>10</v>
      </c>
      <c r="B3133" s="5" t="s">
        <v>29</v>
      </c>
      <c r="C3133">
        <v>1.6873829360000001</v>
      </c>
      <c r="D3133">
        <v>1.3182678999999999E-2</v>
      </c>
      <c r="E3133">
        <v>0</v>
      </c>
      <c r="F3133">
        <v>0</v>
      </c>
      <c r="G3133">
        <v>128</v>
      </c>
      <c r="H3133" t="s">
        <v>38</v>
      </c>
      <c r="I3133" t="s">
        <v>18</v>
      </c>
      <c r="J3133" t="s">
        <v>286</v>
      </c>
      <c r="K3133">
        <f t="shared" si="117"/>
        <v>0</v>
      </c>
    </row>
    <row r="3134" spans="1:11" x14ac:dyDescent="0.35">
      <c r="A3134" t="s">
        <v>19</v>
      </c>
      <c r="B3134" s="5" t="s">
        <v>29</v>
      </c>
      <c r="C3134">
        <v>111.79418039321899</v>
      </c>
      <c r="D3134">
        <v>1.6440320646061599</v>
      </c>
      <c r="E3134">
        <v>0</v>
      </c>
      <c r="F3134">
        <v>0</v>
      </c>
      <c r="G3134">
        <v>68</v>
      </c>
      <c r="H3134" t="s">
        <v>38</v>
      </c>
      <c r="I3134" t="s">
        <v>963</v>
      </c>
      <c r="J3134" t="s">
        <v>287</v>
      </c>
      <c r="K3134">
        <f t="shared" si="117"/>
        <v>0</v>
      </c>
    </row>
    <row r="3135" spans="1:11" x14ac:dyDescent="0.35">
      <c r="A3135" t="s">
        <v>19</v>
      </c>
      <c r="B3135" s="5" t="s">
        <v>29</v>
      </c>
      <c r="C3135">
        <v>10.50768828</v>
      </c>
      <c r="D3135">
        <v>0.154524828</v>
      </c>
      <c r="E3135">
        <v>0</v>
      </c>
      <c r="F3135">
        <v>0</v>
      </c>
      <c r="G3135">
        <v>68</v>
      </c>
      <c r="H3135" t="s">
        <v>38</v>
      </c>
      <c r="I3135" t="s">
        <v>13</v>
      </c>
      <c r="J3135" t="s">
        <v>287</v>
      </c>
      <c r="K3135">
        <f t="shared" si="117"/>
        <v>0</v>
      </c>
    </row>
    <row r="3136" spans="1:11" x14ac:dyDescent="0.35">
      <c r="A3136" t="s">
        <v>19</v>
      </c>
      <c r="B3136" s="5" t="s">
        <v>11</v>
      </c>
      <c r="C3136">
        <v>15.84012246</v>
      </c>
      <c r="D3136">
        <v>0.232942977</v>
      </c>
      <c r="E3136">
        <v>0</v>
      </c>
      <c r="F3136">
        <v>0</v>
      </c>
      <c r="G3136">
        <v>68</v>
      </c>
      <c r="H3136" t="s">
        <v>38</v>
      </c>
      <c r="I3136" t="s">
        <v>16</v>
      </c>
      <c r="J3136" t="s">
        <v>287</v>
      </c>
      <c r="K3136">
        <f t="shared" si="117"/>
        <v>0</v>
      </c>
    </row>
    <row r="3137" spans="1:11" x14ac:dyDescent="0.35">
      <c r="A3137" t="s">
        <v>19</v>
      </c>
      <c r="B3137" s="5" t="s">
        <v>29</v>
      </c>
      <c r="C3137">
        <v>1.1874120239999999</v>
      </c>
      <c r="D3137">
        <v>1.7461942000000001E-2</v>
      </c>
      <c r="E3137">
        <v>0</v>
      </c>
      <c r="F3137">
        <v>0</v>
      </c>
      <c r="G3137">
        <v>68</v>
      </c>
      <c r="H3137" t="s">
        <v>38</v>
      </c>
      <c r="I3137" t="s">
        <v>18</v>
      </c>
      <c r="J3137" t="s">
        <v>287</v>
      </c>
      <c r="K3137">
        <f t="shared" si="117"/>
        <v>0</v>
      </c>
    </row>
    <row r="3138" spans="1:11" x14ac:dyDescent="0.35">
      <c r="A3138" t="s">
        <v>19</v>
      </c>
      <c r="B3138" s="5" t="s">
        <v>29</v>
      </c>
      <c r="C3138">
        <v>293.78923225402798</v>
      </c>
      <c r="D3138">
        <v>1.5966806100762401</v>
      </c>
      <c r="E3138">
        <v>0</v>
      </c>
      <c r="F3138">
        <v>0</v>
      </c>
      <c r="G3138">
        <v>184</v>
      </c>
      <c r="H3138" t="s">
        <v>38</v>
      </c>
      <c r="I3138" t="s">
        <v>963</v>
      </c>
      <c r="J3138" t="s">
        <v>288</v>
      </c>
      <c r="K3138">
        <f t="shared" si="117"/>
        <v>0</v>
      </c>
    </row>
    <row r="3139" spans="1:11" x14ac:dyDescent="0.35">
      <c r="A3139" t="s">
        <v>19</v>
      </c>
      <c r="B3139" s="5" t="s">
        <v>29</v>
      </c>
      <c r="C3139">
        <v>23.914118049999999</v>
      </c>
      <c r="D3139">
        <v>0.12996803300000001</v>
      </c>
      <c r="E3139">
        <v>0</v>
      </c>
      <c r="F3139">
        <v>0</v>
      </c>
      <c r="G3139">
        <v>184</v>
      </c>
      <c r="H3139" t="s">
        <v>38</v>
      </c>
      <c r="I3139" t="s">
        <v>13</v>
      </c>
      <c r="J3139" t="s">
        <v>288</v>
      </c>
      <c r="K3139">
        <f t="shared" ref="K3139:K3202" si="118">IF(ISNUMBER(SEARCH(A3139, B3139)), 1, 0)</f>
        <v>0</v>
      </c>
    </row>
    <row r="3140" spans="1:11" x14ac:dyDescent="0.35">
      <c r="A3140" t="s">
        <v>19</v>
      </c>
      <c r="B3140" s="5" t="s">
        <v>11</v>
      </c>
      <c r="C3140">
        <v>34.678063629999997</v>
      </c>
      <c r="D3140">
        <v>0.188467737</v>
      </c>
      <c r="E3140">
        <v>0</v>
      </c>
      <c r="F3140">
        <v>0</v>
      </c>
      <c r="G3140">
        <v>184</v>
      </c>
      <c r="H3140" t="s">
        <v>38</v>
      </c>
      <c r="I3140" t="s">
        <v>16</v>
      </c>
      <c r="J3140" t="s">
        <v>288</v>
      </c>
      <c r="K3140">
        <f t="shared" si="118"/>
        <v>0</v>
      </c>
    </row>
    <row r="3141" spans="1:11" x14ac:dyDescent="0.35">
      <c r="A3141" t="s">
        <v>19</v>
      </c>
      <c r="B3141" s="5" t="s">
        <v>29</v>
      </c>
      <c r="C3141">
        <v>2.66028142</v>
      </c>
      <c r="D3141">
        <v>1.4458051E-2</v>
      </c>
      <c r="E3141">
        <v>0</v>
      </c>
      <c r="F3141">
        <v>0</v>
      </c>
      <c r="G3141">
        <v>184</v>
      </c>
      <c r="H3141" t="s">
        <v>38</v>
      </c>
      <c r="I3141" t="s">
        <v>18</v>
      </c>
      <c r="J3141" t="s">
        <v>288</v>
      </c>
      <c r="K3141">
        <f t="shared" si="118"/>
        <v>0</v>
      </c>
    </row>
    <row r="3142" spans="1:11" x14ac:dyDescent="0.35">
      <c r="A3142" t="s">
        <v>40</v>
      </c>
      <c r="B3142" s="5" t="s">
        <v>29</v>
      </c>
      <c r="C3142">
        <v>145.61193680763199</v>
      </c>
      <c r="D3142">
        <v>1.5490631575280001</v>
      </c>
      <c r="E3142">
        <v>0</v>
      </c>
      <c r="F3142">
        <v>0</v>
      </c>
      <c r="G3142">
        <v>94</v>
      </c>
      <c r="H3142" t="s">
        <v>38</v>
      </c>
      <c r="I3142" t="s">
        <v>963</v>
      </c>
      <c r="J3142" t="s">
        <v>289</v>
      </c>
      <c r="K3142">
        <f t="shared" si="118"/>
        <v>0</v>
      </c>
    </row>
    <row r="3143" spans="1:11" x14ac:dyDescent="0.35">
      <c r="A3143" t="s">
        <v>40</v>
      </c>
      <c r="B3143" s="5" t="s">
        <v>29</v>
      </c>
      <c r="C3143">
        <v>12.25672174</v>
      </c>
      <c r="D3143">
        <v>0.13039065699999999</v>
      </c>
      <c r="E3143">
        <v>0</v>
      </c>
      <c r="F3143">
        <v>0</v>
      </c>
      <c r="G3143">
        <v>94</v>
      </c>
      <c r="H3143" t="s">
        <v>38</v>
      </c>
      <c r="I3143" t="s">
        <v>13</v>
      </c>
      <c r="J3143" t="s">
        <v>289</v>
      </c>
      <c r="K3143">
        <f t="shared" si="118"/>
        <v>0</v>
      </c>
    </row>
    <row r="3144" spans="1:11" x14ac:dyDescent="0.35">
      <c r="A3144" t="s">
        <v>40</v>
      </c>
      <c r="B3144" s="5" t="s">
        <v>11</v>
      </c>
      <c r="C3144">
        <v>20.657710080000001</v>
      </c>
      <c r="D3144">
        <v>0.219762873</v>
      </c>
      <c r="E3144">
        <v>0</v>
      </c>
      <c r="F3144">
        <v>0</v>
      </c>
      <c r="G3144">
        <v>94</v>
      </c>
      <c r="H3144" t="s">
        <v>38</v>
      </c>
      <c r="I3144" t="s">
        <v>16</v>
      </c>
      <c r="J3144" t="s">
        <v>289</v>
      </c>
      <c r="K3144">
        <f t="shared" si="118"/>
        <v>0</v>
      </c>
    </row>
    <row r="3145" spans="1:11" x14ac:dyDescent="0.35">
      <c r="A3145" t="s">
        <v>40</v>
      </c>
      <c r="B3145" s="5" t="s">
        <v>29</v>
      </c>
      <c r="C3145">
        <v>1.7375886439999999</v>
      </c>
      <c r="D3145">
        <v>1.8484985999999998E-2</v>
      </c>
      <c r="E3145">
        <v>0</v>
      </c>
      <c r="F3145">
        <v>0</v>
      </c>
      <c r="G3145">
        <v>94</v>
      </c>
      <c r="H3145" t="s">
        <v>38</v>
      </c>
      <c r="I3145" t="s">
        <v>18</v>
      </c>
      <c r="J3145" t="s">
        <v>289</v>
      </c>
      <c r="K3145">
        <f t="shared" si="118"/>
        <v>0</v>
      </c>
    </row>
    <row r="3146" spans="1:11" x14ac:dyDescent="0.35">
      <c r="A3146" t="s">
        <v>19</v>
      </c>
      <c r="B3146" s="5" t="s">
        <v>29</v>
      </c>
      <c r="C3146">
        <v>153.40652632713301</v>
      </c>
      <c r="D3146">
        <v>1.6148055402856101</v>
      </c>
      <c r="E3146">
        <v>0</v>
      </c>
      <c r="F3146">
        <v>0</v>
      </c>
      <c r="G3146">
        <v>95</v>
      </c>
      <c r="H3146" t="s">
        <v>38</v>
      </c>
      <c r="I3146" t="s">
        <v>963</v>
      </c>
      <c r="J3146" t="s">
        <v>290</v>
      </c>
      <c r="K3146">
        <f t="shared" si="118"/>
        <v>0</v>
      </c>
    </row>
    <row r="3147" spans="1:11" x14ac:dyDescent="0.35">
      <c r="A3147" t="s">
        <v>19</v>
      </c>
      <c r="B3147" s="5" t="s">
        <v>88</v>
      </c>
      <c r="C3147">
        <v>12.365890739999999</v>
      </c>
      <c r="D3147">
        <v>0.130167271</v>
      </c>
      <c r="E3147">
        <v>0</v>
      </c>
      <c r="F3147">
        <v>0</v>
      </c>
      <c r="G3147">
        <v>95</v>
      </c>
      <c r="H3147" t="s">
        <v>38</v>
      </c>
      <c r="I3147" t="s">
        <v>13</v>
      </c>
      <c r="J3147" t="s">
        <v>290</v>
      </c>
      <c r="K3147">
        <f t="shared" si="118"/>
        <v>0</v>
      </c>
    </row>
    <row r="3148" spans="1:11" x14ac:dyDescent="0.35">
      <c r="A3148" t="s">
        <v>19</v>
      </c>
      <c r="B3148" s="5" t="s">
        <v>11</v>
      </c>
      <c r="C3148">
        <v>17.878522870000001</v>
      </c>
      <c r="D3148">
        <v>0.18819497800000001</v>
      </c>
      <c r="E3148">
        <v>0</v>
      </c>
      <c r="F3148">
        <v>0</v>
      </c>
      <c r="G3148">
        <v>95</v>
      </c>
      <c r="H3148" t="s">
        <v>38</v>
      </c>
      <c r="I3148" t="s">
        <v>16</v>
      </c>
      <c r="J3148" t="s">
        <v>290</v>
      </c>
      <c r="K3148">
        <f t="shared" si="118"/>
        <v>0</v>
      </c>
    </row>
    <row r="3149" spans="1:11" x14ac:dyDescent="0.35">
      <c r="A3149" t="s">
        <v>19</v>
      </c>
      <c r="B3149" s="5" t="s">
        <v>11</v>
      </c>
      <c r="C3149">
        <v>1.676852942</v>
      </c>
      <c r="D3149">
        <v>1.7651084000000001E-2</v>
      </c>
      <c r="E3149">
        <v>0</v>
      </c>
      <c r="F3149">
        <v>0</v>
      </c>
      <c r="G3149">
        <v>95</v>
      </c>
      <c r="H3149" t="s">
        <v>38</v>
      </c>
      <c r="I3149" t="s">
        <v>18</v>
      </c>
      <c r="J3149" t="s">
        <v>290</v>
      </c>
      <c r="K3149">
        <f t="shared" si="118"/>
        <v>0</v>
      </c>
    </row>
    <row r="3150" spans="1:11" x14ac:dyDescent="0.35">
      <c r="A3150" t="s">
        <v>29</v>
      </c>
      <c r="B3150" s="5" t="s">
        <v>29</v>
      </c>
      <c r="C3150">
        <v>245.29949617385799</v>
      </c>
      <c r="D3150">
        <v>1.5928538712588201</v>
      </c>
      <c r="E3150">
        <v>90</v>
      </c>
      <c r="F3150">
        <v>1</v>
      </c>
      <c r="G3150">
        <v>154</v>
      </c>
      <c r="H3150" t="s">
        <v>38</v>
      </c>
      <c r="I3150" t="s">
        <v>963</v>
      </c>
      <c r="J3150" t="s">
        <v>291</v>
      </c>
      <c r="K3150">
        <f t="shared" si="118"/>
        <v>1</v>
      </c>
    </row>
    <row r="3151" spans="1:11" x14ac:dyDescent="0.35">
      <c r="A3151" t="s">
        <v>29</v>
      </c>
      <c r="B3151" s="5" t="s">
        <v>29</v>
      </c>
      <c r="C3151">
        <v>19.595280410000001</v>
      </c>
      <c r="D3151">
        <v>0.12724208100000001</v>
      </c>
      <c r="E3151">
        <v>100</v>
      </c>
      <c r="F3151">
        <v>1</v>
      </c>
      <c r="G3151">
        <v>154</v>
      </c>
      <c r="H3151" t="s">
        <v>38</v>
      </c>
      <c r="I3151" t="s">
        <v>13</v>
      </c>
      <c r="J3151" t="s">
        <v>291</v>
      </c>
      <c r="K3151">
        <f t="shared" si="118"/>
        <v>1</v>
      </c>
    </row>
    <row r="3152" spans="1:11" x14ac:dyDescent="0.35">
      <c r="A3152" t="s">
        <v>29</v>
      </c>
      <c r="B3152" s="5" t="s">
        <v>11</v>
      </c>
      <c r="C3152">
        <v>33.102151159999998</v>
      </c>
      <c r="D3152">
        <v>0.21494903300000001</v>
      </c>
      <c r="E3152">
        <v>0</v>
      </c>
      <c r="F3152">
        <v>0</v>
      </c>
      <c r="G3152">
        <v>154</v>
      </c>
      <c r="H3152" t="s">
        <v>38</v>
      </c>
      <c r="I3152" t="s">
        <v>16</v>
      </c>
      <c r="J3152" t="s">
        <v>291</v>
      </c>
      <c r="K3152">
        <f t="shared" si="118"/>
        <v>0</v>
      </c>
    </row>
    <row r="3153" spans="1:11" x14ac:dyDescent="0.35">
      <c r="A3153" t="s">
        <v>29</v>
      </c>
      <c r="B3153" s="5" t="s">
        <v>29</v>
      </c>
      <c r="C3153">
        <v>2.6105840210000002</v>
      </c>
      <c r="D3153">
        <v>1.6951844000000001E-2</v>
      </c>
      <c r="E3153">
        <v>66.666666669999998</v>
      </c>
      <c r="F3153">
        <v>1</v>
      </c>
      <c r="G3153">
        <v>154</v>
      </c>
      <c r="H3153" t="s">
        <v>38</v>
      </c>
      <c r="I3153" t="s">
        <v>18</v>
      </c>
      <c r="J3153" t="s">
        <v>291</v>
      </c>
      <c r="K3153">
        <f t="shared" si="118"/>
        <v>1</v>
      </c>
    </row>
    <row r="3154" spans="1:11" x14ac:dyDescent="0.35">
      <c r="A3154" t="s">
        <v>19</v>
      </c>
      <c r="B3154" s="5" t="s">
        <v>29</v>
      </c>
      <c r="C3154">
        <v>130.210664987564</v>
      </c>
      <c r="D3154">
        <v>1.53189017632428</v>
      </c>
      <c r="E3154">
        <v>0</v>
      </c>
      <c r="F3154">
        <v>0</v>
      </c>
      <c r="G3154">
        <v>85</v>
      </c>
      <c r="H3154" t="s">
        <v>38</v>
      </c>
      <c r="I3154" t="s">
        <v>963</v>
      </c>
      <c r="J3154" t="s">
        <v>292</v>
      </c>
      <c r="K3154">
        <f t="shared" si="118"/>
        <v>0</v>
      </c>
    </row>
    <row r="3155" spans="1:11" x14ac:dyDescent="0.35">
      <c r="A3155" t="s">
        <v>19</v>
      </c>
      <c r="B3155" s="5" t="s">
        <v>29</v>
      </c>
      <c r="C3155">
        <v>9.7196028230000007</v>
      </c>
      <c r="D3155">
        <v>0.114348269</v>
      </c>
      <c r="E3155">
        <v>0</v>
      </c>
      <c r="F3155">
        <v>0</v>
      </c>
      <c r="G3155">
        <v>85</v>
      </c>
      <c r="H3155" t="s">
        <v>38</v>
      </c>
      <c r="I3155" t="s">
        <v>13</v>
      </c>
      <c r="J3155" t="s">
        <v>292</v>
      </c>
      <c r="K3155">
        <f t="shared" si="118"/>
        <v>0</v>
      </c>
    </row>
    <row r="3156" spans="1:11" x14ac:dyDescent="0.35">
      <c r="A3156" t="s">
        <v>19</v>
      </c>
      <c r="B3156" s="5" t="s">
        <v>11</v>
      </c>
      <c r="C3156">
        <v>17.738229990000001</v>
      </c>
      <c r="D3156">
        <v>0.20868505900000001</v>
      </c>
      <c r="E3156">
        <v>0</v>
      </c>
      <c r="F3156">
        <v>0</v>
      </c>
      <c r="G3156">
        <v>85</v>
      </c>
      <c r="H3156" t="s">
        <v>38</v>
      </c>
      <c r="I3156" t="s">
        <v>16</v>
      </c>
      <c r="J3156" t="s">
        <v>292</v>
      </c>
      <c r="K3156">
        <f t="shared" si="118"/>
        <v>0</v>
      </c>
    </row>
    <row r="3157" spans="1:11" x14ac:dyDescent="0.35">
      <c r="A3157" t="s">
        <v>19</v>
      </c>
      <c r="B3157" s="5" t="s">
        <v>11</v>
      </c>
      <c r="C3157">
        <v>1.5511543750000001</v>
      </c>
      <c r="D3157">
        <v>1.8248875000000001E-2</v>
      </c>
      <c r="E3157">
        <v>0</v>
      </c>
      <c r="F3157">
        <v>0</v>
      </c>
      <c r="G3157">
        <v>85</v>
      </c>
      <c r="H3157" t="s">
        <v>38</v>
      </c>
      <c r="I3157" t="s">
        <v>18</v>
      </c>
      <c r="J3157" t="s">
        <v>292</v>
      </c>
      <c r="K3157">
        <f t="shared" si="118"/>
        <v>0</v>
      </c>
    </row>
    <row r="3158" spans="1:11" x14ac:dyDescent="0.35">
      <c r="A3158" t="s">
        <v>40</v>
      </c>
      <c r="B3158" s="5" t="s">
        <v>29</v>
      </c>
      <c r="C3158">
        <v>319.30845451354901</v>
      </c>
      <c r="D3158">
        <v>1.5965422725677401</v>
      </c>
      <c r="E3158">
        <v>0</v>
      </c>
      <c r="F3158">
        <v>0</v>
      </c>
      <c r="G3158">
        <v>200</v>
      </c>
      <c r="H3158" t="s">
        <v>38</v>
      </c>
      <c r="I3158" t="s">
        <v>963</v>
      </c>
      <c r="J3158" t="s">
        <v>293</v>
      </c>
      <c r="K3158">
        <f t="shared" si="118"/>
        <v>0</v>
      </c>
    </row>
    <row r="3159" spans="1:11" x14ac:dyDescent="0.35">
      <c r="A3159" t="s">
        <v>40</v>
      </c>
      <c r="B3159" s="5" t="s">
        <v>29</v>
      </c>
      <c r="C3159">
        <v>25.5644846</v>
      </c>
      <c r="D3159">
        <v>0.12782242299999999</v>
      </c>
      <c r="E3159">
        <v>0</v>
      </c>
      <c r="F3159">
        <v>0</v>
      </c>
      <c r="G3159">
        <v>200</v>
      </c>
      <c r="H3159" t="s">
        <v>38</v>
      </c>
      <c r="I3159" t="s">
        <v>13</v>
      </c>
      <c r="J3159" t="s">
        <v>293</v>
      </c>
      <c r="K3159">
        <f t="shared" si="118"/>
        <v>0</v>
      </c>
    </row>
    <row r="3160" spans="1:11" x14ac:dyDescent="0.35">
      <c r="A3160" t="s">
        <v>40</v>
      </c>
      <c r="B3160" s="5" t="s">
        <v>11</v>
      </c>
      <c r="C3160">
        <v>39.852206709999997</v>
      </c>
      <c r="D3160">
        <v>0.199261034</v>
      </c>
      <c r="E3160">
        <v>0</v>
      </c>
      <c r="F3160">
        <v>0</v>
      </c>
      <c r="G3160">
        <v>200</v>
      </c>
      <c r="H3160" t="s">
        <v>38</v>
      </c>
      <c r="I3160" t="s">
        <v>16</v>
      </c>
      <c r="J3160" t="s">
        <v>293</v>
      </c>
      <c r="K3160">
        <f t="shared" si="118"/>
        <v>0</v>
      </c>
    </row>
    <row r="3161" spans="1:11" x14ac:dyDescent="0.35">
      <c r="A3161" t="s">
        <v>40</v>
      </c>
      <c r="B3161" s="5" t="s">
        <v>29</v>
      </c>
      <c r="C3161">
        <v>3.091251373</v>
      </c>
      <c r="D3161">
        <v>1.5456256999999999E-2</v>
      </c>
      <c r="E3161">
        <v>0</v>
      </c>
      <c r="F3161">
        <v>0</v>
      </c>
      <c r="G3161">
        <v>200</v>
      </c>
      <c r="H3161" t="s">
        <v>38</v>
      </c>
      <c r="I3161" t="s">
        <v>18</v>
      </c>
      <c r="J3161" t="s">
        <v>293</v>
      </c>
      <c r="K3161">
        <f t="shared" si="118"/>
        <v>0</v>
      </c>
    </row>
    <row r="3162" spans="1:11" x14ac:dyDescent="0.35">
      <c r="A3162" t="s">
        <v>19</v>
      </c>
      <c r="B3162" s="5" t="s">
        <v>29</v>
      </c>
      <c r="C3162">
        <v>147.87162327766401</v>
      </c>
      <c r="D3162">
        <v>1.9716216437021801</v>
      </c>
      <c r="E3162">
        <v>0</v>
      </c>
      <c r="F3162">
        <v>0</v>
      </c>
      <c r="G3162">
        <v>75</v>
      </c>
      <c r="H3162" t="s">
        <v>38</v>
      </c>
      <c r="I3162" t="s">
        <v>963</v>
      </c>
      <c r="J3162" t="s">
        <v>294</v>
      </c>
      <c r="K3162">
        <f t="shared" si="118"/>
        <v>0</v>
      </c>
    </row>
    <row r="3163" spans="1:11" x14ac:dyDescent="0.35">
      <c r="A3163" t="s">
        <v>19</v>
      </c>
      <c r="B3163" s="5" t="s">
        <v>29</v>
      </c>
      <c r="C3163">
        <v>9.5738875869999998</v>
      </c>
      <c r="D3163">
        <v>0.12765183399999999</v>
      </c>
      <c r="E3163">
        <v>0</v>
      </c>
      <c r="F3163">
        <v>0</v>
      </c>
      <c r="G3163">
        <v>75</v>
      </c>
      <c r="H3163" t="s">
        <v>38</v>
      </c>
      <c r="I3163" t="s">
        <v>13</v>
      </c>
      <c r="J3163" t="s">
        <v>294</v>
      </c>
      <c r="K3163">
        <f t="shared" si="118"/>
        <v>0</v>
      </c>
    </row>
    <row r="3164" spans="1:11" x14ac:dyDescent="0.35">
      <c r="A3164" t="s">
        <v>19</v>
      </c>
      <c r="B3164" s="5" t="s">
        <v>11</v>
      </c>
      <c r="C3164">
        <v>16.879581689999998</v>
      </c>
      <c r="D3164">
        <v>0.22506108899999999</v>
      </c>
      <c r="E3164">
        <v>0</v>
      </c>
      <c r="F3164">
        <v>0</v>
      </c>
      <c r="G3164">
        <v>75</v>
      </c>
      <c r="H3164" t="s">
        <v>38</v>
      </c>
      <c r="I3164" t="s">
        <v>16</v>
      </c>
      <c r="J3164" t="s">
        <v>294</v>
      </c>
      <c r="K3164">
        <f t="shared" si="118"/>
        <v>0</v>
      </c>
    </row>
    <row r="3165" spans="1:11" x14ac:dyDescent="0.35">
      <c r="A3165" t="s">
        <v>19</v>
      </c>
      <c r="B3165" s="5" t="s">
        <v>29</v>
      </c>
      <c r="C3165">
        <v>1.2549710270000001</v>
      </c>
      <c r="D3165">
        <v>1.6732947000000001E-2</v>
      </c>
      <c r="E3165">
        <v>0</v>
      </c>
      <c r="F3165">
        <v>0</v>
      </c>
      <c r="G3165">
        <v>75</v>
      </c>
      <c r="H3165" t="s">
        <v>38</v>
      </c>
      <c r="I3165" t="s">
        <v>18</v>
      </c>
      <c r="J3165" t="s">
        <v>294</v>
      </c>
      <c r="K3165">
        <f t="shared" si="118"/>
        <v>0</v>
      </c>
    </row>
    <row r="3166" spans="1:11" x14ac:dyDescent="0.35">
      <c r="A3166" t="s">
        <v>40</v>
      </c>
      <c r="B3166" s="5" t="s">
        <v>29</v>
      </c>
      <c r="C3166">
        <v>88.599189281463595</v>
      </c>
      <c r="D3166">
        <v>2.0136179382150798</v>
      </c>
      <c r="E3166">
        <v>0</v>
      </c>
      <c r="F3166">
        <v>0</v>
      </c>
      <c r="G3166">
        <v>44</v>
      </c>
      <c r="H3166" t="s">
        <v>38</v>
      </c>
      <c r="I3166" t="s">
        <v>963</v>
      </c>
      <c r="J3166" t="s">
        <v>295</v>
      </c>
      <c r="K3166">
        <f t="shared" si="118"/>
        <v>0</v>
      </c>
    </row>
    <row r="3167" spans="1:11" x14ac:dyDescent="0.35">
      <c r="A3167" t="s">
        <v>40</v>
      </c>
      <c r="B3167" s="5" t="s">
        <v>29</v>
      </c>
      <c r="C3167">
        <v>5.6033079619999997</v>
      </c>
      <c r="D3167">
        <v>0.12734790800000001</v>
      </c>
      <c r="E3167">
        <v>0</v>
      </c>
      <c r="F3167">
        <v>0</v>
      </c>
      <c r="G3167">
        <v>44</v>
      </c>
      <c r="H3167" t="s">
        <v>38</v>
      </c>
      <c r="I3167" t="s">
        <v>13</v>
      </c>
      <c r="J3167" t="s">
        <v>295</v>
      </c>
      <c r="K3167">
        <f t="shared" si="118"/>
        <v>0</v>
      </c>
    </row>
    <row r="3168" spans="1:11" x14ac:dyDescent="0.35">
      <c r="A3168" t="s">
        <v>40</v>
      </c>
      <c r="B3168" s="5" t="s">
        <v>11</v>
      </c>
      <c r="C3168">
        <v>9.5696196560000004</v>
      </c>
      <c r="D3168">
        <v>0.217491356</v>
      </c>
      <c r="E3168">
        <v>0</v>
      </c>
      <c r="F3168">
        <v>0</v>
      </c>
      <c r="G3168">
        <v>44</v>
      </c>
      <c r="H3168" t="s">
        <v>38</v>
      </c>
      <c r="I3168" t="s">
        <v>16</v>
      </c>
      <c r="J3168" t="s">
        <v>295</v>
      </c>
      <c r="K3168">
        <f t="shared" si="118"/>
        <v>0</v>
      </c>
    </row>
    <row r="3169" spans="1:11" x14ac:dyDescent="0.35">
      <c r="A3169" t="s">
        <v>40</v>
      </c>
      <c r="B3169" s="5" t="s">
        <v>29</v>
      </c>
      <c r="C3169">
        <v>0.77194523800000003</v>
      </c>
      <c r="D3169">
        <v>1.7544210000000001E-2</v>
      </c>
      <c r="E3169">
        <v>0</v>
      </c>
      <c r="F3169">
        <v>0</v>
      </c>
      <c r="G3169">
        <v>44</v>
      </c>
      <c r="H3169" t="s">
        <v>38</v>
      </c>
      <c r="I3169" t="s">
        <v>18</v>
      </c>
      <c r="J3169" t="s">
        <v>295</v>
      </c>
      <c r="K3169">
        <f t="shared" si="118"/>
        <v>0</v>
      </c>
    </row>
    <row r="3170" spans="1:11" x14ac:dyDescent="0.35">
      <c r="A3170" t="s">
        <v>29</v>
      </c>
      <c r="B3170" s="5" t="s">
        <v>29</v>
      </c>
      <c r="C3170">
        <v>150.040209293365</v>
      </c>
      <c r="D3170">
        <v>2.0275703958562898</v>
      </c>
      <c r="E3170">
        <v>80</v>
      </c>
      <c r="F3170">
        <v>1</v>
      </c>
      <c r="G3170">
        <v>74</v>
      </c>
      <c r="H3170" t="s">
        <v>38</v>
      </c>
      <c r="I3170" t="s">
        <v>963</v>
      </c>
      <c r="J3170" t="s">
        <v>297</v>
      </c>
      <c r="K3170">
        <f t="shared" si="118"/>
        <v>1</v>
      </c>
    </row>
    <row r="3171" spans="1:11" x14ac:dyDescent="0.35">
      <c r="A3171" t="s">
        <v>29</v>
      </c>
      <c r="B3171" s="5" t="s">
        <v>29</v>
      </c>
      <c r="C3171">
        <v>9.629257441</v>
      </c>
      <c r="D3171">
        <v>0.13012510099999999</v>
      </c>
      <c r="E3171">
        <v>100</v>
      </c>
      <c r="F3171">
        <v>1</v>
      </c>
      <c r="G3171">
        <v>74</v>
      </c>
      <c r="H3171" t="s">
        <v>38</v>
      </c>
      <c r="I3171" t="s">
        <v>13</v>
      </c>
      <c r="J3171" t="s">
        <v>297</v>
      </c>
      <c r="K3171">
        <f t="shared" si="118"/>
        <v>1</v>
      </c>
    </row>
    <row r="3172" spans="1:11" x14ac:dyDescent="0.35">
      <c r="A3172" t="s">
        <v>29</v>
      </c>
      <c r="B3172" s="5" t="s">
        <v>11</v>
      </c>
      <c r="C3172">
        <v>15.253848550000001</v>
      </c>
      <c r="D3172">
        <v>0.20613308899999999</v>
      </c>
      <c r="E3172">
        <v>0</v>
      </c>
      <c r="F3172">
        <v>0</v>
      </c>
      <c r="G3172">
        <v>74</v>
      </c>
      <c r="H3172" t="s">
        <v>38</v>
      </c>
      <c r="I3172" t="s">
        <v>16</v>
      </c>
      <c r="J3172" t="s">
        <v>297</v>
      </c>
      <c r="K3172">
        <f t="shared" si="118"/>
        <v>0</v>
      </c>
    </row>
    <row r="3173" spans="1:11" x14ac:dyDescent="0.35">
      <c r="A3173" t="s">
        <v>29</v>
      </c>
      <c r="B3173" s="5" t="s">
        <v>29</v>
      </c>
      <c r="C3173">
        <v>1.1724996569999999</v>
      </c>
      <c r="D3173">
        <v>1.5844589999999999E-2</v>
      </c>
      <c r="E3173">
        <v>100</v>
      </c>
      <c r="F3173">
        <v>1</v>
      </c>
      <c r="G3173">
        <v>74</v>
      </c>
      <c r="H3173" t="s">
        <v>38</v>
      </c>
      <c r="I3173" t="s">
        <v>18</v>
      </c>
      <c r="J3173" t="s">
        <v>297</v>
      </c>
      <c r="K3173">
        <f t="shared" si="118"/>
        <v>1</v>
      </c>
    </row>
    <row r="3174" spans="1:11" x14ac:dyDescent="0.35">
      <c r="A3174" t="s">
        <v>40</v>
      </c>
      <c r="B3174" s="5" t="s">
        <v>29</v>
      </c>
      <c r="C3174">
        <v>256.46169137954701</v>
      </c>
      <c r="D3174">
        <v>1.9428916013602</v>
      </c>
      <c r="E3174">
        <v>0</v>
      </c>
      <c r="F3174">
        <v>0</v>
      </c>
      <c r="G3174">
        <v>132</v>
      </c>
      <c r="H3174" t="s">
        <v>38</v>
      </c>
      <c r="I3174" t="s">
        <v>963</v>
      </c>
      <c r="J3174" t="s">
        <v>298</v>
      </c>
      <c r="K3174">
        <f t="shared" si="118"/>
        <v>0</v>
      </c>
    </row>
    <row r="3175" spans="1:11" x14ac:dyDescent="0.35">
      <c r="A3175" t="s">
        <v>40</v>
      </c>
      <c r="B3175" s="5" t="s">
        <v>29</v>
      </c>
      <c r="C3175">
        <v>15.851923469999999</v>
      </c>
      <c r="D3175">
        <v>0.120090329</v>
      </c>
      <c r="E3175">
        <v>0</v>
      </c>
      <c r="F3175">
        <v>0</v>
      </c>
      <c r="G3175">
        <v>132</v>
      </c>
      <c r="H3175" t="s">
        <v>38</v>
      </c>
      <c r="I3175" t="s">
        <v>13</v>
      </c>
      <c r="J3175" t="s">
        <v>298</v>
      </c>
      <c r="K3175">
        <f t="shared" si="118"/>
        <v>0</v>
      </c>
    </row>
    <row r="3176" spans="1:11" x14ac:dyDescent="0.35">
      <c r="A3176" t="s">
        <v>40</v>
      </c>
      <c r="B3176" s="5" t="s">
        <v>11</v>
      </c>
      <c r="C3176">
        <v>29.241659160000001</v>
      </c>
      <c r="D3176">
        <v>0.22152772100000001</v>
      </c>
      <c r="E3176">
        <v>0</v>
      </c>
      <c r="F3176">
        <v>0</v>
      </c>
      <c r="G3176">
        <v>132</v>
      </c>
      <c r="H3176" t="s">
        <v>38</v>
      </c>
      <c r="I3176" t="s">
        <v>16</v>
      </c>
      <c r="J3176" t="s">
        <v>298</v>
      </c>
      <c r="K3176">
        <f t="shared" si="118"/>
        <v>0</v>
      </c>
    </row>
    <row r="3177" spans="1:11" x14ac:dyDescent="0.35">
      <c r="A3177" t="s">
        <v>40</v>
      </c>
      <c r="B3177" s="5" t="s">
        <v>29</v>
      </c>
      <c r="C3177">
        <v>2.114508152</v>
      </c>
      <c r="D3177">
        <v>1.6019001000000001E-2</v>
      </c>
      <c r="E3177">
        <v>0</v>
      </c>
      <c r="F3177">
        <v>0</v>
      </c>
      <c r="G3177">
        <v>132</v>
      </c>
      <c r="H3177" t="s">
        <v>38</v>
      </c>
      <c r="I3177" t="s">
        <v>18</v>
      </c>
      <c r="J3177" t="s">
        <v>298</v>
      </c>
      <c r="K3177">
        <f t="shared" si="118"/>
        <v>0</v>
      </c>
    </row>
    <row r="3178" spans="1:11" x14ac:dyDescent="0.35">
      <c r="A3178" t="s">
        <v>40</v>
      </c>
      <c r="B3178" s="5" t="s">
        <v>29</v>
      </c>
      <c r="C3178">
        <v>155.43009519577001</v>
      </c>
      <c r="D3178">
        <v>1.7865528183421799</v>
      </c>
      <c r="E3178">
        <v>0</v>
      </c>
      <c r="F3178">
        <v>0</v>
      </c>
      <c r="G3178">
        <v>87</v>
      </c>
      <c r="H3178" t="s">
        <v>38</v>
      </c>
      <c r="I3178" t="s">
        <v>963</v>
      </c>
      <c r="J3178" t="s">
        <v>299</v>
      </c>
      <c r="K3178">
        <f t="shared" si="118"/>
        <v>0</v>
      </c>
    </row>
    <row r="3179" spans="1:11" x14ac:dyDescent="0.35">
      <c r="A3179" t="s">
        <v>40</v>
      </c>
      <c r="B3179" s="5" t="s">
        <v>11</v>
      </c>
      <c r="C3179">
        <v>10.79424644</v>
      </c>
      <c r="D3179">
        <v>0.124071798</v>
      </c>
      <c r="E3179">
        <v>0</v>
      </c>
      <c r="F3179">
        <v>0</v>
      </c>
      <c r="G3179">
        <v>87</v>
      </c>
      <c r="H3179" t="s">
        <v>38</v>
      </c>
      <c r="I3179" t="s">
        <v>13</v>
      </c>
      <c r="J3179" t="s">
        <v>299</v>
      </c>
      <c r="K3179">
        <f t="shared" si="118"/>
        <v>0</v>
      </c>
    </row>
    <row r="3180" spans="1:11" x14ac:dyDescent="0.35">
      <c r="A3180" t="s">
        <v>40</v>
      </c>
      <c r="B3180" s="5" t="s">
        <v>11</v>
      </c>
      <c r="C3180">
        <v>17.902580740000001</v>
      </c>
      <c r="D3180">
        <v>0.20577678999999999</v>
      </c>
      <c r="E3180">
        <v>0</v>
      </c>
      <c r="F3180">
        <v>0</v>
      </c>
      <c r="G3180">
        <v>87</v>
      </c>
      <c r="H3180" t="s">
        <v>38</v>
      </c>
      <c r="I3180" t="s">
        <v>16</v>
      </c>
      <c r="J3180" t="s">
        <v>299</v>
      </c>
      <c r="K3180">
        <f t="shared" si="118"/>
        <v>0</v>
      </c>
    </row>
    <row r="3181" spans="1:11" x14ac:dyDescent="0.35">
      <c r="A3181" t="s">
        <v>40</v>
      </c>
      <c r="B3181" s="5" t="s">
        <v>29</v>
      </c>
      <c r="C3181">
        <v>1.523559093</v>
      </c>
      <c r="D3181">
        <v>1.7512172999999999E-2</v>
      </c>
      <c r="E3181">
        <v>0</v>
      </c>
      <c r="F3181">
        <v>0</v>
      </c>
      <c r="G3181">
        <v>87</v>
      </c>
      <c r="H3181" t="s">
        <v>38</v>
      </c>
      <c r="I3181" t="s">
        <v>18</v>
      </c>
      <c r="J3181" t="s">
        <v>299</v>
      </c>
      <c r="K3181">
        <f t="shared" si="118"/>
        <v>0</v>
      </c>
    </row>
    <row r="3182" spans="1:11" x14ac:dyDescent="0.35">
      <c r="A3182" t="s">
        <v>40</v>
      </c>
      <c r="B3182" s="5" t="s">
        <v>29</v>
      </c>
      <c r="C3182">
        <v>156.33503508567799</v>
      </c>
      <c r="D3182">
        <v>1.66313867112423</v>
      </c>
      <c r="E3182">
        <v>0</v>
      </c>
      <c r="F3182">
        <v>0</v>
      </c>
      <c r="G3182">
        <v>94</v>
      </c>
      <c r="H3182" t="s">
        <v>38</v>
      </c>
      <c r="I3182" t="s">
        <v>963</v>
      </c>
      <c r="J3182" t="s">
        <v>300</v>
      </c>
      <c r="K3182">
        <f t="shared" si="118"/>
        <v>0</v>
      </c>
    </row>
    <row r="3183" spans="1:11" x14ac:dyDescent="0.35">
      <c r="A3183" t="s">
        <v>40</v>
      </c>
      <c r="B3183" s="5" t="s">
        <v>88</v>
      </c>
      <c r="C3183">
        <v>12.24976826</v>
      </c>
      <c r="D3183">
        <v>0.13031668399999999</v>
      </c>
      <c r="E3183">
        <v>0</v>
      </c>
      <c r="F3183">
        <v>0</v>
      </c>
      <c r="G3183">
        <v>94</v>
      </c>
      <c r="H3183" t="s">
        <v>38</v>
      </c>
      <c r="I3183" t="s">
        <v>13</v>
      </c>
      <c r="J3183" t="s">
        <v>300</v>
      </c>
      <c r="K3183">
        <f t="shared" si="118"/>
        <v>0</v>
      </c>
    </row>
    <row r="3184" spans="1:11" x14ac:dyDescent="0.35">
      <c r="A3184" t="s">
        <v>40</v>
      </c>
      <c r="B3184" s="5" t="s">
        <v>11</v>
      </c>
      <c r="C3184">
        <v>20.56076741</v>
      </c>
      <c r="D3184">
        <v>0.21873156799999999</v>
      </c>
      <c r="E3184">
        <v>0</v>
      </c>
      <c r="F3184">
        <v>0</v>
      </c>
      <c r="G3184">
        <v>94</v>
      </c>
      <c r="H3184" t="s">
        <v>38</v>
      </c>
      <c r="I3184" t="s">
        <v>16</v>
      </c>
      <c r="J3184" t="s">
        <v>300</v>
      </c>
      <c r="K3184">
        <f t="shared" si="118"/>
        <v>0</v>
      </c>
    </row>
    <row r="3185" spans="1:11" x14ac:dyDescent="0.35">
      <c r="A3185" t="s">
        <v>40</v>
      </c>
      <c r="B3185" s="5" t="s">
        <v>11</v>
      </c>
      <c r="C3185">
        <v>1.728418112</v>
      </c>
      <c r="D3185">
        <v>1.8387427000000001E-2</v>
      </c>
      <c r="E3185">
        <v>0</v>
      </c>
      <c r="F3185">
        <v>0</v>
      </c>
      <c r="G3185">
        <v>94</v>
      </c>
      <c r="H3185" t="s">
        <v>38</v>
      </c>
      <c r="I3185" t="s">
        <v>18</v>
      </c>
      <c r="J3185" t="s">
        <v>300</v>
      </c>
      <c r="K3185">
        <f t="shared" si="118"/>
        <v>0</v>
      </c>
    </row>
    <row r="3186" spans="1:11" x14ac:dyDescent="0.35">
      <c r="A3186" t="s">
        <v>40</v>
      </c>
      <c r="B3186" s="5" t="s">
        <v>29</v>
      </c>
      <c r="C3186">
        <v>126.711330413818</v>
      </c>
      <c r="D3186">
        <v>1.6456016936859501</v>
      </c>
      <c r="E3186">
        <v>0</v>
      </c>
      <c r="F3186">
        <v>0</v>
      </c>
      <c r="G3186">
        <v>77</v>
      </c>
      <c r="H3186" t="s">
        <v>38</v>
      </c>
      <c r="I3186" t="s">
        <v>963</v>
      </c>
      <c r="J3186" t="s">
        <v>301</v>
      </c>
      <c r="K3186">
        <f t="shared" si="118"/>
        <v>0</v>
      </c>
    </row>
    <row r="3187" spans="1:11" x14ac:dyDescent="0.35">
      <c r="A3187" t="s">
        <v>40</v>
      </c>
      <c r="B3187" s="5" t="s">
        <v>29</v>
      </c>
      <c r="C3187">
        <v>9.9312915799999999</v>
      </c>
      <c r="D3187">
        <v>0.128977813</v>
      </c>
      <c r="E3187">
        <v>0</v>
      </c>
      <c r="F3187">
        <v>0</v>
      </c>
      <c r="G3187">
        <v>77</v>
      </c>
      <c r="H3187" t="s">
        <v>38</v>
      </c>
      <c r="I3187" t="s">
        <v>13</v>
      </c>
      <c r="J3187" t="s">
        <v>301</v>
      </c>
      <c r="K3187">
        <f t="shared" si="118"/>
        <v>0</v>
      </c>
    </row>
    <row r="3188" spans="1:11" x14ac:dyDescent="0.35">
      <c r="A3188" t="s">
        <v>40</v>
      </c>
      <c r="B3188" s="5" t="s">
        <v>11</v>
      </c>
      <c r="C3188">
        <v>17.079005479999999</v>
      </c>
      <c r="D3188">
        <v>0.221805266</v>
      </c>
      <c r="E3188">
        <v>0</v>
      </c>
      <c r="F3188">
        <v>0</v>
      </c>
      <c r="G3188">
        <v>77</v>
      </c>
      <c r="H3188" t="s">
        <v>38</v>
      </c>
      <c r="I3188" t="s">
        <v>16</v>
      </c>
      <c r="J3188" t="s">
        <v>301</v>
      </c>
      <c r="K3188">
        <f t="shared" si="118"/>
        <v>0</v>
      </c>
    </row>
    <row r="3189" spans="1:11" x14ac:dyDescent="0.35">
      <c r="A3189" t="s">
        <v>40</v>
      </c>
      <c r="B3189" s="5" t="s">
        <v>29</v>
      </c>
      <c r="C3189">
        <v>1.1253433230000001</v>
      </c>
      <c r="D3189">
        <v>1.4614848E-2</v>
      </c>
      <c r="E3189">
        <v>0</v>
      </c>
      <c r="F3189">
        <v>0</v>
      </c>
      <c r="G3189">
        <v>77</v>
      </c>
      <c r="H3189" t="s">
        <v>38</v>
      </c>
      <c r="I3189" t="s">
        <v>18</v>
      </c>
      <c r="J3189" t="s">
        <v>301</v>
      </c>
      <c r="K3189">
        <f t="shared" si="118"/>
        <v>0</v>
      </c>
    </row>
    <row r="3190" spans="1:11" x14ac:dyDescent="0.35">
      <c r="A3190" t="s">
        <v>40</v>
      </c>
      <c r="B3190" s="5" t="s">
        <v>29</v>
      </c>
      <c r="C3190">
        <v>422.503754377365</v>
      </c>
      <c r="D3190">
        <v>1.7174949364933501</v>
      </c>
      <c r="E3190">
        <v>0</v>
      </c>
      <c r="F3190">
        <v>0</v>
      </c>
      <c r="G3190">
        <v>246</v>
      </c>
      <c r="H3190" t="s">
        <v>38</v>
      </c>
      <c r="I3190" t="s">
        <v>963</v>
      </c>
      <c r="J3190" t="s">
        <v>302</v>
      </c>
      <c r="K3190">
        <f t="shared" si="118"/>
        <v>0</v>
      </c>
    </row>
    <row r="3191" spans="1:11" x14ac:dyDescent="0.35">
      <c r="A3191" t="s">
        <v>40</v>
      </c>
      <c r="B3191" s="5" t="s">
        <v>29</v>
      </c>
      <c r="C3191">
        <v>29.779357430000001</v>
      </c>
      <c r="D3191">
        <v>0.121054299</v>
      </c>
      <c r="E3191">
        <v>25</v>
      </c>
      <c r="F3191">
        <v>0</v>
      </c>
      <c r="G3191">
        <v>246</v>
      </c>
      <c r="H3191" t="s">
        <v>38</v>
      </c>
      <c r="I3191" t="s">
        <v>13</v>
      </c>
      <c r="J3191" t="s">
        <v>302</v>
      </c>
      <c r="K3191">
        <f t="shared" si="118"/>
        <v>0</v>
      </c>
    </row>
    <row r="3192" spans="1:11" x14ac:dyDescent="0.35">
      <c r="A3192" t="s">
        <v>40</v>
      </c>
      <c r="B3192" s="5" t="s">
        <v>11</v>
      </c>
      <c r="C3192">
        <v>51.406103369999997</v>
      </c>
      <c r="D3192">
        <v>0.20896790000000001</v>
      </c>
      <c r="E3192">
        <v>0</v>
      </c>
      <c r="F3192">
        <v>0</v>
      </c>
      <c r="G3192">
        <v>246</v>
      </c>
      <c r="H3192" t="s">
        <v>38</v>
      </c>
      <c r="I3192" t="s">
        <v>16</v>
      </c>
      <c r="J3192" t="s">
        <v>302</v>
      </c>
      <c r="K3192">
        <f t="shared" si="118"/>
        <v>0</v>
      </c>
    </row>
    <row r="3193" spans="1:11" x14ac:dyDescent="0.35">
      <c r="A3193" t="s">
        <v>40</v>
      </c>
      <c r="B3193" s="5" t="s">
        <v>29</v>
      </c>
      <c r="C3193">
        <v>3.2468013760000001</v>
      </c>
      <c r="D3193">
        <v>1.3198379999999999E-2</v>
      </c>
      <c r="E3193">
        <v>0</v>
      </c>
      <c r="F3193">
        <v>0</v>
      </c>
      <c r="G3193">
        <v>246</v>
      </c>
      <c r="H3193" t="s">
        <v>38</v>
      </c>
      <c r="I3193" t="s">
        <v>18</v>
      </c>
      <c r="J3193" t="s">
        <v>302</v>
      </c>
      <c r="K3193">
        <f t="shared" si="118"/>
        <v>0</v>
      </c>
    </row>
    <row r="3194" spans="1:11" x14ac:dyDescent="0.35">
      <c r="A3194" t="s">
        <v>29</v>
      </c>
      <c r="B3194" s="5" t="s">
        <v>29</v>
      </c>
      <c r="C3194">
        <v>406.737908363342</v>
      </c>
      <c r="D3194">
        <v>1.6013303478871701</v>
      </c>
      <c r="E3194">
        <v>93.75</v>
      </c>
      <c r="F3194">
        <v>1</v>
      </c>
      <c r="G3194">
        <v>254</v>
      </c>
      <c r="H3194" t="s">
        <v>38</v>
      </c>
      <c r="I3194" t="s">
        <v>963</v>
      </c>
      <c r="J3194" t="s">
        <v>303</v>
      </c>
      <c r="K3194">
        <f t="shared" si="118"/>
        <v>1</v>
      </c>
    </row>
    <row r="3195" spans="1:11" x14ac:dyDescent="0.35">
      <c r="A3195" t="s">
        <v>29</v>
      </c>
      <c r="B3195" s="5" t="s">
        <v>11</v>
      </c>
      <c r="C3195">
        <v>31.05576396</v>
      </c>
      <c r="D3195">
        <v>0.122266787</v>
      </c>
      <c r="E3195">
        <v>50</v>
      </c>
      <c r="F3195">
        <v>0</v>
      </c>
      <c r="G3195">
        <v>254</v>
      </c>
      <c r="H3195" t="s">
        <v>38</v>
      </c>
      <c r="I3195" t="s">
        <v>13</v>
      </c>
      <c r="J3195" t="s">
        <v>303</v>
      </c>
      <c r="K3195">
        <f t="shared" si="118"/>
        <v>0</v>
      </c>
    </row>
    <row r="3196" spans="1:11" x14ac:dyDescent="0.35">
      <c r="A3196" t="s">
        <v>29</v>
      </c>
      <c r="B3196" s="5" t="s">
        <v>11</v>
      </c>
      <c r="C3196">
        <v>52.321096900000001</v>
      </c>
      <c r="D3196">
        <v>0.20598857000000001</v>
      </c>
      <c r="E3196">
        <v>0</v>
      </c>
      <c r="F3196">
        <v>0</v>
      </c>
      <c r="G3196">
        <v>254</v>
      </c>
      <c r="H3196" t="s">
        <v>38</v>
      </c>
      <c r="I3196" t="s">
        <v>16</v>
      </c>
      <c r="J3196" t="s">
        <v>303</v>
      </c>
      <c r="K3196">
        <f t="shared" si="118"/>
        <v>0</v>
      </c>
    </row>
    <row r="3197" spans="1:11" x14ac:dyDescent="0.35">
      <c r="A3197" t="s">
        <v>29</v>
      </c>
      <c r="B3197" s="5" t="s">
        <v>29</v>
      </c>
      <c r="C3197">
        <v>3.2023828029999999</v>
      </c>
      <c r="D3197">
        <v>1.2607805999999999E-2</v>
      </c>
      <c r="E3197">
        <v>100</v>
      </c>
      <c r="F3197">
        <v>1</v>
      </c>
      <c r="G3197">
        <v>254</v>
      </c>
      <c r="H3197" t="s">
        <v>38</v>
      </c>
      <c r="I3197" t="s">
        <v>18</v>
      </c>
      <c r="J3197" t="s">
        <v>303</v>
      </c>
      <c r="K3197">
        <f t="shared" si="118"/>
        <v>1</v>
      </c>
    </row>
    <row r="3198" spans="1:11" x14ac:dyDescent="0.35">
      <c r="A3198" t="s">
        <v>29</v>
      </c>
      <c r="B3198" s="5" t="s">
        <v>29</v>
      </c>
      <c r="C3198">
        <v>481.69212222099299</v>
      </c>
      <c r="D3198">
        <v>1.6328546515965801</v>
      </c>
      <c r="E3198">
        <v>94.736842105263094</v>
      </c>
      <c r="F3198">
        <v>1</v>
      </c>
      <c r="G3198">
        <v>295</v>
      </c>
      <c r="H3198" t="s">
        <v>38</v>
      </c>
      <c r="I3198" t="s">
        <v>963</v>
      </c>
      <c r="J3198" t="s">
        <v>304</v>
      </c>
      <c r="K3198">
        <f t="shared" si="118"/>
        <v>1</v>
      </c>
    </row>
    <row r="3199" spans="1:11" x14ac:dyDescent="0.35">
      <c r="A3199" t="s">
        <v>29</v>
      </c>
      <c r="B3199" s="5" t="s">
        <v>29</v>
      </c>
      <c r="C3199">
        <v>36.861078980000002</v>
      </c>
      <c r="D3199">
        <v>0.12495281</v>
      </c>
      <c r="E3199">
        <v>100</v>
      </c>
      <c r="F3199">
        <v>1</v>
      </c>
      <c r="G3199">
        <v>295</v>
      </c>
      <c r="H3199" t="s">
        <v>38</v>
      </c>
      <c r="I3199" t="s">
        <v>13</v>
      </c>
      <c r="J3199" t="s">
        <v>304</v>
      </c>
      <c r="K3199">
        <f t="shared" si="118"/>
        <v>1</v>
      </c>
    </row>
    <row r="3200" spans="1:11" x14ac:dyDescent="0.35">
      <c r="A3200" t="s">
        <v>29</v>
      </c>
      <c r="B3200" s="5" t="s">
        <v>11</v>
      </c>
      <c r="C3200">
        <v>60.377285720000003</v>
      </c>
      <c r="D3200">
        <v>0.204668765</v>
      </c>
      <c r="E3200">
        <v>0</v>
      </c>
      <c r="F3200">
        <v>0</v>
      </c>
      <c r="G3200">
        <v>295</v>
      </c>
      <c r="H3200" t="s">
        <v>38</v>
      </c>
      <c r="I3200" t="s">
        <v>16</v>
      </c>
      <c r="J3200" t="s">
        <v>304</v>
      </c>
      <c r="K3200">
        <f t="shared" si="118"/>
        <v>0</v>
      </c>
    </row>
    <row r="3201" spans="1:11" x14ac:dyDescent="0.35">
      <c r="A3201" t="s">
        <v>29</v>
      </c>
      <c r="B3201" s="5" t="s">
        <v>29</v>
      </c>
      <c r="C3201">
        <v>4.5696449279999998</v>
      </c>
      <c r="D3201">
        <v>1.5490322000000001E-2</v>
      </c>
      <c r="E3201">
        <v>80</v>
      </c>
      <c r="F3201">
        <v>1</v>
      </c>
      <c r="G3201">
        <v>295</v>
      </c>
      <c r="H3201" t="s">
        <v>38</v>
      </c>
      <c r="I3201" t="s">
        <v>18</v>
      </c>
      <c r="J3201" t="s">
        <v>304</v>
      </c>
      <c r="K3201">
        <f t="shared" si="118"/>
        <v>1</v>
      </c>
    </row>
    <row r="3202" spans="1:11" x14ac:dyDescent="0.35">
      <c r="A3202" t="s">
        <v>29</v>
      </c>
      <c r="B3202" s="5" t="s">
        <v>29</v>
      </c>
      <c r="C3202">
        <v>236.52881860733001</v>
      </c>
      <c r="D3202">
        <v>1.6656959056854199</v>
      </c>
      <c r="E3202">
        <v>88.8888888888888</v>
      </c>
      <c r="F3202">
        <v>1</v>
      </c>
      <c r="G3202">
        <v>142</v>
      </c>
      <c r="H3202" t="s">
        <v>38</v>
      </c>
      <c r="I3202" t="s">
        <v>963</v>
      </c>
      <c r="J3202" t="s">
        <v>305</v>
      </c>
      <c r="K3202">
        <f t="shared" si="118"/>
        <v>1</v>
      </c>
    </row>
    <row r="3203" spans="1:11" x14ac:dyDescent="0.35">
      <c r="A3203" t="s">
        <v>29</v>
      </c>
      <c r="B3203" s="5" t="s">
        <v>40</v>
      </c>
      <c r="C3203">
        <v>18.150097370000001</v>
      </c>
      <c r="D3203">
        <v>0.12781758700000001</v>
      </c>
      <c r="E3203">
        <v>33.333333330000002</v>
      </c>
      <c r="F3203">
        <v>0</v>
      </c>
      <c r="G3203">
        <v>142</v>
      </c>
      <c r="H3203" t="s">
        <v>38</v>
      </c>
      <c r="I3203" t="s">
        <v>13</v>
      </c>
      <c r="J3203" t="s">
        <v>305</v>
      </c>
      <c r="K3203">
        <f t="shared" ref="K3203:K3266" si="119">IF(ISNUMBER(SEARCH(A3203, B3203)), 1, 0)</f>
        <v>0</v>
      </c>
    </row>
    <row r="3204" spans="1:11" x14ac:dyDescent="0.35">
      <c r="A3204" t="s">
        <v>29</v>
      </c>
      <c r="B3204" s="5" t="s">
        <v>11</v>
      </c>
      <c r="C3204">
        <v>29.296203139999999</v>
      </c>
      <c r="D3204">
        <v>0.20631129000000001</v>
      </c>
      <c r="E3204">
        <v>0</v>
      </c>
      <c r="F3204">
        <v>0</v>
      </c>
      <c r="G3204">
        <v>142</v>
      </c>
      <c r="H3204" t="s">
        <v>38</v>
      </c>
      <c r="I3204" t="s">
        <v>16</v>
      </c>
      <c r="J3204" t="s">
        <v>305</v>
      </c>
      <c r="K3204">
        <f t="shared" si="119"/>
        <v>0</v>
      </c>
    </row>
    <row r="3205" spans="1:11" x14ac:dyDescent="0.35">
      <c r="A3205" t="s">
        <v>29</v>
      </c>
      <c r="B3205" s="5" t="s">
        <v>29</v>
      </c>
      <c r="C3205">
        <v>2.1486964230000001</v>
      </c>
      <c r="D3205">
        <v>1.5131665000000001E-2</v>
      </c>
      <c r="E3205">
        <v>100</v>
      </c>
      <c r="F3205">
        <v>1</v>
      </c>
      <c r="G3205">
        <v>142</v>
      </c>
      <c r="H3205" t="s">
        <v>38</v>
      </c>
      <c r="I3205" t="s">
        <v>18</v>
      </c>
      <c r="J3205" t="s">
        <v>305</v>
      </c>
      <c r="K3205">
        <f t="shared" si="119"/>
        <v>1</v>
      </c>
    </row>
    <row r="3206" spans="1:11" x14ac:dyDescent="0.35">
      <c r="A3206" t="s">
        <v>29</v>
      </c>
      <c r="B3206" s="5" t="s">
        <v>29</v>
      </c>
      <c r="C3206">
        <v>164.882453680038</v>
      </c>
      <c r="D3206">
        <v>1.5703090826670301</v>
      </c>
      <c r="E3206">
        <v>85.714285714285694</v>
      </c>
      <c r="F3206">
        <v>1</v>
      </c>
      <c r="G3206">
        <v>105</v>
      </c>
      <c r="H3206" t="s">
        <v>38</v>
      </c>
      <c r="I3206" t="s">
        <v>963</v>
      </c>
      <c r="J3206" t="s">
        <v>306</v>
      </c>
      <c r="K3206">
        <f t="shared" si="119"/>
        <v>1</v>
      </c>
    </row>
    <row r="3207" spans="1:11" x14ac:dyDescent="0.35">
      <c r="A3207" t="s">
        <v>29</v>
      </c>
      <c r="B3207" s="5" t="s">
        <v>40</v>
      </c>
      <c r="C3207">
        <v>13.50833869</v>
      </c>
      <c r="D3207">
        <v>0.12865084500000001</v>
      </c>
      <c r="E3207">
        <v>50</v>
      </c>
      <c r="F3207">
        <v>0</v>
      </c>
      <c r="G3207">
        <v>105</v>
      </c>
      <c r="H3207" t="s">
        <v>38</v>
      </c>
      <c r="I3207" t="s">
        <v>13</v>
      </c>
      <c r="J3207" t="s">
        <v>306</v>
      </c>
      <c r="K3207">
        <f t="shared" si="119"/>
        <v>0</v>
      </c>
    </row>
    <row r="3208" spans="1:11" x14ac:dyDescent="0.35">
      <c r="A3208" t="s">
        <v>29</v>
      </c>
      <c r="B3208" s="5" t="s">
        <v>11</v>
      </c>
      <c r="C3208">
        <v>22.527117489999998</v>
      </c>
      <c r="D3208">
        <v>0.214543976</v>
      </c>
      <c r="E3208">
        <v>0</v>
      </c>
      <c r="F3208">
        <v>0</v>
      </c>
      <c r="G3208">
        <v>105</v>
      </c>
      <c r="H3208" t="s">
        <v>38</v>
      </c>
      <c r="I3208" t="s">
        <v>16</v>
      </c>
      <c r="J3208" t="s">
        <v>306</v>
      </c>
      <c r="K3208">
        <f t="shared" si="119"/>
        <v>0</v>
      </c>
    </row>
    <row r="3209" spans="1:11" x14ac:dyDescent="0.35">
      <c r="A3209" t="s">
        <v>29</v>
      </c>
      <c r="B3209" s="5" t="s">
        <v>29</v>
      </c>
      <c r="C3209">
        <v>1.740666628</v>
      </c>
      <c r="D3209">
        <v>1.6577776999999998E-2</v>
      </c>
      <c r="E3209">
        <v>100</v>
      </c>
      <c r="F3209">
        <v>1</v>
      </c>
      <c r="G3209">
        <v>105</v>
      </c>
      <c r="H3209" t="s">
        <v>38</v>
      </c>
      <c r="I3209" t="s">
        <v>18</v>
      </c>
      <c r="J3209" t="s">
        <v>306</v>
      </c>
      <c r="K3209">
        <f t="shared" si="119"/>
        <v>1</v>
      </c>
    </row>
    <row r="3210" spans="1:11" x14ac:dyDescent="0.35">
      <c r="A3210" t="s">
        <v>29</v>
      </c>
      <c r="B3210" s="5" t="s">
        <v>29</v>
      </c>
      <c r="C3210">
        <v>677.07155227661099</v>
      </c>
      <c r="D3210">
        <v>1.62757584681877</v>
      </c>
      <c r="E3210">
        <v>100</v>
      </c>
      <c r="F3210">
        <v>1</v>
      </c>
      <c r="G3210">
        <v>416</v>
      </c>
      <c r="H3210" t="s">
        <v>38</v>
      </c>
      <c r="I3210" t="s">
        <v>963</v>
      </c>
      <c r="J3210" t="s">
        <v>307</v>
      </c>
      <c r="K3210">
        <f t="shared" si="119"/>
        <v>1</v>
      </c>
    </row>
    <row r="3211" spans="1:11" x14ac:dyDescent="0.35">
      <c r="A3211" t="s">
        <v>29</v>
      </c>
      <c r="B3211" s="5" t="s">
        <v>29</v>
      </c>
      <c r="C3211">
        <v>51.656627659999998</v>
      </c>
      <c r="D3211">
        <v>0.124174586</v>
      </c>
      <c r="E3211">
        <v>85.714285709999999</v>
      </c>
      <c r="F3211">
        <v>1</v>
      </c>
      <c r="G3211">
        <v>416</v>
      </c>
      <c r="H3211" t="s">
        <v>38</v>
      </c>
      <c r="I3211" t="s">
        <v>13</v>
      </c>
      <c r="J3211" t="s">
        <v>307</v>
      </c>
      <c r="K3211">
        <f t="shared" si="119"/>
        <v>1</v>
      </c>
    </row>
    <row r="3212" spans="1:11" x14ac:dyDescent="0.35">
      <c r="A3212" t="s">
        <v>29</v>
      </c>
      <c r="B3212" s="5" t="s">
        <v>11</v>
      </c>
      <c r="C3212">
        <v>83.983063939999994</v>
      </c>
      <c r="D3212">
        <v>0.20188236500000001</v>
      </c>
      <c r="E3212">
        <v>0</v>
      </c>
      <c r="F3212">
        <v>0</v>
      </c>
      <c r="G3212">
        <v>416</v>
      </c>
      <c r="H3212" t="s">
        <v>38</v>
      </c>
      <c r="I3212" t="s">
        <v>16</v>
      </c>
      <c r="J3212" t="s">
        <v>307</v>
      </c>
      <c r="K3212">
        <f t="shared" si="119"/>
        <v>0</v>
      </c>
    </row>
    <row r="3213" spans="1:11" x14ac:dyDescent="0.35">
      <c r="A3213" t="s">
        <v>29</v>
      </c>
      <c r="B3213" s="5" t="s">
        <v>29</v>
      </c>
      <c r="C3213">
        <v>6.3568119999999997</v>
      </c>
      <c r="D3213">
        <v>1.5280798E-2</v>
      </c>
      <c r="E3213">
        <v>85.714285709999999</v>
      </c>
      <c r="F3213">
        <v>1</v>
      </c>
      <c r="G3213">
        <v>416</v>
      </c>
      <c r="H3213" t="s">
        <v>38</v>
      </c>
      <c r="I3213" t="s">
        <v>18</v>
      </c>
      <c r="J3213" t="s">
        <v>307</v>
      </c>
      <c r="K3213">
        <f t="shared" si="119"/>
        <v>1</v>
      </c>
    </row>
    <row r="3214" spans="1:11" x14ac:dyDescent="0.35">
      <c r="A3214" t="s">
        <v>19</v>
      </c>
      <c r="B3214" s="5" t="s">
        <v>29</v>
      </c>
      <c r="C3214">
        <v>196.52826213836599</v>
      </c>
      <c r="D3214">
        <v>1.8367127302651001</v>
      </c>
      <c r="E3214">
        <v>0</v>
      </c>
      <c r="F3214">
        <v>0</v>
      </c>
      <c r="G3214">
        <v>107</v>
      </c>
      <c r="H3214" t="s">
        <v>38</v>
      </c>
      <c r="I3214" t="s">
        <v>963</v>
      </c>
      <c r="J3214" t="s">
        <v>308</v>
      </c>
      <c r="K3214">
        <f t="shared" si="119"/>
        <v>0</v>
      </c>
    </row>
    <row r="3215" spans="1:11" x14ac:dyDescent="0.35">
      <c r="A3215" t="s">
        <v>19</v>
      </c>
      <c r="B3215" s="5" t="s">
        <v>29</v>
      </c>
      <c r="C3215">
        <v>12.855471850000001</v>
      </c>
      <c r="D3215">
        <v>0.12014459700000001</v>
      </c>
      <c r="E3215">
        <v>0</v>
      </c>
      <c r="F3215">
        <v>0</v>
      </c>
      <c r="G3215">
        <v>107</v>
      </c>
      <c r="H3215" t="s">
        <v>38</v>
      </c>
      <c r="I3215" t="s">
        <v>13</v>
      </c>
      <c r="J3215" t="s">
        <v>308</v>
      </c>
      <c r="K3215">
        <f t="shared" si="119"/>
        <v>0</v>
      </c>
    </row>
    <row r="3216" spans="1:11" x14ac:dyDescent="0.35">
      <c r="A3216" t="s">
        <v>19</v>
      </c>
      <c r="B3216" s="5" t="s">
        <v>11</v>
      </c>
      <c r="C3216">
        <v>22.98930812</v>
      </c>
      <c r="D3216">
        <v>0.214853347</v>
      </c>
      <c r="E3216">
        <v>0</v>
      </c>
      <c r="F3216">
        <v>0</v>
      </c>
      <c r="G3216">
        <v>107</v>
      </c>
      <c r="H3216" t="s">
        <v>38</v>
      </c>
      <c r="I3216" t="s">
        <v>16</v>
      </c>
      <c r="J3216" t="s">
        <v>308</v>
      </c>
      <c r="K3216">
        <f t="shared" si="119"/>
        <v>0</v>
      </c>
    </row>
    <row r="3217" spans="1:11" x14ac:dyDescent="0.35">
      <c r="A3217" t="s">
        <v>19</v>
      </c>
      <c r="B3217" s="5" t="s">
        <v>29</v>
      </c>
      <c r="C3217">
        <v>1.7502300740000001</v>
      </c>
      <c r="D3217">
        <v>1.635729E-2</v>
      </c>
      <c r="E3217">
        <v>0</v>
      </c>
      <c r="F3217">
        <v>0</v>
      </c>
      <c r="G3217">
        <v>107</v>
      </c>
      <c r="H3217" t="s">
        <v>38</v>
      </c>
      <c r="I3217" t="s">
        <v>18</v>
      </c>
      <c r="J3217" t="s">
        <v>308</v>
      </c>
      <c r="K3217">
        <f t="shared" si="119"/>
        <v>0</v>
      </c>
    </row>
    <row r="3218" spans="1:11" x14ac:dyDescent="0.35">
      <c r="A3218" t="s">
        <v>29</v>
      </c>
      <c r="B3218" s="5" t="s">
        <v>29</v>
      </c>
      <c r="C3218">
        <v>223.78705811500501</v>
      </c>
      <c r="D3218">
        <v>1.7214389085769599</v>
      </c>
      <c r="E3218">
        <v>88.8888888888888</v>
      </c>
      <c r="F3218">
        <v>1</v>
      </c>
      <c r="G3218">
        <v>130</v>
      </c>
      <c r="H3218" t="s">
        <v>38</v>
      </c>
      <c r="I3218" t="s">
        <v>963</v>
      </c>
      <c r="J3218" t="s">
        <v>309</v>
      </c>
      <c r="K3218">
        <f t="shared" si="119"/>
        <v>1</v>
      </c>
    </row>
    <row r="3219" spans="1:11" x14ac:dyDescent="0.35">
      <c r="A3219" t="s">
        <v>29</v>
      </c>
      <c r="B3219" s="5" t="s">
        <v>29</v>
      </c>
      <c r="C3219">
        <v>16.718032600000001</v>
      </c>
      <c r="D3219">
        <v>0.128600251</v>
      </c>
      <c r="E3219">
        <v>100</v>
      </c>
      <c r="F3219">
        <v>1</v>
      </c>
      <c r="G3219">
        <v>130</v>
      </c>
      <c r="H3219" t="s">
        <v>38</v>
      </c>
      <c r="I3219" t="s">
        <v>13</v>
      </c>
      <c r="J3219" t="s">
        <v>309</v>
      </c>
      <c r="K3219">
        <f t="shared" si="119"/>
        <v>1</v>
      </c>
    </row>
    <row r="3220" spans="1:11" x14ac:dyDescent="0.35">
      <c r="A3220" t="s">
        <v>29</v>
      </c>
      <c r="B3220" s="5" t="s">
        <v>11</v>
      </c>
      <c r="C3220">
        <v>26.938014509999999</v>
      </c>
      <c r="D3220">
        <v>0.207215496</v>
      </c>
      <c r="E3220">
        <v>0</v>
      </c>
      <c r="F3220">
        <v>0</v>
      </c>
      <c r="G3220">
        <v>130</v>
      </c>
      <c r="H3220" t="s">
        <v>38</v>
      </c>
      <c r="I3220" t="s">
        <v>16</v>
      </c>
      <c r="J3220" t="s">
        <v>309</v>
      </c>
      <c r="K3220">
        <f t="shared" si="119"/>
        <v>0</v>
      </c>
    </row>
    <row r="3221" spans="1:11" x14ac:dyDescent="0.35">
      <c r="A3221" t="s">
        <v>29</v>
      </c>
      <c r="B3221" s="5" t="s">
        <v>29</v>
      </c>
      <c r="C3221">
        <v>2.118195772</v>
      </c>
      <c r="D3221">
        <v>1.6293814E-2</v>
      </c>
      <c r="E3221">
        <v>100</v>
      </c>
      <c r="F3221">
        <v>1</v>
      </c>
      <c r="G3221">
        <v>130</v>
      </c>
      <c r="H3221" t="s">
        <v>38</v>
      </c>
      <c r="I3221" t="s">
        <v>18</v>
      </c>
      <c r="J3221" t="s">
        <v>309</v>
      </c>
      <c r="K3221">
        <f t="shared" si="119"/>
        <v>1</v>
      </c>
    </row>
    <row r="3222" spans="1:11" x14ac:dyDescent="0.35">
      <c r="A3222" t="s">
        <v>19</v>
      </c>
      <c r="B3222" s="5" t="s">
        <v>29</v>
      </c>
      <c r="C3222">
        <v>119.546535491943</v>
      </c>
      <c r="D3222">
        <v>1.5525524089862699</v>
      </c>
      <c r="E3222">
        <v>0</v>
      </c>
      <c r="F3222">
        <v>0</v>
      </c>
      <c r="G3222">
        <v>77</v>
      </c>
      <c r="H3222" t="s">
        <v>38</v>
      </c>
      <c r="I3222" t="s">
        <v>963</v>
      </c>
      <c r="J3222" t="s">
        <v>310</v>
      </c>
      <c r="K3222">
        <f t="shared" si="119"/>
        <v>0</v>
      </c>
    </row>
    <row r="3223" spans="1:11" x14ac:dyDescent="0.35">
      <c r="A3223" t="s">
        <v>19</v>
      </c>
      <c r="B3223" s="5" t="s">
        <v>40</v>
      </c>
      <c r="C3223">
        <v>9.8981609339999999</v>
      </c>
      <c r="D3223">
        <v>0.12854754500000001</v>
      </c>
      <c r="E3223">
        <v>0</v>
      </c>
      <c r="F3223">
        <v>0</v>
      </c>
      <c r="G3223">
        <v>77</v>
      </c>
      <c r="H3223" t="s">
        <v>38</v>
      </c>
      <c r="I3223" t="s">
        <v>13</v>
      </c>
      <c r="J3223" t="s">
        <v>310</v>
      </c>
      <c r="K3223">
        <f t="shared" si="119"/>
        <v>0</v>
      </c>
    </row>
    <row r="3224" spans="1:11" x14ac:dyDescent="0.35">
      <c r="A3224" t="s">
        <v>19</v>
      </c>
      <c r="B3224" s="5" t="s">
        <v>11</v>
      </c>
      <c r="C3224">
        <v>17.713600400000001</v>
      </c>
      <c r="D3224">
        <v>0.23004675799999999</v>
      </c>
      <c r="E3224">
        <v>0</v>
      </c>
      <c r="F3224">
        <v>0</v>
      </c>
      <c r="G3224">
        <v>77</v>
      </c>
      <c r="H3224" t="s">
        <v>38</v>
      </c>
      <c r="I3224" t="s">
        <v>16</v>
      </c>
      <c r="J3224" t="s">
        <v>310</v>
      </c>
      <c r="K3224">
        <f t="shared" si="119"/>
        <v>0</v>
      </c>
    </row>
    <row r="3225" spans="1:11" x14ac:dyDescent="0.35">
      <c r="A3225" t="s">
        <v>19</v>
      </c>
      <c r="B3225" s="5" t="s">
        <v>11</v>
      </c>
      <c r="C3225">
        <v>1.369337797</v>
      </c>
      <c r="D3225">
        <v>1.7783607999999999E-2</v>
      </c>
      <c r="E3225">
        <v>0</v>
      </c>
      <c r="F3225">
        <v>0</v>
      </c>
      <c r="G3225">
        <v>77</v>
      </c>
      <c r="H3225" t="s">
        <v>38</v>
      </c>
      <c r="I3225" t="s">
        <v>18</v>
      </c>
      <c r="J3225" t="s">
        <v>310</v>
      </c>
      <c r="K3225">
        <f t="shared" si="119"/>
        <v>0</v>
      </c>
    </row>
    <row r="3226" spans="1:11" x14ac:dyDescent="0.35">
      <c r="A3226" t="s">
        <v>29</v>
      </c>
      <c r="B3226" s="5" t="s">
        <v>29</v>
      </c>
      <c r="C3226">
        <v>136.02043604850701</v>
      </c>
      <c r="D3226">
        <v>1.60024042410009</v>
      </c>
      <c r="E3226">
        <v>83.3333333333333</v>
      </c>
      <c r="F3226">
        <v>1</v>
      </c>
      <c r="G3226">
        <v>85</v>
      </c>
      <c r="H3226" t="s">
        <v>38</v>
      </c>
      <c r="I3226" t="s">
        <v>963</v>
      </c>
      <c r="J3226" t="s">
        <v>311</v>
      </c>
      <c r="K3226">
        <f t="shared" si="119"/>
        <v>1</v>
      </c>
    </row>
    <row r="3227" spans="1:11" x14ac:dyDescent="0.35">
      <c r="A3227" t="s">
        <v>29</v>
      </c>
      <c r="B3227" s="5" t="s">
        <v>40</v>
      </c>
      <c r="C3227">
        <v>11.001868010000001</v>
      </c>
      <c r="D3227">
        <v>0.12943374099999999</v>
      </c>
      <c r="E3227">
        <v>50</v>
      </c>
      <c r="F3227">
        <v>0</v>
      </c>
      <c r="G3227">
        <v>85</v>
      </c>
      <c r="H3227" t="s">
        <v>38</v>
      </c>
      <c r="I3227" t="s">
        <v>13</v>
      </c>
      <c r="J3227" t="s">
        <v>311</v>
      </c>
      <c r="K3227">
        <f t="shared" si="119"/>
        <v>0</v>
      </c>
    </row>
    <row r="3228" spans="1:11" x14ac:dyDescent="0.35">
      <c r="A3228" t="s">
        <v>29</v>
      </c>
      <c r="B3228" s="5" t="s">
        <v>11</v>
      </c>
      <c r="C3228">
        <v>17.599909780000001</v>
      </c>
      <c r="D3228">
        <v>0.20705776200000001</v>
      </c>
      <c r="E3228">
        <v>0</v>
      </c>
      <c r="F3228">
        <v>0</v>
      </c>
      <c r="G3228">
        <v>85</v>
      </c>
      <c r="H3228" t="s">
        <v>38</v>
      </c>
      <c r="I3228" t="s">
        <v>16</v>
      </c>
      <c r="J3228" t="s">
        <v>311</v>
      </c>
      <c r="K3228">
        <f t="shared" si="119"/>
        <v>0</v>
      </c>
    </row>
    <row r="3229" spans="1:11" x14ac:dyDescent="0.35">
      <c r="A3229" t="s">
        <v>29</v>
      </c>
      <c r="B3229" s="5" t="s">
        <v>29</v>
      </c>
      <c r="C3229">
        <v>1.328842163</v>
      </c>
      <c r="D3229">
        <v>1.5633437E-2</v>
      </c>
      <c r="E3229">
        <v>100</v>
      </c>
      <c r="F3229">
        <v>1</v>
      </c>
      <c r="G3229">
        <v>85</v>
      </c>
      <c r="H3229" t="s">
        <v>38</v>
      </c>
      <c r="I3229" t="s">
        <v>18</v>
      </c>
      <c r="J3229" t="s">
        <v>311</v>
      </c>
      <c r="K3229">
        <f t="shared" si="119"/>
        <v>1</v>
      </c>
    </row>
    <row r="3230" spans="1:11" x14ac:dyDescent="0.35">
      <c r="A3230" t="s">
        <v>29</v>
      </c>
      <c r="B3230" s="5" t="s">
        <v>29</v>
      </c>
      <c r="C3230">
        <v>148.92494797706601</v>
      </c>
      <c r="D3230">
        <v>1.6923289542848401</v>
      </c>
      <c r="E3230">
        <v>83.3333333333333</v>
      </c>
      <c r="F3230">
        <v>1</v>
      </c>
      <c r="G3230">
        <v>88</v>
      </c>
      <c r="H3230" t="s">
        <v>38</v>
      </c>
      <c r="I3230" t="s">
        <v>963</v>
      </c>
      <c r="J3230" t="s">
        <v>312</v>
      </c>
      <c r="K3230">
        <f t="shared" si="119"/>
        <v>1</v>
      </c>
    </row>
    <row r="3231" spans="1:11" x14ac:dyDescent="0.35">
      <c r="A3231" t="s">
        <v>29</v>
      </c>
      <c r="B3231" s="5" t="s">
        <v>29</v>
      </c>
      <c r="C3231">
        <v>11.259107589999999</v>
      </c>
      <c r="D3231">
        <v>0.12794440400000001</v>
      </c>
      <c r="E3231">
        <v>100</v>
      </c>
      <c r="F3231">
        <v>1</v>
      </c>
      <c r="G3231">
        <v>88</v>
      </c>
      <c r="H3231" t="s">
        <v>38</v>
      </c>
      <c r="I3231" t="s">
        <v>13</v>
      </c>
      <c r="J3231" t="s">
        <v>312</v>
      </c>
      <c r="K3231">
        <f t="shared" si="119"/>
        <v>1</v>
      </c>
    </row>
    <row r="3232" spans="1:11" x14ac:dyDescent="0.35">
      <c r="A3232" t="s">
        <v>29</v>
      </c>
      <c r="B3232" s="5" t="s">
        <v>11</v>
      </c>
      <c r="C3232">
        <v>19.66897702</v>
      </c>
      <c r="D3232">
        <v>0.22351110299999999</v>
      </c>
      <c r="E3232">
        <v>0</v>
      </c>
      <c r="F3232">
        <v>0</v>
      </c>
      <c r="G3232">
        <v>88</v>
      </c>
      <c r="H3232" t="s">
        <v>38</v>
      </c>
      <c r="I3232" t="s">
        <v>16</v>
      </c>
      <c r="J3232" t="s">
        <v>312</v>
      </c>
      <c r="K3232">
        <f t="shared" si="119"/>
        <v>0</v>
      </c>
    </row>
    <row r="3233" spans="1:11" x14ac:dyDescent="0.35">
      <c r="A3233" t="s">
        <v>29</v>
      </c>
      <c r="B3233" s="5" t="s">
        <v>29</v>
      </c>
      <c r="C3233">
        <v>1.5192353729999999</v>
      </c>
      <c r="D3233">
        <v>1.7264037999999999E-2</v>
      </c>
      <c r="E3233">
        <v>100</v>
      </c>
      <c r="F3233">
        <v>1</v>
      </c>
      <c r="G3233">
        <v>88</v>
      </c>
      <c r="H3233" t="s">
        <v>38</v>
      </c>
      <c r="I3233" t="s">
        <v>18</v>
      </c>
      <c r="J3233" t="s">
        <v>312</v>
      </c>
      <c r="K3233">
        <f t="shared" si="119"/>
        <v>1</v>
      </c>
    </row>
    <row r="3234" spans="1:11" x14ac:dyDescent="0.35">
      <c r="A3234" t="s">
        <v>29</v>
      </c>
      <c r="B3234" s="5" t="s">
        <v>29</v>
      </c>
      <c r="C3234">
        <v>212.71385407447801</v>
      </c>
      <c r="D3234">
        <v>1.5756581783294601</v>
      </c>
      <c r="E3234">
        <v>88.8888888888888</v>
      </c>
      <c r="F3234">
        <v>1</v>
      </c>
      <c r="G3234">
        <v>135</v>
      </c>
      <c r="H3234" t="s">
        <v>38</v>
      </c>
      <c r="I3234" t="s">
        <v>963</v>
      </c>
      <c r="J3234" t="s">
        <v>313</v>
      </c>
      <c r="K3234">
        <f t="shared" si="119"/>
        <v>1</v>
      </c>
    </row>
    <row r="3235" spans="1:11" x14ac:dyDescent="0.35">
      <c r="A3235" t="s">
        <v>29</v>
      </c>
      <c r="B3235" s="5" t="s">
        <v>29</v>
      </c>
      <c r="C3235">
        <v>17.180654530000002</v>
      </c>
      <c r="D3235">
        <v>0.12726410799999999</v>
      </c>
      <c r="E3235">
        <v>66.666666669999998</v>
      </c>
      <c r="F3235">
        <v>1</v>
      </c>
      <c r="G3235">
        <v>135</v>
      </c>
      <c r="H3235" t="s">
        <v>38</v>
      </c>
      <c r="I3235" t="s">
        <v>13</v>
      </c>
      <c r="J3235" t="s">
        <v>313</v>
      </c>
      <c r="K3235">
        <f t="shared" si="119"/>
        <v>1</v>
      </c>
    </row>
    <row r="3236" spans="1:11" x14ac:dyDescent="0.35">
      <c r="A3236" t="s">
        <v>29</v>
      </c>
      <c r="B3236" s="5" t="s">
        <v>11</v>
      </c>
      <c r="C3236">
        <v>27.341034650000001</v>
      </c>
      <c r="D3236">
        <v>0.202526183</v>
      </c>
      <c r="E3236">
        <v>0</v>
      </c>
      <c r="F3236">
        <v>0</v>
      </c>
      <c r="G3236">
        <v>135</v>
      </c>
      <c r="H3236" t="s">
        <v>38</v>
      </c>
      <c r="I3236" t="s">
        <v>16</v>
      </c>
      <c r="J3236" t="s">
        <v>313</v>
      </c>
      <c r="K3236">
        <f t="shared" si="119"/>
        <v>0</v>
      </c>
    </row>
    <row r="3237" spans="1:11" x14ac:dyDescent="0.35">
      <c r="A3237" t="s">
        <v>29</v>
      </c>
      <c r="B3237" s="5" t="s">
        <v>29</v>
      </c>
      <c r="C3237">
        <v>2.0811109540000001</v>
      </c>
      <c r="D3237">
        <v>1.5415636999999999E-2</v>
      </c>
      <c r="E3237">
        <v>100</v>
      </c>
      <c r="F3237">
        <v>1</v>
      </c>
      <c r="G3237">
        <v>135</v>
      </c>
      <c r="H3237" t="s">
        <v>38</v>
      </c>
      <c r="I3237" t="s">
        <v>18</v>
      </c>
      <c r="J3237" t="s">
        <v>313</v>
      </c>
      <c r="K3237">
        <f t="shared" si="119"/>
        <v>1</v>
      </c>
    </row>
    <row r="3238" spans="1:11" x14ac:dyDescent="0.35">
      <c r="A3238" t="s">
        <v>29</v>
      </c>
      <c r="B3238" s="5" t="s">
        <v>29</v>
      </c>
      <c r="C3238">
        <v>214.03267502784701</v>
      </c>
      <c r="D3238">
        <v>1.5737696693223999</v>
      </c>
      <c r="E3238">
        <v>88.8888888888888</v>
      </c>
      <c r="F3238">
        <v>1</v>
      </c>
      <c r="G3238">
        <v>136</v>
      </c>
      <c r="H3238" t="s">
        <v>38</v>
      </c>
      <c r="I3238" t="s">
        <v>963</v>
      </c>
      <c r="J3238" t="s">
        <v>314</v>
      </c>
      <c r="K3238">
        <f t="shared" si="119"/>
        <v>1</v>
      </c>
    </row>
    <row r="3239" spans="1:11" x14ac:dyDescent="0.35">
      <c r="A3239" t="s">
        <v>29</v>
      </c>
      <c r="B3239" s="5" t="s">
        <v>29</v>
      </c>
      <c r="C3239">
        <v>17.618556259999998</v>
      </c>
      <c r="D3239">
        <v>0.129548208</v>
      </c>
      <c r="E3239">
        <v>100</v>
      </c>
      <c r="F3239">
        <v>1</v>
      </c>
      <c r="G3239">
        <v>136</v>
      </c>
      <c r="H3239" t="s">
        <v>38</v>
      </c>
      <c r="I3239" t="s">
        <v>13</v>
      </c>
      <c r="J3239" t="s">
        <v>314</v>
      </c>
      <c r="K3239">
        <f t="shared" si="119"/>
        <v>1</v>
      </c>
    </row>
    <row r="3240" spans="1:11" x14ac:dyDescent="0.35">
      <c r="A3240" t="s">
        <v>29</v>
      </c>
      <c r="B3240" s="5" t="s">
        <v>11</v>
      </c>
      <c r="C3240">
        <v>29.933549880000001</v>
      </c>
      <c r="D3240">
        <v>0.22009963099999999</v>
      </c>
      <c r="E3240">
        <v>0</v>
      </c>
      <c r="F3240">
        <v>0</v>
      </c>
      <c r="G3240">
        <v>136</v>
      </c>
      <c r="H3240" t="s">
        <v>38</v>
      </c>
      <c r="I3240" t="s">
        <v>16</v>
      </c>
      <c r="J3240" t="s">
        <v>314</v>
      </c>
      <c r="K3240">
        <f t="shared" si="119"/>
        <v>0</v>
      </c>
    </row>
    <row r="3241" spans="1:11" x14ac:dyDescent="0.35">
      <c r="A3241" t="s">
        <v>29</v>
      </c>
      <c r="B3241" s="5" t="s">
        <v>29</v>
      </c>
      <c r="C3241">
        <v>2.0972790720000001</v>
      </c>
      <c r="D3241">
        <v>1.542117E-2</v>
      </c>
      <c r="E3241">
        <v>100</v>
      </c>
      <c r="F3241">
        <v>1</v>
      </c>
      <c r="G3241">
        <v>136</v>
      </c>
      <c r="H3241" t="s">
        <v>38</v>
      </c>
      <c r="I3241" t="s">
        <v>18</v>
      </c>
      <c r="J3241" t="s">
        <v>314</v>
      </c>
      <c r="K3241">
        <f t="shared" si="119"/>
        <v>1</v>
      </c>
    </row>
    <row r="3242" spans="1:11" x14ac:dyDescent="0.35">
      <c r="A3242" t="s">
        <v>40</v>
      </c>
      <c r="B3242" s="5" t="s">
        <v>29</v>
      </c>
      <c r="C3242">
        <v>265.558765888214</v>
      </c>
      <c r="D3242">
        <v>1.63925164128527</v>
      </c>
      <c r="E3242">
        <v>0</v>
      </c>
      <c r="F3242">
        <v>0</v>
      </c>
      <c r="G3242">
        <v>162</v>
      </c>
      <c r="H3242" t="s">
        <v>38</v>
      </c>
      <c r="I3242" t="s">
        <v>963</v>
      </c>
      <c r="J3242" t="s">
        <v>315</v>
      </c>
      <c r="K3242">
        <f t="shared" si="119"/>
        <v>0</v>
      </c>
    </row>
    <row r="3243" spans="1:11" x14ac:dyDescent="0.35">
      <c r="A3243" t="s">
        <v>40</v>
      </c>
      <c r="B3243" s="5" t="s">
        <v>29</v>
      </c>
      <c r="C3243">
        <v>19.30754709</v>
      </c>
      <c r="D3243">
        <v>0.119182389</v>
      </c>
      <c r="E3243">
        <v>0</v>
      </c>
      <c r="F3243">
        <v>0</v>
      </c>
      <c r="G3243">
        <v>162</v>
      </c>
      <c r="H3243" t="s">
        <v>38</v>
      </c>
      <c r="I3243" t="s">
        <v>13</v>
      </c>
      <c r="J3243" t="s">
        <v>315</v>
      </c>
      <c r="K3243">
        <f t="shared" si="119"/>
        <v>0</v>
      </c>
    </row>
    <row r="3244" spans="1:11" x14ac:dyDescent="0.35">
      <c r="A3244" t="s">
        <v>40</v>
      </c>
      <c r="B3244" s="5" t="s">
        <v>11</v>
      </c>
      <c r="C3244">
        <v>34.608020779999997</v>
      </c>
      <c r="D3244">
        <v>0.213629758</v>
      </c>
      <c r="E3244">
        <v>0</v>
      </c>
      <c r="F3244">
        <v>0</v>
      </c>
      <c r="G3244">
        <v>162</v>
      </c>
      <c r="H3244" t="s">
        <v>38</v>
      </c>
      <c r="I3244" t="s">
        <v>16</v>
      </c>
      <c r="J3244" t="s">
        <v>315</v>
      </c>
      <c r="K3244">
        <f t="shared" si="119"/>
        <v>0</v>
      </c>
    </row>
    <row r="3245" spans="1:11" x14ac:dyDescent="0.35">
      <c r="A3245" t="s">
        <v>40</v>
      </c>
      <c r="B3245" s="5" t="s">
        <v>29</v>
      </c>
      <c r="C3245">
        <v>2.5609924789999998</v>
      </c>
      <c r="D3245">
        <v>1.5808596000000001E-2</v>
      </c>
      <c r="E3245">
        <v>0</v>
      </c>
      <c r="F3245">
        <v>0</v>
      </c>
      <c r="G3245">
        <v>162</v>
      </c>
      <c r="H3245" t="s">
        <v>38</v>
      </c>
      <c r="I3245" t="s">
        <v>18</v>
      </c>
      <c r="J3245" t="s">
        <v>315</v>
      </c>
      <c r="K3245">
        <f t="shared" si="119"/>
        <v>0</v>
      </c>
    </row>
    <row r="3246" spans="1:11" x14ac:dyDescent="0.35">
      <c r="A3246" t="s">
        <v>40</v>
      </c>
      <c r="B3246" s="5" t="s">
        <v>29</v>
      </c>
      <c r="C3246">
        <v>89.7508704662323</v>
      </c>
      <c r="D3246">
        <v>1.6934126503062601</v>
      </c>
      <c r="E3246">
        <v>0</v>
      </c>
      <c r="F3246">
        <v>0</v>
      </c>
      <c r="G3246">
        <v>53</v>
      </c>
      <c r="H3246" t="s">
        <v>38</v>
      </c>
      <c r="I3246" t="s">
        <v>963</v>
      </c>
      <c r="J3246" t="s">
        <v>316</v>
      </c>
      <c r="K3246">
        <f t="shared" si="119"/>
        <v>0</v>
      </c>
    </row>
    <row r="3247" spans="1:11" x14ac:dyDescent="0.35">
      <c r="A3247" t="s">
        <v>40</v>
      </c>
      <c r="B3247" s="5" t="s">
        <v>29</v>
      </c>
      <c r="C3247">
        <v>6.6741962429999999</v>
      </c>
      <c r="D3247">
        <v>0.125928231</v>
      </c>
      <c r="E3247">
        <v>0</v>
      </c>
      <c r="F3247">
        <v>0</v>
      </c>
      <c r="G3247">
        <v>53</v>
      </c>
      <c r="H3247" t="s">
        <v>38</v>
      </c>
      <c r="I3247" t="s">
        <v>13</v>
      </c>
      <c r="J3247" t="s">
        <v>316</v>
      </c>
      <c r="K3247">
        <f t="shared" si="119"/>
        <v>0</v>
      </c>
    </row>
    <row r="3248" spans="1:11" x14ac:dyDescent="0.35">
      <c r="A3248" t="s">
        <v>40</v>
      </c>
      <c r="B3248" s="5" t="s">
        <v>11</v>
      </c>
      <c r="C3248">
        <v>11.135848279999999</v>
      </c>
      <c r="D3248">
        <v>0.210110345</v>
      </c>
      <c r="E3248">
        <v>0</v>
      </c>
      <c r="F3248">
        <v>0</v>
      </c>
      <c r="G3248">
        <v>53</v>
      </c>
      <c r="H3248" t="s">
        <v>38</v>
      </c>
      <c r="I3248" t="s">
        <v>16</v>
      </c>
      <c r="J3248" t="s">
        <v>316</v>
      </c>
      <c r="K3248">
        <f t="shared" si="119"/>
        <v>0</v>
      </c>
    </row>
    <row r="3249" spans="1:11" x14ac:dyDescent="0.35">
      <c r="A3249" t="s">
        <v>40</v>
      </c>
      <c r="B3249" s="5" t="s">
        <v>29</v>
      </c>
      <c r="C3249">
        <v>0.79856896399999999</v>
      </c>
      <c r="D3249">
        <v>1.5067339000000001E-2</v>
      </c>
      <c r="E3249">
        <v>0</v>
      </c>
      <c r="F3249">
        <v>0</v>
      </c>
      <c r="G3249">
        <v>53</v>
      </c>
      <c r="H3249" t="s">
        <v>38</v>
      </c>
      <c r="I3249" t="s">
        <v>18</v>
      </c>
      <c r="J3249" t="s">
        <v>316</v>
      </c>
      <c r="K3249">
        <f t="shared" si="119"/>
        <v>0</v>
      </c>
    </row>
    <row r="3250" spans="1:11" x14ac:dyDescent="0.35">
      <c r="A3250" t="s">
        <v>50</v>
      </c>
      <c r="B3250" s="5" t="s">
        <v>29</v>
      </c>
      <c r="C3250">
        <v>318.82677602767899</v>
      </c>
      <c r="D3250">
        <v>1.5705752513678699</v>
      </c>
      <c r="E3250">
        <v>0</v>
      </c>
      <c r="F3250">
        <v>0</v>
      </c>
      <c r="G3250">
        <v>203</v>
      </c>
      <c r="H3250" t="s">
        <v>38</v>
      </c>
      <c r="I3250" t="s">
        <v>963</v>
      </c>
      <c r="J3250" t="s">
        <v>317</v>
      </c>
      <c r="K3250">
        <f t="shared" si="119"/>
        <v>0</v>
      </c>
    </row>
    <row r="3251" spans="1:11" x14ac:dyDescent="0.35">
      <c r="A3251" t="s">
        <v>50</v>
      </c>
      <c r="B3251" s="5" t="s">
        <v>29</v>
      </c>
      <c r="C3251">
        <v>25.400615930000001</v>
      </c>
      <c r="D3251">
        <v>0.125126187</v>
      </c>
      <c r="E3251">
        <v>0</v>
      </c>
      <c r="F3251">
        <v>0</v>
      </c>
      <c r="G3251">
        <v>203</v>
      </c>
      <c r="H3251" t="s">
        <v>38</v>
      </c>
      <c r="I3251" t="s">
        <v>13</v>
      </c>
      <c r="J3251" t="s">
        <v>317</v>
      </c>
      <c r="K3251">
        <f t="shared" si="119"/>
        <v>0</v>
      </c>
    </row>
    <row r="3252" spans="1:11" x14ac:dyDescent="0.35">
      <c r="A3252" t="s">
        <v>50</v>
      </c>
      <c r="B3252" s="5" t="s">
        <v>11</v>
      </c>
      <c r="C3252">
        <v>44.617810489999997</v>
      </c>
      <c r="D3252">
        <v>0.21979217000000001</v>
      </c>
      <c r="E3252">
        <v>0</v>
      </c>
      <c r="F3252">
        <v>0</v>
      </c>
      <c r="G3252">
        <v>203</v>
      </c>
      <c r="H3252" t="s">
        <v>38</v>
      </c>
      <c r="I3252" t="s">
        <v>16</v>
      </c>
      <c r="J3252" t="s">
        <v>317</v>
      </c>
      <c r="K3252">
        <f t="shared" si="119"/>
        <v>0</v>
      </c>
    </row>
    <row r="3253" spans="1:11" x14ac:dyDescent="0.35">
      <c r="A3253" t="s">
        <v>50</v>
      </c>
      <c r="B3253" s="5" t="s">
        <v>29</v>
      </c>
      <c r="C3253">
        <v>2.7017877100000001</v>
      </c>
      <c r="D3253">
        <v>1.3309299E-2</v>
      </c>
      <c r="E3253">
        <v>0</v>
      </c>
      <c r="F3253">
        <v>0</v>
      </c>
      <c r="G3253">
        <v>203</v>
      </c>
      <c r="H3253" t="s">
        <v>38</v>
      </c>
      <c r="I3253" t="s">
        <v>18</v>
      </c>
      <c r="J3253" t="s">
        <v>317</v>
      </c>
      <c r="K3253">
        <f t="shared" si="119"/>
        <v>0</v>
      </c>
    </row>
    <row r="3254" spans="1:11" x14ac:dyDescent="0.35">
      <c r="A3254" t="s">
        <v>40</v>
      </c>
      <c r="B3254" s="5" t="s">
        <v>29</v>
      </c>
      <c r="C3254">
        <v>111.757819890975</v>
      </c>
      <c r="D3254">
        <v>1.53092903960241</v>
      </c>
      <c r="E3254">
        <v>0</v>
      </c>
      <c r="F3254">
        <v>0</v>
      </c>
      <c r="G3254">
        <v>73</v>
      </c>
      <c r="H3254" t="s">
        <v>38</v>
      </c>
      <c r="I3254" t="s">
        <v>963</v>
      </c>
      <c r="J3254" t="s">
        <v>318</v>
      </c>
      <c r="K3254">
        <f t="shared" si="119"/>
        <v>0</v>
      </c>
    </row>
    <row r="3255" spans="1:11" x14ac:dyDescent="0.35">
      <c r="A3255" t="s">
        <v>40</v>
      </c>
      <c r="B3255" s="5" t="s">
        <v>29</v>
      </c>
      <c r="C3255">
        <v>8.5438129899999993</v>
      </c>
      <c r="D3255">
        <v>0.117038534</v>
      </c>
      <c r="E3255">
        <v>0</v>
      </c>
      <c r="F3255">
        <v>0</v>
      </c>
      <c r="G3255">
        <v>73</v>
      </c>
      <c r="H3255" t="s">
        <v>38</v>
      </c>
      <c r="I3255" t="s">
        <v>13</v>
      </c>
      <c r="J3255" t="s">
        <v>318</v>
      </c>
      <c r="K3255">
        <f t="shared" si="119"/>
        <v>0</v>
      </c>
    </row>
    <row r="3256" spans="1:11" x14ac:dyDescent="0.35">
      <c r="A3256" t="s">
        <v>40</v>
      </c>
      <c r="B3256" s="5" t="s">
        <v>11</v>
      </c>
      <c r="C3256">
        <v>15.229111189999999</v>
      </c>
      <c r="D3256">
        <v>0.20861796199999999</v>
      </c>
      <c r="E3256">
        <v>0</v>
      </c>
      <c r="F3256">
        <v>0</v>
      </c>
      <c r="G3256">
        <v>73</v>
      </c>
      <c r="H3256" t="s">
        <v>38</v>
      </c>
      <c r="I3256" t="s">
        <v>16</v>
      </c>
      <c r="J3256" t="s">
        <v>318</v>
      </c>
      <c r="K3256">
        <f t="shared" si="119"/>
        <v>0</v>
      </c>
    </row>
    <row r="3257" spans="1:11" x14ac:dyDescent="0.35">
      <c r="A3257" t="s">
        <v>40</v>
      </c>
      <c r="B3257" s="5" t="s">
        <v>29</v>
      </c>
      <c r="C3257">
        <v>1.185622454</v>
      </c>
      <c r="D3257">
        <v>1.6241403000000001E-2</v>
      </c>
      <c r="E3257">
        <v>0</v>
      </c>
      <c r="F3257">
        <v>0</v>
      </c>
      <c r="G3257">
        <v>73</v>
      </c>
      <c r="H3257" t="s">
        <v>38</v>
      </c>
      <c r="I3257" t="s">
        <v>18</v>
      </c>
      <c r="J3257" t="s">
        <v>318</v>
      </c>
      <c r="K3257">
        <f t="shared" si="119"/>
        <v>0</v>
      </c>
    </row>
    <row r="3258" spans="1:11" x14ac:dyDescent="0.35">
      <c r="A3258" t="s">
        <v>50</v>
      </c>
      <c r="B3258" s="5" t="s">
        <v>29</v>
      </c>
      <c r="C3258">
        <v>705.38157343864395</v>
      </c>
      <c r="D3258">
        <v>1.64424609193157</v>
      </c>
      <c r="E3258">
        <v>0</v>
      </c>
      <c r="F3258">
        <v>0</v>
      </c>
      <c r="G3258">
        <v>429</v>
      </c>
      <c r="H3258" t="s">
        <v>38</v>
      </c>
      <c r="I3258" t="s">
        <v>963</v>
      </c>
      <c r="J3258" t="s">
        <v>319</v>
      </c>
      <c r="K3258">
        <f t="shared" si="119"/>
        <v>0</v>
      </c>
    </row>
    <row r="3259" spans="1:11" x14ac:dyDescent="0.35">
      <c r="A3259" t="s">
        <v>50</v>
      </c>
      <c r="B3259" s="5" t="s">
        <v>29</v>
      </c>
      <c r="C3259">
        <v>54.731984619999999</v>
      </c>
      <c r="D3259">
        <v>0.12758038399999999</v>
      </c>
      <c r="E3259">
        <v>0</v>
      </c>
      <c r="F3259">
        <v>0</v>
      </c>
      <c r="G3259">
        <v>429</v>
      </c>
      <c r="H3259" t="s">
        <v>38</v>
      </c>
      <c r="I3259" t="s">
        <v>13</v>
      </c>
      <c r="J3259" t="s">
        <v>319</v>
      </c>
      <c r="K3259">
        <f t="shared" si="119"/>
        <v>0</v>
      </c>
    </row>
    <row r="3260" spans="1:11" x14ac:dyDescent="0.35">
      <c r="A3260" t="s">
        <v>50</v>
      </c>
      <c r="B3260" s="5" t="s">
        <v>11</v>
      </c>
      <c r="C3260">
        <v>85.148751739999994</v>
      </c>
      <c r="D3260">
        <v>0.198481939</v>
      </c>
      <c r="E3260">
        <v>0</v>
      </c>
      <c r="F3260">
        <v>0</v>
      </c>
      <c r="G3260">
        <v>429</v>
      </c>
      <c r="H3260" t="s">
        <v>38</v>
      </c>
      <c r="I3260" t="s">
        <v>16</v>
      </c>
      <c r="J3260" t="s">
        <v>319</v>
      </c>
      <c r="K3260">
        <f t="shared" si="119"/>
        <v>0</v>
      </c>
    </row>
    <row r="3261" spans="1:11" x14ac:dyDescent="0.35">
      <c r="A3261" t="s">
        <v>50</v>
      </c>
      <c r="B3261" s="5" t="s">
        <v>29</v>
      </c>
      <c r="C3261">
        <v>5.7346544269999997</v>
      </c>
      <c r="D3261">
        <v>1.3367492999999999E-2</v>
      </c>
      <c r="E3261">
        <v>0</v>
      </c>
      <c r="F3261">
        <v>0</v>
      </c>
      <c r="G3261">
        <v>429</v>
      </c>
      <c r="H3261" t="s">
        <v>38</v>
      </c>
      <c r="I3261" t="s">
        <v>18</v>
      </c>
      <c r="J3261" t="s">
        <v>319</v>
      </c>
      <c r="K3261">
        <f t="shared" si="119"/>
        <v>0</v>
      </c>
    </row>
    <row r="3262" spans="1:11" x14ac:dyDescent="0.35">
      <c r="A3262" t="s">
        <v>19</v>
      </c>
      <c r="B3262" s="5" t="s">
        <v>29</v>
      </c>
      <c r="C3262">
        <v>495.40928530692997</v>
      </c>
      <c r="D3262">
        <v>1.66244726613063</v>
      </c>
      <c r="E3262">
        <v>0</v>
      </c>
      <c r="F3262">
        <v>0</v>
      </c>
      <c r="G3262">
        <v>298</v>
      </c>
      <c r="H3262" t="s">
        <v>38</v>
      </c>
      <c r="I3262" t="s">
        <v>963</v>
      </c>
      <c r="J3262" t="s">
        <v>320</v>
      </c>
      <c r="K3262">
        <f t="shared" si="119"/>
        <v>0</v>
      </c>
    </row>
    <row r="3263" spans="1:11" x14ac:dyDescent="0.35">
      <c r="A3263" t="s">
        <v>19</v>
      </c>
      <c r="B3263" s="5" t="s">
        <v>29</v>
      </c>
      <c r="C3263">
        <v>36.294268610000003</v>
      </c>
      <c r="D3263">
        <v>0.121792848</v>
      </c>
      <c r="E3263">
        <v>0</v>
      </c>
      <c r="F3263">
        <v>0</v>
      </c>
      <c r="G3263">
        <v>298</v>
      </c>
      <c r="H3263" t="s">
        <v>38</v>
      </c>
      <c r="I3263" t="s">
        <v>13</v>
      </c>
      <c r="J3263" t="s">
        <v>320</v>
      </c>
      <c r="K3263">
        <f t="shared" si="119"/>
        <v>0</v>
      </c>
    </row>
    <row r="3264" spans="1:11" x14ac:dyDescent="0.35">
      <c r="A3264" t="s">
        <v>19</v>
      </c>
      <c r="B3264" s="5" t="s">
        <v>11</v>
      </c>
      <c r="C3264">
        <v>57.007694479999998</v>
      </c>
      <c r="D3264">
        <v>0.19130098800000001</v>
      </c>
      <c r="E3264">
        <v>0</v>
      </c>
      <c r="F3264">
        <v>0</v>
      </c>
      <c r="G3264">
        <v>298</v>
      </c>
      <c r="H3264" t="s">
        <v>38</v>
      </c>
      <c r="I3264" t="s">
        <v>16</v>
      </c>
      <c r="J3264" t="s">
        <v>320</v>
      </c>
      <c r="K3264">
        <f t="shared" si="119"/>
        <v>0</v>
      </c>
    </row>
    <row r="3265" spans="1:11" x14ac:dyDescent="0.35">
      <c r="A3265" t="s">
        <v>19</v>
      </c>
      <c r="B3265" s="5" t="s">
        <v>29</v>
      </c>
      <c r="C3265">
        <v>4.242619038</v>
      </c>
      <c r="D3265">
        <v>1.4236977E-2</v>
      </c>
      <c r="E3265">
        <v>0</v>
      </c>
      <c r="F3265">
        <v>0</v>
      </c>
      <c r="G3265">
        <v>298</v>
      </c>
      <c r="H3265" t="s">
        <v>38</v>
      </c>
      <c r="I3265" t="s">
        <v>18</v>
      </c>
      <c r="J3265" t="s">
        <v>320</v>
      </c>
      <c r="K3265">
        <f t="shared" si="119"/>
        <v>0</v>
      </c>
    </row>
    <row r="3266" spans="1:11" x14ac:dyDescent="0.35">
      <c r="A3266" t="s">
        <v>132</v>
      </c>
      <c r="B3266" s="5" t="s">
        <v>29</v>
      </c>
      <c r="C3266">
        <v>758.17722439765896</v>
      </c>
      <c r="D3266">
        <v>1.69614591587843</v>
      </c>
      <c r="E3266">
        <v>0</v>
      </c>
      <c r="F3266">
        <v>0</v>
      </c>
      <c r="G3266">
        <v>447</v>
      </c>
      <c r="H3266" t="s">
        <v>38</v>
      </c>
      <c r="I3266" t="s">
        <v>963</v>
      </c>
      <c r="J3266" t="s">
        <v>321</v>
      </c>
      <c r="K3266">
        <f t="shared" si="119"/>
        <v>0</v>
      </c>
    </row>
    <row r="3267" spans="1:11" x14ac:dyDescent="0.35">
      <c r="A3267" t="s">
        <v>132</v>
      </c>
      <c r="B3267" s="5" t="s">
        <v>11</v>
      </c>
      <c r="C3267">
        <v>59.148122549999997</v>
      </c>
      <c r="D3267">
        <v>0.132322422</v>
      </c>
      <c r="E3267">
        <v>0</v>
      </c>
      <c r="F3267">
        <v>0</v>
      </c>
      <c r="G3267">
        <v>447</v>
      </c>
      <c r="H3267" t="s">
        <v>38</v>
      </c>
      <c r="I3267" t="s">
        <v>13</v>
      </c>
      <c r="J3267" t="s">
        <v>321</v>
      </c>
      <c r="K3267">
        <f t="shared" ref="K3267:K3330" si="120">IF(ISNUMBER(SEARCH(A3267, B3267)), 1, 0)</f>
        <v>0</v>
      </c>
    </row>
    <row r="3268" spans="1:11" x14ac:dyDescent="0.35">
      <c r="A3268" t="s">
        <v>132</v>
      </c>
      <c r="B3268" s="5" t="s">
        <v>11</v>
      </c>
      <c r="C3268">
        <v>89.780277729999995</v>
      </c>
      <c r="D3268">
        <v>0.200850733</v>
      </c>
      <c r="E3268">
        <v>0</v>
      </c>
      <c r="F3268">
        <v>0</v>
      </c>
      <c r="G3268">
        <v>447</v>
      </c>
      <c r="H3268" t="s">
        <v>38</v>
      </c>
      <c r="I3268" t="s">
        <v>16</v>
      </c>
      <c r="J3268" t="s">
        <v>321</v>
      </c>
      <c r="K3268">
        <f t="shared" si="120"/>
        <v>0</v>
      </c>
    </row>
    <row r="3269" spans="1:11" x14ac:dyDescent="0.35">
      <c r="A3269" t="s">
        <v>132</v>
      </c>
      <c r="B3269" s="5" t="s">
        <v>11</v>
      </c>
      <c r="C3269">
        <v>5.8364431860000003</v>
      </c>
      <c r="D3269">
        <v>1.305692E-2</v>
      </c>
      <c r="E3269">
        <v>0</v>
      </c>
      <c r="F3269">
        <v>0</v>
      </c>
      <c r="G3269">
        <v>447</v>
      </c>
      <c r="H3269" t="s">
        <v>38</v>
      </c>
      <c r="I3269" t="s">
        <v>18</v>
      </c>
      <c r="J3269" t="s">
        <v>321</v>
      </c>
      <c r="K3269">
        <f t="shared" si="120"/>
        <v>0</v>
      </c>
    </row>
    <row r="3270" spans="1:11" x14ac:dyDescent="0.35">
      <c r="A3270" t="s">
        <v>132</v>
      </c>
      <c r="B3270" s="5" t="s">
        <v>29</v>
      </c>
      <c r="C3270">
        <v>361.44618844985899</v>
      </c>
      <c r="D3270">
        <v>1.68114506255748</v>
      </c>
      <c r="E3270">
        <v>0</v>
      </c>
      <c r="F3270">
        <v>0</v>
      </c>
      <c r="G3270">
        <v>215</v>
      </c>
      <c r="H3270" t="s">
        <v>38</v>
      </c>
      <c r="I3270" t="s">
        <v>963</v>
      </c>
      <c r="J3270" t="s">
        <v>322</v>
      </c>
      <c r="K3270">
        <f t="shared" si="120"/>
        <v>0</v>
      </c>
    </row>
    <row r="3271" spans="1:11" x14ac:dyDescent="0.35">
      <c r="A3271" t="s">
        <v>132</v>
      </c>
      <c r="B3271" s="5" t="s">
        <v>29</v>
      </c>
      <c r="C3271">
        <v>26.228992460000001</v>
      </c>
      <c r="D3271">
        <v>0.12199531399999999</v>
      </c>
      <c r="E3271">
        <v>0</v>
      </c>
      <c r="F3271">
        <v>0</v>
      </c>
      <c r="G3271">
        <v>215</v>
      </c>
      <c r="H3271" t="s">
        <v>38</v>
      </c>
      <c r="I3271" t="s">
        <v>13</v>
      </c>
      <c r="J3271" t="s">
        <v>322</v>
      </c>
      <c r="K3271">
        <f t="shared" si="120"/>
        <v>0</v>
      </c>
    </row>
    <row r="3272" spans="1:11" x14ac:dyDescent="0.35">
      <c r="A3272" t="s">
        <v>132</v>
      </c>
      <c r="B3272" s="5" t="s">
        <v>11</v>
      </c>
      <c r="C3272">
        <v>46.082214829999998</v>
      </c>
      <c r="D3272">
        <v>0.214335883</v>
      </c>
      <c r="E3272">
        <v>0</v>
      </c>
      <c r="F3272">
        <v>0</v>
      </c>
      <c r="G3272">
        <v>215</v>
      </c>
      <c r="H3272" t="s">
        <v>38</v>
      </c>
      <c r="I3272" t="s">
        <v>16</v>
      </c>
      <c r="J3272" t="s">
        <v>322</v>
      </c>
      <c r="K3272">
        <f t="shared" si="120"/>
        <v>0</v>
      </c>
    </row>
    <row r="3273" spans="1:11" x14ac:dyDescent="0.35">
      <c r="A3273" t="s">
        <v>132</v>
      </c>
      <c r="B3273" s="5" t="s">
        <v>29</v>
      </c>
      <c r="C3273">
        <v>3.49963069</v>
      </c>
      <c r="D3273">
        <v>1.6277351999999998E-2</v>
      </c>
      <c r="E3273">
        <v>0</v>
      </c>
      <c r="F3273">
        <v>0</v>
      </c>
      <c r="G3273">
        <v>215</v>
      </c>
      <c r="H3273" t="s">
        <v>38</v>
      </c>
      <c r="I3273" t="s">
        <v>18</v>
      </c>
      <c r="J3273" t="s">
        <v>322</v>
      </c>
      <c r="K3273">
        <f t="shared" si="120"/>
        <v>0</v>
      </c>
    </row>
    <row r="3274" spans="1:11" x14ac:dyDescent="0.35">
      <c r="A3274" t="s">
        <v>29</v>
      </c>
      <c r="B3274" s="5" t="s">
        <v>29</v>
      </c>
      <c r="C3274">
        <v>76.891176700591998</v>
      </c>
      <c r="D3274">
        <v>1.83074230239504</v>
      </c>
      <c r="E3274">
        <v>66.6666666666666</v>
      </c>
      <c r="F3274">
        <v>1</v>
      </c>
      <c r="G3274">
        <v>42</v>
      </c>
      <c r="H3274" t="s">
        <v>38</v>
      </c>
      <c r="I3274" t="s">
        <v>963</v>
      </c>
      <c r="J3274" t="s">
        <v>323</v>
      </c>
      <c r="K3274">
        <f t="shared" si="120"/>
        <v>1</v>
      </c>
    </row>
    <row r="3275" spans="1:11" x14ac:dyDescent="0.35">
      <c r="A3275" t="s">
        <v>29</v>
      </c>
      <c r="B3275" s="5" t="s">
        <v>29</v>
      </c>
      <c r="C3275">
        <v>4.970151424</v>
      </c>
      <c r="D3275">
        <v>0.118336939</v>
      </c>
      <c r="E3275">
        <v>100</v>
      </c>
      <c r="F3275">
        <v>1</v>
      </c>
      <c r="G3275">
        <v>42</v>
      </c>
      <c r="H3275" t="s">
        <v>38</v>
      </c>
      <c r="I3275" t="s">
        <v>13</v>
      </c>
      <c r="J3275" t="s">
        <v>323</v>
      </c>
      <c r="K3275">
        <f t="shared" si="120"/>
        <v>1</v>
      </c>
    </row>
    <row r="3276" spans="1:11" x14ac:dyDescent="0.35">
      <c r="A3276" t="s">
        <v>29</v>
      </c>
      <c r="B3276" s="5" t="s">
        <v>11</v>
      </c>
      <c r="C3276">
        <v>8.2682485579999998</v>
      </c>
      <c r="D3276">
        <v>0.19686306100000001</v>
      </c>
      <c r="E3276">
        <v>0</v>
      </c>
      <c r="F3276">
        <v>0</v>
      </c>
      <c r="G3276">
        <v>42</v>
      </c>
      <c r="H3276" t="s">
        <v>38</v>
      </c>
      <c r="I3276" t="s">
        <v>16</v>
      </c>
      <c r="J3276" t="s">
        <v>323</v>
      </c>
      <c r="K3276">
        <f t="shared" si="120"/>
        <v>0</v>
      </c>
    </row>
    <row r="3277" spans="1:11" x14ac:dyDescent="0.35">
      <c r="A3277" t="s">
        <v>29</v>
      </c>
      <c r="B3277" s="5" t="s">
        <v>29</v>
      </c>
      <c r="C3277">
        <v>0.82581782299999995</v>
      </c>
      <c r="D3277">
        <v>1.9662328999999999E-2</v>
      </c>
      <c r="E3277">
        <v>100</v>
      </c>
      <c r="F3277">
        <v>1</v>
      </c>
      <c r="G3277">
        <v>42</v>
      </c>
      <c r="H3277" t="s">
        <v>38</v>
      </c>
      <c r="I3277" t="s">
        <v>18</v>
      </c>
      <c r="J3277" t="s">
        <v>323</v>
      </c>
      <c r="K3277">
        <f t="shared" si="120"/>
        <v>1</v>
      </c>
    </row>
    <row r="3278" spans="1:11" x14ac:dyDescent="0.35">
      <c r="A3278" t="s">
        <v>29</v>
      </c>
      <c r="B3278" s="5" t="s">
        <v>29</v>
      </c>
      <c r="C3278">
        <v>92.622653484344397</v>
      </c>
      <c r="D3278">
        <v>1.8524530696868799</v>
      </c>
      <c r="E3278">
        <v>75</v>
      </c>
      <c r="F3278">
        <v>1</v>
      </c>
      <c r="G3278">
        <v>50</v>
      </c>
      <c r="H3278" t="s">
        <v>38</v>
      </c>
      <c r="I3278" t="s">
        <v>963</v>
      </c>
      <c r="J3278" t="s">
        <v>324</v>
      </c>
      <c r="K3278">
        <f t="shared" si="120"/>
        <v>1</v>
      </c>
    </row>
    <row r="3279" spans="1:11" x14ac:dyDescent="0.35">
      <c r="A3279" t="s">
        <v>29</v>
      </c>
      <c r="B3279" s="5" t="s">
        <v>29</v>
      </c>
      <c r="C3279">
        <v>5.8757619859999997</v>
      </c>
      <c r="D3279">
        <v>0.11751524000000001</v>
      </c>
      <c r="E3279">
        <v>100</v>
      </c>
      <c r="F3279">
        <v>1</v>
      </c>
      <c r="G3279">
        <v>50</v>
      </c>
      <c r="H3279" t="s">
        <v>38</v>
      </c>
      <c r="I3279" t="s">
        <v>13</v>
      </c>
      <c r="J3279" t="s">
        <v>324</v>
      </c>
      <c r="K3279">
        <f t="shared" si="120"/>
        <v>1</v>
      </c>
    </row>
    <row r="3280" spans="1:11" x14ac:dyDescent="0.35">
      <c r="A3280" t="s">
        <v>29</v>
      </c>
      <c r="B3280" s="5" t="s">
        <v>11</v>
      </c>
      <c r="C3280">
        <v>10.697726250000001</v>
      </c>
      <c r="D3280">
        <v>0.21395452500000001</v>
      </c>
      <c r="E3280">
        <v>0</v>
      </c>
      <c r="F3280">
        <v>0</v>
      </c>
      <c r="G3280">
        <v>50</v>
      </c>
      <c r="H3280" t="s">
        <v>38</v>
      </c>
      <c r="I3280" t="s">
        <v>16</v>
      </c>
      <c r="J3280" t="s">
        <v>324</v>
      </c>
      <c r="K3280">
        <f t="shared" si="120"/>
        <v>0</v>
      </c>
    </row>
    <row r="3281" spans="1:11" x14ac:dyDescent="0.35">
      <c r="A3281" t="s">
        <v>29</v>
      </c>
      <c r="B3281" s="5" t="s">
        <v>29</v>
      </c>
      <c r="C3281">
        <v>0.90764689399999998</v>
      </c>
      <c r="D3281">
        <v>1.8152938E-2</v>
      </c>
      <c r="E3281">
        <v>100</v>
      </c>
      <c r="F3281">
        <v>1</v>
      </c>
      <c r="G3281">
        <v>50</v>
      </c>
      <c r="H3281" t="s">
        <v>38</v>
      </c>
      <c r="I3281" t="s">
        <v>18</v>
      </c>
      <c r="J3281" t="s">
        <v>324</v>
      </c>
      <c r="K3281">
        <f t="shared" si="120"/>
        <v>1</v>
      </c>
    </row>
    <row r="3282" spans="1:11" x14ac:dyDescent="0.35">
      <c r="A3282" t="s">
        <v>132</v>
      </c>
      <c r="B3282" s="5" t="s">
        <v>29</v>
      </c>
      <c r="C3282">
        <v>163.692681074142</v>
      </c>
      <c r="D3282">
        <v>1.7988206711444199</v>
      </c>
      <c r="E3282">
        <v>0</v>
      </c>
      <c r="F3282">
        <v>0</v>
      </c>
      <c r="G3282">
        <v>91</v>
      </c>
      <c r="H3282" t="s">
        <v>38</v>
      </c>
      <c r="I3282" t="s">
        <v>963</v>
      </c>
      <c r="J3282" t="s">
        <v>325</v>
      </c>
      <c r="K3282">
        <f t="shared" si="120"/>
        <v>0</v>
      </c>
    </row>
    <row r="3283" spans="1:11" x14ac:dyDescent="0.35">
      <c r="A3283" t="s">
        <v>132</v>
      </c>
      <c r="B3283" s="5" t="s">
        <v>29</v>
      </c>
      <c r="C3283">
        <v>12.05435276</v>
      </c>
      <c r="D3283">
        <v>0.132465415</v>
      </c>
      <c r="E3283">
        <v>0</v>
      </c>
      <c r="F3283">
        <v>0</v>
      </c>
      <c r="G3283">
        <v>91</v>
      </c>
      <c r="H3283" t="s">
        <v>38</v>
      </c>
      <c r="I3283" t="s">
        <v>13</v>
      </c>
      <c r="J3283" t="s">
        <v>325</v>
      </c>
      <c r="K3283">
        <f t="shared" si="120"/>
        <v>0</v>
      </c>
    </row>
    <row r="3284" spans="1:11" x14ac:dyDescent="0.35">
      <c r="A3284" t="s">
        <v>132</v>
      </c>
      <c r="B3284" s="5" t="s">
        <v>11</v>
      </c>
      <c r="C3284">
        <v>20.59959078</v>
      </c>
      <c r="D3284">
        <v>0.226369129</v>
      </c>
      <c r="E3284">
        <v>0</v>
      </c>
      <c r="F3284">
        <v>0</v>
      </c>
      <c r="G3284">
        <v>91</v>
      </c>
      <c r="H3284" t="s">
        <v>38</v>
      </c>
      <c r="I3284" t="s">
        <v>16</v>
      </c>
      <c r="J3284" t="s">
        <v>325</v>
      </c>
      <c r="K3284">
        <f t="shared" si="120"/>
        <v>0</v>
      </c>
    </row>
    <row r="3285" spans="1:11" x14ac:dyDescent="0.35">
      <c r="A3285" t="s">
        <v>132</v>
      </c>
      <c r="B3285" s="5" t="s">
        <v>29</v>
      </c>
      <c r="C3285">
        <v>1.7562592029999999</v>
      </c>
      <c r="D3285">
        <v>1.9299552000000001E-2</v>
      </c>
      <c r="E3285">
        <v>0</v>
      </c>
      <c r="F3285">
        <v>0</v>
      </c>
      <c r="G3285">
        <v>91</v>
      </c>
      <c r="H3285" t="s">
        <v>38</v>
      </c>
      <c r="I3285" t="s">
        <v>18</v>
      </c>
      <c r="J3285" t="s">
        <v>325</v>
      </c>
      <c r="K3285">
        <f t="shared" si="120"/>
        <v>0</v>
      </c>
    </row>
    <row r="3286" spans="1:11" x14ac:dyDescent="0.35">
      <c r="A3286" t="s">
        <v>132</v>
      </c>
      <c r="B3286" s="5" t="s">
        <v>29</v>
      </c>
      <c r="C3286">
        <v>193.458879470825</v>
      </c>
      <c r="D3286">
        <v>1.8966556810865201</v>
      </c>
      <c r="E3286">
        <v>0</v>
      </c>
      <c r="F3286">
        <v>0</v>
      </c>
      <c r="G3286">
        <v>102</v>
      </c>
      <c r="H3286" t="s">
        <v>38</v>
      </c>
      <c r="I3286" t="s">
        <v>963</v>
      </c>
      <c r="J3286" t="s">
        <v>326</v>
      </c>
      <c r="K3286">
        <f t="shared" si="120"/>
        <v>0</v>
      </c>
    </row>
    <row r="3287" spans="1:11" x14ac:dyDescent="0.35">
      <c r="A3287" t="s">
        <v>132</v>
      </c>
      <c r="B3287" s="5" t="s">
        <v>29</v>
      </c>
      <c r="C3287">
        <v>13.288001059999999</v>
      </c>
      <c r="D3287">
        <v>0.13027452</v>
      </c>
      <c r="E3287">
        <v>0</v>
      </c>
      <c r="F3287">
        <v>0</v>
      </c>
      <c r="G3287">
        <v>102</v>
      </c>
      <c r="H3287" t="s">
        <v>38</v>
      </c>
      <c r="I3287" t="s">
        <v>13</v>
      </c>
      <c r="J3287" t="s">
        <v>326</v>
      </c>
      <c r="K3287">
        <f t="shared" si="120"/>
        <v>0</v>
      </c>
    </row>
    <row r="3288" spans="1:11" x14ac:dyDescent="0.35">
      <c r="A3288" t="s">
        <v>132</v>
      </c>
      <c r="B3288" s="5" t="s">
        <v>11</v>
      </c>
      <c r="C3288">
        <v>20.14896822</v>
      </c>
      <c r="D3288">
        <v>0.19753890399999999</v>
      </c>
      <c r="E3288">
        <v>0</v>
      </c>
      <c r="F3288">
        <v>0</v>
      </c>
      <c r="G3288">
        <v>102</v>
      </c>
      <c r="H3288" t="s">
        <v>38</v>
      </c>
      <c r="I3288" t="s">
        <v>16</v>
      </c>
      <c r="J3288" t="s">
        <v>326</v>
      </c>
      <c r="K3288">
        <f t="shared" si="120"/>
        <v>0</v>
      </c>
    </row>
    <row r="3289" spans="1:11" x14ac:dyDescent="0.35">
      <c r="A3289" t="s">
        <v>132</v>
      </c>
      <c r="B3289" s="5" t="s">
        <v>29</v>
      </c>
      <c r="C3289">
        <v>1.7114357950000001</v>
      </c>
      <c r="D3289">
        <v>1.6778781999999999E-2</v>
      </c>
      <c r="E3289">
        <v>0</v>
      </c>
      <c r="F3289">
        <v>0</v>
      </c>
      <c r="G3289">
        <v>102</v>
      </c>
      <c r="H3289" t="s">
        <v>38</v>
      </c>
      <c r="I3289" t="s">
        <v>18</v>
      </c>
      <c r="J3289" t="s">
        <v>326</v>
      </c>
      <c r="K3289">
        <f t="shared" si="120"/>
        <v>0</v>
      </c>
    </row>
    <row r="3290" spans="1:11" x14ac:dyDescent="0.35">
      <c r="A3290" t="s">
        <v>132</v>
      </c>
      <c r="B3290" s="5" t="s">
        <v>29</v>
      </c>
      <c r="C3290">
        <v>257.90666031837401</v>
      </c>
      <c r="D3290">
        <v>1.9838973870644201</v>
      </c>
      <c r="E3290">
        <v>0</v>
      </c>
      <c r="F3290">
        <v>0</v>
      </c>
      <c r="G3290">
        <v>130</v>
      </c>
      <c r="H3290" t="s">
        <v>38</v>
      </c>
      <c r="I3290" t="s">
        <v>963</v>
      </c>
      <c r="J3290" t="s">
        <v>327</v>
      </c>
      <c r="K3290">
        <f t="shared" si="120"/>
        <v>0</v>
      </c>
    </row>
    <row r="3291" spans="1:11" x14ac:dyDescent="0.35">
      <c r="A3291" t="s">
        <v>132</v>
      </c>
      <c r="B3291" s="5" t="s">
        <v>29</v>
      </c>
      <c r="C3291">
        <v>16.979274749999998</v>
      </c>
      <c r="D3291">
        <v>0.13060980599999999</v>
      </c>
      <c r="E3291">
        <v>0</v>
      </c>
      <c r="F3291">
        <v>0</v>
      </c>
      <c r="G3291">
        <v>130</v>
      </c>
      <c r="H3291" t="s">
        <v>38</v>
      </c>
      <c r="I3291" t="s">
        <v>13</v>
      </c>
      <c r="J3291" t="s">
        <v>327</v>
      </c>
      <c r="K3291">
        <f t="shared" si="120"/>
        <v>0</v>
      </c>
    </row>
    <row r="3292" spans="1:11" x14ac:dyDescent="0.35">
      <c r="A3292" t="s">
        <v>132</v>
      </c>
      <c r="B3292" s="5" t="s">
        <v>11</v>
      </c>
      <c r="C3292">
        <v>29.826303719999999</v>
      </c>
      <c r="D3292">
        <v>0.229433106</v>
      </c>
      <c r="E3292">
        <v>0</v>
      </c>
      <c r="F3292">
        <v>0</v>
      </c>
      <c r="G3292">
        <v>130</v>
      </c>
      <c r="H3292" t="s">
        <v>38</v>
      </c>
      <c r="I3292" t="s">
        <v>16</v>
      </c>
      <c r="J3292" t="s">
        <v>327</v>
      </c>
      <c r="K3292">
        <f t="shared" si="120"/>
        <v>0</v>
      </c>
    </row>
    <row r="3293" spans="1:11" x14ac:dyDescent="0.35">
      <c r="A3293" t="s">
        <v>132</v>
      </c>
      <c r="B3293" s="5" t="s">
        <v>29</v>
      </c>
      <c r="C3293">
        <v>2.025882959</v>
      </c>
      <c r="D3293">
        <v>1.5583715E-2</v>
      </c>
      <c r="E3293">
        <v>0</v>
      </c>
      <c r="F3293">
        <v>0</v>
      </c>
      <c r="G3293">
        <v>130</v>
      </c>
      <c r="H3293" t="s">
        <v>38</v>
      </c>
      <c r="I3293" t="s">
        <v>18</v>
      </c>
      <c r="J3293" t="s">
        <v>327</v>
      </c>
      <c r="K3293">
        <f t="shared" si="120"/>
        <v>0</v>
      </c>
    </row>
    <row r="3294" spans="1:11" x14ac:dyDescent="0.35">
      <c r="A3294" t="s">
        <v>132</v>
      </c>
      <c r="B3294" s="5" t="s">
        <v>29</v>
      </c>
      <c r="C3294">
        <v>365.70865535735999</v>
      </c>
      <c r="D3294">
        <v>1.81043888790772</v>
      </c>
      <c r="E3294">
        <v>0</v>
      </c>
      <c r="F3294">
        <v>0</v>
      </c>
      <c r="G3294">
        <v>202</v>
      </c>
      <c r="H3294" t="s">
        <v>38</v>
      </c>
      <c r="I3294" t="s">
        <v>963</v>
      </c>
      <c r="J3294" t="s">
        <v>328</v>
      </c>
      <c r="K3294">
        <f t="shared" si="120"/>
        <v>0</v>
      </c>
    </row>
    <row r="3295" spans="1:11" x14ac:dyDescent="0.35">
      <c r="A3295" t="s">
        <v>132</v>
      </c>
      <c r="B3295" s="5" t="s">
        <v>29</v>
      </c>
      <c r="C3295">
        <v>25.483226779999999</v>
      </c>
      <c r="D3295">
        <v>0.12615458800000001</v>
      </c>
      <c r="E3295">
        <v>0</v>
      </c>
      <c r="F3295">
        <v>0</v>
      </c>
      <c r="G3295">
        <v>202</v>
      </c>
      <c r="H3295" t="s">
        <v>38</v>
      </c>
      <c r="I3295" t="s">
        <v>13</v>
      </c>
      <c r="J3295" t="s">
        <v>328</v>
      </c>
      <c r="K3295">
        <f t="shared" si="120"/>
        <v>0</v>
      </c>
    </row>
    <row r="3296" spans="1:11" x14ac:dyDescent="0.35">
      <c r="A3296" t="s">
        <v>132</v>
      </c>
      <c r="B3296" s="5" t="s">
        <v>11</v>
      </c>
      <c r="C3296">
        <v>45.210411069999999</v>
      </c>
      <c r="D3296">
        <v>0.223813916</v>
      </c>
      <c r="E3296">
        <v>0</v>
      </c>
      <c r="F3296">
        <v>0</v>
      </c>
      <c r="G3296">
        <v>202</v>
      </c>
      <c r="H3296" t="s">
        <v>38</v>
      </c>
      <c r="I3296" t="s">
        <v>16</v>
      </c>
      <c r="J3296" t="s">
        <v>328</v>
      </c>
      <c r="K3296">
        <f t="shared" si="120"/>
        <v>0</v>
      </c>
    </row>
    <row r="3297" spans="1:11" x14ac:dyDescent="0.35">
      <c r="A3297" t="s">
        <v>132</v>
      </c>
      <c r="B3297" s="5" t="s">
        <v>29</v>
      </c>
      <c r="C3297">
        <v>3.035127401</v>
      </c>
      <c r="D3297">
        <v>1.5025383E-2</v>
      </c>
      <c r="E3297">
        <v>0</v>
      </c>
      <c r="F3297">
        <v>0</v>
      </c>
      <c r="G3297">
        <v>202</v>
      </c>
      <c r="H3297" t="s">
        <v>38</v>
      </c>
      <c r="I3297" t="s">
        <v>18</v>
      </c>
      <c r="J3297" t="s">
        <v>328</v>
      </c>
      <c r="K3297">
        <f t="shared" si="120"/>
        <v>0</v>
      </c>
    </row>
    <row r="3298" spans="1:11" x14ac:dyDescent="0.35">
      <c r="A3298" t="s">
        <v>132</v>
      </c>
      <c r="B3298" s="5" t="s">
        <v>29</v>
      </c>
      <c r="C3298">
        <v>98.327154397964406</v>
      </c>
      <c r="D3298">
        <v>1.7250377964555099</v>
      </c>
      <c r="E3298">
        <v>0</v>
      </c>
      <c r="F3298">
        <v>0</v>
      </c>
      <c r="G3298">
        <v>57</v>
      </c>
      <c r="H3298" t="s">
        <v>38</v>
      </c>
      <c r="I3298" t="s">
        <v>963</v>
      </c>
      <c r="J3298" t="s">
        <v>329</v>
      </c>
      <c r="K3298">
        <f t="shared" si="120"/>
        <v>0</v>
      </c>
    </row>
    <row r="3299" spans="1:11" x14ac:dyDescent="0.35">
      <c r="A3299" t="s">
        <v>132</v>
      </c>
      <c r="B3299" s="5" t="s">
        <v>29</v>
      </c>
      <c r="C3299">
        <v>6.8663499359999998</v>
      </c>
      <c r="D3299">
        <v>0.12046228</v>
      </c>
      <c r="E3299">
        <v>0</v>
      </c>
      <c r="F3299">
        <v>0</v>
      </c>
      <c r="G3299">
        <v>57</v>
      </c>
      <c r="H3299" t="s">
        <v>38</v>
      </c>
      <c r="I3299" t="s">
        <v>13</v>
      </c>
      <c r="J3299" t="s">
        <v>329</v>
      </c>
      <c r="K3299">
        <f t="shared" si="120"/>
        <v>0</v>
      </c>
    </row>
    <row r="3300" spans="1:11" x14ac:dyDescent="0.35">
      <c r="A3300" t="s">
        <v>132</v>
      </c>
      <c r="B3300" s="5" t="s">
        <v>11</v>
      </c>
      <c r="C3300">
        <v>12.231483219999999</v>
      </c>
      <c r="D3300">
        <v>0.214587425</v>
      </c>
      <c r="E3300">
        <v>0</v>
      </c>
      <c r="F3300">
        <v>0</v>
      </c>
      <c r="G3300">
        <v>57</v>
      </c>
      <c r="H3300" t="s">
        <v>38</v>
      </c>
      <c r="I3300" t="s">
        <v>16</v>
      </c>
      <c r="J3300" t="s">
        <v>329</v>
      </c>
      <c r="K3300">
        <f t="shared" si="120"/>
        <v>0</v>
      </c>
    </row>
    <row r="3301" spans="1:11" x14ac:dyDescent="0.35">
      <c r="A3301" t="s">
        <v>132</v>
      </c>
      <c r="B3301" s="5" t="s">
        <v>29</v>
      </c>
      <c r="C3301">
        <v>0.89504003499999996</v>
      </c>
      <c r="D3301">
        <v>1.5702457E-2</v>
      </c>
      <c r="E3301">
        <v>0</v>
      </c>
      <c r="F3301">
        <v>0</v>
      </c>
      <c r="G3301">
        <v>57</v>
      </c>
      <c r="H3301" t="s">
        <v>38</v>
      </c>
      <c r="I3301" t="s">
        <v>18</v>
      </c>
      <c r="J3301" t="s">
        <v>329</v>
      </c>
      <c r="K3301">
        <f t="shared" si="120"/>
        <v>0</v>
      </c>
    </row>
    <row r="3302" spans="1:11" x14ac:dyDescent="0.35">
      <c r="A3302" t="s">
        <v>19</v>
      </c>
      <c r="B3302" s="5" t="s">
        <v>29</v>
      </c>
      <c r="C3302">
        <v>436.26588535308798</v>
      </c>
      <c r="D3302">
        <v>1.7175822257995601</v>
      </c>
      <c r="E3302">
        <v>0</v>
      </c>
      <c r="F3302">
        <v>0</v>
      </c>
      <c r="G3302">
        <v>254</v>
      </c>
      <c r="H3302" t="s">
        <v>38</v>
      </c>
      <c r="I3302" t="s">
        <v>963</v>
      </c>
      <c r="J3302" t="s">
        <v>330</v>
      </c>
      <c r="K3302">
        <f t="shared" si="120"/>
        <v>0</v>
      </c>
    </row>
    <row r="3303" spans="1:11" x14ac:dyDescent="0.35">
      <c r="A3303" t="s">
        <v>19</v>
      </c>
      <c r="B3303" s="5" t="s">
        <v>29</v>
      </c>
      <c r="C3303">
        <v>32.105742220000003</v>
      </c>
      <c r="D3303">
        <v>0.12640056</v>
      </c>
      <c r="E3303">
        <v>0</v>
      </c>
      <c r="F3303">
        <v>0</v>
      </c>
      <c r="G3303">
        <v>254</v>
      </c>
      <c r="H3303" t="s">
        <v>38</v>
      </c>
      <c r="I3303" t="s">
        <v>13</v>
      </c>
      <c r="J3303" t="s">
        <v>330</v>
      </c>
      <c r="K3303">
        <f t="shared" si="120"/>
        <v>0</v>
      </c>
    </row>
    <row r="3304" spans="1:11" x14ac:dyDescent="0.35">
      <c r="A3304" t="s">
        <v>19</v>
      </c>
      <c r="B3304" s="5" t="s">
        <v>11</v>
      </c>
      <c r="C3304">
        <v>52.367659089999997</v>
      </c>
      <c r="D3304">
        <v>0.206171886</v>
      </c>
      <c r="E3304">
        <v>0</v>
      </c>
      <c r="F3304">
        <v>0</v>
      </c>
      <c r="G3304">
        <v>254</v>
      </c>
      <c r="H3304" t="s">
        <v>38</v>
      </c>
      <c r="I3304" t="s">
        <v>16</v>
      </c>
      <c r="J3304" t="s">
        <v>330</v>
      </c>
      <c r="K3304">
        <f t="shared" si="120"/>
        <v>0</v>
      </c>
    </row>
    <row r="3305" spans="1:11" x14ac:dyDescent="0.35">
      <c r="A3305" t="s">
        <v>19</v>
      </c>
      <c r="B3305" s="5" t="s">
        <v>29</v>
      </c>
      <c r="C3305">
        <v>3.7198967930000002</v>
      </c>
      <c r="D3305">
        <v>1.4645263E-2</v>
      </c>
      <c r="E3305">
        <v>0</v>
      </c>
      <c r="F3305">
        <v>0</v>
      </c>
      <c r="G3305">
        <v>254</v>
      </c>
      <c r="H3305" t="s">
        <v>38</v>
      </c>
      <c r="I3305" t="s">
        <v>18</v>
      </c>
      <c r="J3305" t="s">
        <v>330</v>
      </c>
      <c r="K3305">
        <f t="shared" si="120"/>
        <v>0</v>
      </c>
    </row>
    <row r="3306" spans="1:11" x14ac:dyDescent="0.35">
      <c r="A3306" t="s">
        <v>19</v>
      </c>
      <c r="B3306" s="5" t="s">
        <v>29</v>
      </c>
      <c r="C3306">
        <v>322.66234660148598</v>
      </c>
      <c r="D3306">
        <v>1.6893316575994</v>
      </c>
      <c r="E3306">
        <v>0</v>
      </c>
      <c r="F3306">
        <v>0</v>
      </c>
      <c r="G3306">
        <v>191</v>
      </c>
      <c r="H3306" t="s">
        <v>38</v>
      </c>
      <c r="I3306" t="s">
        <v>963</v>
      </c>
      <c r="J3306" t="s">
        <v>331</v>
      </c>
      <c r="K3306">
        <f t="shared" si="120"/>
        <v>0</v>
      </c>
    </row>
    <row r="3307" spans="1:11" x14ac:dyDescent="0.35">
      <c r="A3307" t="s">
        <v>19</v>
      </c>
      <c r="B3307" s="5" t="s">
        <v>29</v>
      </c>
      <c r="C3307">
        <v>23.068504570000002</v>
      </c>
      <c r="D3307">
        <v>0.120777511</v>
      </c>
      <c r="E3307">
        <v>0</v>
      </c>
      <c r="F3307">
        <v>0</v>
      </c>
      <c r="G3307">
        <v>191</v>
      </c>
      <c r="H3307" t="s">
        <v>38</v>
      </c>
      <c r="I3307" t="s">
        <v>13</v>
      </c>
      <c r="J3307" t="s">
        <v>331</v>
      </c>
      <c r="K3307">
        <f t="shared" si="120"/>
        <v>0</v>
      </c>
    </row>
    <row r="3308" spans="1:11" x14ac:dyDescent="0.35">
      <c r="A3308" t="s">
        <v>19</v>
      </c>
      <c r="B3308" s="5" t="s">
        <v>11</v>
      </c>
      <c r="C3308">
        <v>39.673471450000001</v>
      </c>
      <c r="D3308">
        <v>0.20771450999999999</v>
      </c>
      <c r="E3308">
        <v>0</v>
      </c>
      <c r="F3308">
        <v>0</v>
      </c>
      <c r="G3308">
        <v>191</v>
      </c>
      <c r="H3308" t="s">
        <v>38</v>
      </c>
      <c r="I3308" t="s">
        <v>16</v>
      </c>
      <c r="J3308" t="s">
        <v>331</v>
      </c>
      <c r="K3308">
        <f t="shared" si="120"/>
        <v>0</v>
      </c>
    </row>
    <row r="3309" spans="1:11" x14ac:dyDescent="0.35">
      <c r="A3309" t="s">
        <v>19</v>
      </c>
      <c r="B3309" s="5" t="s">
        <v>29</v>
      </c>
      <c r="C3309">
        <v>2.8453261849999998</v>
      </c>
      <c r="D3309">
        <v>1.4896995999999999E-2</v>
      </c>
      <c r="E3309">
        <v>0</v>
      </c>
      <c r="F3309">
        <v>0</v>
      </c>
      <c r="G3309">
        <v>191</v>
      </c>
      <c r="H3309" t="s">
        <v>38</v>
      </c>
      <c r="I3309" t="s">
        <v>18</v>
      </c>
      <c r="J3309" t="s">
        <v>331</v>
      </c>
      <c r="K3309">
        <f t="shared" si="120"/>
        <v>0</v>
      </c>
    </row>
    <row r="3310" spans="1:11" x14ac:dyDescent="0.35">
      <c r="A3310" t="s">
        <v>19</v>
      </c>
      <c r="B3310" s="5" t="s">
        <v>29</v>
      </c>
      <c r="C3310">
        <v>217.92126703262301</v>
      </c>
      <c r="D3310">
        <v>1.67631743871248</v>
      </c>
      <c r="E3310">
        <v>0</v>
      </c>
      <c r="F3310">
        <v>0</v>
      </c>
      <c r="G3310">
        <v>130</v>
      </c>
      <c r="H3310" t="s">
        <v>38</v>
      </c>
      <c r="I3310" t="s">
        <v>963</v>
      </c>
      <c r="J3310" t="s">
        <v>332</v>
      </c>
      <c r="K3310">
        <f t="shared" si="120"/>
        <v>0</v>
      </c>
    </row>
    <row r="3311" spans="1:11" x14ac:dyDescent="0.35">
      <c r="A3311" t="s">
        <v>19</v>
      </c>
      <c r="B3311" s="5" t="s">
        <v>29</v>
      </c>
      <c r="C3311">
        <v>16.139335630000001</v>
      </c>
      <c r="D3311">
        <v>0.124148736</v>
      </c>
      <c r="E3311">
        <v>0</v>
      </c>
      <c r="F3311">
        <v>0</v>
      </c>
      <c r="G3311">
        <v>130</v>
      </c>
      <c r="H3311" t="s">
        <v>38</v>
      </c>
      <c r="I3311" t="s">
        <v>13</v>
      </c>
      <c r="J3311" t="s">
        <v>332</v>
      </c>
      <c r="K3311">
        <f t="shared" si="120"/>
        <v>0</v>
      </c>
    </row>
    <row r="3312" spans="1:11" x14ac:dyDescent="0.35">
      <c r="A3312" t="s">
        <v>19</v>
      </c>
      <c r="B3312" s="5" t="s">
        <v>11</v>
      </c>
      <c r="C3312">
        <v>25.636127470000002</v>
      </c>
      <c r="D3312">
        <v>0.197200981</v>
      </c>
      <c r="E3312">
        <v>0</v>
      </c>
      <c r="F3312">
        <v>0</v>
      </c>
      <c r="G3312">
        <v>130</v>
      </c>
      <c r="H3312" t="s">
        <v>38</v>
      </c>
      <c r="I3312" t="s">
        <v>16</v>
      </c>
      <c r="J3312" t="s">
        <v>332</v>
      </c>
      <c r="K3312">
        <f t="shared" si="120"/>
        <v>0</v>
      </c>
    </row>
    <row r="3313" spans="1:11" x14ac:dyDescent="0.35">
      <c r="A3313" t="s">
        <v>19</v>
      </c>
      <c r="B3313" s="5" t="s">
        <v>29</v>
      </c>
      <c r="C3313">
        <v>2.1942689419999999</v>
      </c>
      <c r="D3313">
        <v>1.6878991999999999E-2</v>
      </c>
      <c r="E3313">
        <v>0</v>
      </c>
      <c r="F3313">
        <v>0</v>
      </c>
      <c r="G3313">
        <v>130</v>
      </c>
      <c r="H3313" t="s">
        <v>38</v>
      </c>
      <c r="I3313" t="s">
        <v>18</v>
      </c>
      <c r="J3313" t="s">
        <v>332</v>
      </c>
      <c r="K3313">
        <f t="shared" si="120"/>
        <v>0</v>
      </c>
    </row>
    <row r="3314" spans="1:11" x14ac:dyDescent="0.35">
      <c r="A3314" t="s">
        <v>11</v>
      </c>
      <c r="B3314" s="5" t="s">
        <v>29</v>
      </c>
      <c r="C3314">
        <v>172.608054876327</v>
      </c>
      <c r="D3314">
        <v>1.62837787619176</v>
      </c>
      <c r="E3314">
        <v>0</v>
      </c>
      <c r="F3314">
        <v>0</v>
      </c>
      <c r="G3314">
        <v>106</v>
      </c>
      <c r="H3314" t="s">
        <v>38</v>
      </c>
      <c r="I3314" t="s">
        <v>963</v>
      </c>
      <c r="J3314" t="s">
        <v>333</v>
      </c>
      <c r="K3314">
        <f t="shared" si="120"/>
        <v>0</v>
      </c>
    </row>
    <row r="3315" spans="1:11" x14ac:dyDescent="0.35">
      <c r="A3315" t="s">
        <v>11</v>
      </c>
      <c r="B3315" s="5" t="s">
        <v>40</v>
      </c>
      <c r="C3315">
        <v>13.7469933</v>
      </c>
      <c r="D3315">
        <v>0.12968861600000001</v>
      </c>
      <c r="E3315">
        <v>0</v>
      </c>
      <c r="F3315">
        <v>0</v>
      </c>
      <c r="G3315">
        <v>106</v>
      </c>
      <c r="H3315" t="s">
        <v>38</v>
      </c>
      <c r="I3315" t="s">
        <v>13</v>
      </c>
      <c r="J3315" t="s">
        <v>333</v>
      </c>
      <c r="K3315">
        <f t="shared" si="120"/>
        <v>0</v>
      </c>
    </row>
    <row r="3316" spans="1:11" x14ac:dyDescent="0.35">
      <c r="A3316" t="s">
        <v>11</v>
      </c>
      <c r="B3316" s="5" t="s">
        <v>11</v>
      </c>
      <c r="C3316">
        <v>22.619220259999999</v>
      </c>
      <c r="D3316">
        <v>0.21338887000000001</v>
      </c>
      <c r="E3316">
        <v>100</v>
      </c>
      <c r="F3316">
        <v>1</v>
      </c>
      <c r="G3316">
        <v>106</v>
      </c>
      <c r="H3316" t="s">
        <v>38</v>
      </c>
      <c r="I3316" t="s">
        <v>16</v>
      </c>
      <c r="J3316" t="s">
        <v>333</v>
      </c>
      <c r="K3316">
        <f t="shared" si="120"/>
        <v>1</v>
      </c>
    </row>
    <row r="3317" spans="1:11" x14ac:dyDescent="0.35">
      <c r="A3317" t="s">
        <v>11</v>
      </c>
      <c r="B3317" s="5" t="s">
        <v>11</v>
      </c>
      <c r="C3317">
        <v>1.773606539</v>
      </c>
      <c r="D3317">
        <v>1.6732137000000001E-2</v>
      </c>
      <c r="E3317">
        <v>50</v>
      </c>
      <c r="F3317">
        <v>1</v>
      </c>
      <c r="G3317">
        <v>106</v>
      </c>
      <c r="H3317" t="s">
        <v>38</v>
      </c>
      <c r="I3317" t="s">
        <v>18</v>
      </c>
      <c r="J3317" t="s">
        <v>333</v>
      </c>
      <c r="K3317">
        <f t="shared" si="120"/>
        <v>1</v>
      </c>
    </row>
    <row r="3318" spans="1:11" x14ac:dyDescent="0.35">
      <c r="A3318" t="s">
        <v>29</v>
      </c>
      <c r="B3318" s="5" t="s">
        <v>29</v>
      </c>
      <c r="C3318">
        <v>108.044639348983</v>
      </c>
      <c r="D3318">
        <v>1.6370399901361099</v>
      </c>
      <c r="E3318">
        <v>80</v>
      </c>
      <c r="F3318">
        <v>1</v>
      </c>
      <c r="G3318">
        <v>66</v>
      </c>
      <c r="H3318" t="s">
        <v>38</v>
      </c>
      <c r="I3318" t="s">
        <v>963</v>
      </c>
      <c r="J3318" t="s">
        <v>334</v>
      </c>
      <c r="K3318">
        <f t="shared" si="120"/>
        <v>1</v>
      </c>
    </row>
    <row r="3319" spans="1:11" x14ac:dyDescent="0.35">
      <c r="A3319" t="s">
        <v>29</v>
      </c>
      <c r="B3319" s="5" t="s">
        <v>29</v>
      </c>
      <c r="C3319">
        <v>8.7337288859999997</v>
      </c>
      <c r="D3319">
        <v>0.13232922599999999</v>
      </c>
      <c r="E3319">
        <v>100</v>
      </c>
      <c r="F3319">
        <v>1</v>
      </c>
      <c r="G3319">
        <v>66</v>
      </c>
      <c r="H3319" t="s">
        <v>38</v>
      </c>
      <c r="I3319" t="s">
        <v>13</v>
      </c>
      <c r="J3319" t="s">
        <v>334</v>
      </c>
      <c r="K3319">
        <f t="shared" si="120"/>
        <v>1</v>
      </c>
    </row>
    <row r="3320" spans="1:11" x14ac:dyDescent="0.35">
      <c r="A3320" t="s">
        <v>29</v>
      </c>
      <c r="B3320" s="5" t="s">
        <v>11</v>
      </c>
      <c r="C3320">
        <v>13.89430952</v>
      </c>
      <c r="D3320">
        <v>0.21051984100000001</v>
      </c>
      <c r="E3320">
        <v>0</v>
      </c>
      <c r="F3320">
        <v>0</v>
      </c>
      <c r="G3320">
        <v>66</v>
      </c>
      <c r="H3320" t="s">
        <v>38</v>
      </c>
      <c r="I3320" t="s">
        <v>16</v>
      </c>
      <c r="J3320" t="s">
        <v>334</v>
      </c>
      <c r="K3320">
        <f t="shared" si="120"/>
        <v>0</v>
      </c>
    </row>
    <row r="3321" spans="1:11" x14ac:dyDescent="0.35">
      <c r="A3321" t="s">
        <v>29</v>
      </c>
      <c r="B3321" s="5" t="s">
        <v>29</v>
      </c>
      <c r="C3321">
        <v>1.2311089040000001</v>
      </c>
      <c r="D3321">
        <v>1.8653164999999999E-2</v>
      </c>
      <c r="E3321">
        <v>100</v>
      </c>
      <c r="F3321">
        <v>1</v>
      </c>
      <c r="G3321">
        <v>66</v>
      </c>
      <c r="H3321" t="s">
        <v>38</v>
      </c>
      <c r="I3321" t="s">
        <v>18</v>
      </c>
      <c r="J3321" t="s">
        <v>334</v>
      </c>
      <c r="K3321">
        <f t="shared" si="120"/>
        <v>1</v>
      </c>
    </row>
    <row r="3322" spans="1:11" x14ac:dyDescent="0.35">
      <c r="A3322" t="s">
        <v>29</v>
      </c>
      <c r="B3322" s="5" t="s">
        <v>29</v>
      </c>
      <c r="C3322">
        <v>240.11117053031899</v>
      </c>
      <c r="D3322">
        <v>1.7029161030519</v>
      </c>
      <c r="E3322">
        <v>88.8888888888888</v>
      </c>
      <c r="F3322">
        <v>1</v>
      </c>
      <c r="G3322">
        <v>141</v>
      </c>
      <c r="H3322" t="s">
        <v>38</v>
      </c>
      <c r="I3322" t="s">
        <v>963</v>
      </c>
      <c r="J3322" t="s">
        <v>335</v>
      </c>
      <c r="K3322">
        <f t="shared" si="120"/>
        <v>1</v>
      </c>
    </row>
    <row r="3323" spans="1:11" x14ac:dyDescent="0.35">
      <c r="A3323" t="s">
        <v>29</v>
      </c>
      <c r="B3323" s="5" t="s">
        <v>29</v>
      </c>
      <c r="C3323">
        <v>17.749533889999999</v>
      </c>
      <c r="D3323">
        <v>0.12588321899999999</v>
      </c>
      <c r="E3323">
        <v>100</v>
      </c>
      <c r="F3323">
        <v>1</v>
      </c>
      <c r="G3323">
        <v>141</v>
      </c>
      <c r="H3323" t="s">
        <v>38</v>
      </c>
      <c r="I3323" t="s">
        <v>13</v>
      </c>
      <c r="J3323" t="s">
        <v>335</v>
      </c>
      <c r="K3323">
        <f t="shared" si="120"/>
        <v>1</v>
      </c>
    </row>
    <row r="3324" spans="1:11" x14ac:dyDescent="0.35">
      <c r="A3324" t="s">
        <v>29</v>
      </c>
      <c r="B3324" s="5" t="s">
        <v>11</v>
      </c>
      <c r="C3324">
        <v>31.340396399999999</v>
      </c>
      <c r="D3324">
        <v>0.222272315</v>
      </c>
      <c r="E3324">
        <v>0</v>
      </c>
      <c r="F3324">
        <v>0</v>
      </c>
      <c r="G3324">
        <v>141</v>
      </c>
      <c r="H3324" t="s">
        <v>38</v>
      </c>
      <c r="I3324" t="s">
        <v>16</v>
      </c>
      <c r="J3324" t="s">
        <v>335</v>
      </c>
      <c r="K3324">
        <f t="shared" si="120"/>
        <v>0</v>
      </c>
    </row>
    <row r="3325" spans="1:11" x14ac:dyDescent="0.35">
      <c r="A3325" t="s">
        <v>29</v>
      </c>
      <c r="B3325" s="5" t="s">
        <v>29</v>
      </c>
      <c r="C3325">
        <v>2.1631226539999999</v>
      </c>
      <c r="D3325">
        <v>1.5341295E-2</v>
      </c>
      <c r="E3325">
        <v>100</v>
      </c>
      <c r="F3325">
        <v>1</v>
      </c>
      <c r="G3325">
        <v>141</v>
      </c>
      <c r="H3325" t="s">
        <v>38</v>
      </c>
      <c r="I3325" t="s">
        <v>18</v>
      </c>
      <c r="J3325" t="s">
        <v>335</v>
      </c>
      <c r="K3325">
        <f t="shared" si="120"/>
        <v>1</v>
      </c>
    </row>
    <row r="3326" spans="1:11" x14ac:dyDescent="0.35">
      <c r="A3326" t="s">
        <v>11</v>
      </c>
      <c r="B3326" s="5" t="s">
        <v>29</v>
      </c>
      <c r="C3326">
        <v>144.712232589721</v>
      </c>
      <c r="D3326">
        <v>1.72276467368716</v>
      </c>
      <c r="E3326">
        <v>0</v>
      </c>
      <c r="F3326">
        <v>0</v>
      </c>
      <c r="G3326">
        <v>84</v>
      </c>
      <c r="H3326" t="s">
        <v>38</v>
      </c>
      <c r="I3326" t="s">
        <v>963</v>
      </c>
      <c r="J3326" t="s">
        <v>336</v>
      </c>
      <c r="K3326">
        <f t="shared" si="120"/>
        <v>0</v>
      </c>
    </row>
    <row r="3327" spans="1:11" x14ac:dyDescent="0.35">
      <c r="A3327" t="s">
        <v>11</v>
      </c>
      <c r="B3327" s="5" t="s">
        <v>29</v>
      </c>
      <c r="C3327">
        <v>10.91919255</v>
      </c>
      <c r="D3327">
        <v>0.12999038800000001</v>
      </c>
      <c r="E3327">
        <v>50</v>
      </c>
      <c r="F3327">
        <v>0</v>
      </c>
      <c r="G3327">
        <v>84</v>
      </c>
      <c r="H3327" t="s">
        <v>38</v>
      </c>
      <c r="I3327" t="s">
        <v>13</v>
      </c>
      <c r="J3327" t="s">
        <v>336</v>
      </c>
      <c r="K3327">
        <f t="shared" si="120"/>
        <v>0</v>
      </c>
    </row>
    <row r="3328" spans="1:11" x14ac:dyDescent="0.35">
      <c r="A3328" t="s">
        <v>11</v>
      </c>
      <c r="B3328" s="5" t="s">
        <v>11</v>
      </c>
      <c r="C3328">
        <v>16.76942635</v>
      </c>
      <c r="D3328">
        <v>0.19963602799999999</v>
      </c>
      <c r="E3328">
        <v>100</v>
      </c>
      <c r="F3328">
        <v>1</v>
      </c>
      <c r="G3328">
        <v>84</v>
      </c>
      <c r="H3328" t="s">
        <v>38</v>
      </c>
      <c r="I3328" t="s">
        <v>16</v>
      </c>
      <c r="J3328" t="s">
        <v>336</v>
      </c>
      <c r="K3328">
        <f t="shared" si="120"/>
        <v>1</v>
      </c>
    </row>
    <row r="3329" spans="1:11" x14ac:dyDescent="0.35">
      <c r="A3329" t="s">
        <v>11</v>
      </c>
      <c r="B3329" s="5" t="s">
        <v>29</v>
      </c>
      <c r="C3329">
        <v>1.4024605750000001</v>
      </c>
      <c r="D3329">
        <v>1.6695959E-2</v>
      </c>
      <c r="E3329">
        <v>0</v>
      </c>
      <c r="F3329">
        <v>0</v>
      </c>
      <c r="G3329">
        <v>84</v>
      </c>
      <c r="H3329" t="s">
        <v>38</v>
      </c>
      <c r="I3329" t="s">
        <v>18</v>
      </c>
      <c r="J3329" t="s">
        <v>336</v>
      </c>
      <c r="K3329">
        <f t="shared" si="120"/>
        <v>0</v>
      </c>
    </row>
    <row r="3330" spans="1:11" x14ac:dyDescent="0.35">
      <c r="A3330" t="s">
        <v>11</v>
      </c>
      <c r="B3330" s="5" t="s">
        <v>29</v>
      </c>
      <c r="C3330">
        <v>312.44571518897999</v>
      </c>
      <c r="D3330">
        <v>1.6619452935584</v>
      </c>
      <c r="E3330">
        <v>0</v>
      </c>
      <c r="F3330">
        <v>0</v>
      </c>
      <c r="G3330">
        <v>188</v>
      </c>
      <c r="H3330" t="s">
        <v>38</v>
      </c>
      <c r="I3330" t="s">
        <v>963</v>
      </c>
      <c r="J3330" t="s">
        <v>337</v>
      </c>
      <c r="K3330">
        <f t="shared" si="120"/>
        <v>0</v>
      </c>
    </row>
    <row r="3331" spans="1:11" x14ac:dyDescent="0.35">
      <c r="A3331" t="s">
        <v>11</v>
      </c>
      <c r="B3331" s="5" t="s">
        <v>29</v>
      </c>
      <c r="C3331">
        <v>23.982209210000001</v>
      </c>
      <c r="D3331">
        <v>0.12756494299999999</v>
      </c>
      <c r="E3331">
        <v>33.333333330000002</v>
      </c>
      <c r="F3331">
        <v>0</v>
      </c>
      <c r="G3331">
        <v>188</v>
      </c>
      <c r="H3331" t="s">
        <v>38</v>
      </c>
      <c r="I3331" t="s">
        <v>13</v>
      </c>
      <c r="J3331" t="s">
        <v>337</v>
      </c>
      <c r="K3331">
        <f t="shared" ref="K3331:K3394" si="121">IF(ISNUMBER(SEARCH(A3331, B3331)), 1, 0)</f>
        <v>0</v>
      </c>
    </row>
    <row r="3332" spans="1:11" x14ac:dyDescent="0.35">
      <c r="A3332" t="s">
        <v>11</v>
      </c>
      <c r="B3332" s="5" t="s">
        <v>11</v>
      </c>
      <c r="C3332">
        <v>38.615287070000001</v>
      </c>
      <c r="D3332">
        <v>0.20540046300000001</v>
      </c>
      <c r="E3332">
        <v>100</v>
      </c>
      <c r="F3332">
        <v>1</v>
      </c>
      <c r="G3332">
        <v>188</v>
      </c>
      <c r="H3332" t="s">
        <v>38</v>
      </c>
      <c r="I3332" t="s">
        <v>16</v>
      </c>
      <c r="J3332" t="s">
        <v>337</v>
      </c>
      <c r="K3332">
        <f t="shared" si="121"/>
        <v>1</v>
      </c>
    </row>
    <row r="3333" spans="1:11" x14ac:dyDescent="0.35">
      <c r="A3333" t="s">
        <v>11</v>
      </c>
      <c r="B3333" s="5" t="s">
        <v>29</v>
      </c>
      <c r="C3333">
        <v>2.4905087950000002</v>
      </c>
      <c r="D3333">
        <v>1.3247386999999999E-2</v>
      </c>
      <c r="E3333">
        <v>0</v>
      </c>
      <c r="F3333">
        <v>0</v>
      </c>
      <c r="G3333">
        <v>188</v>
      </c>
      <c r="H3333" t="s">
        <v>38</v>
      </c>
      <c r="I3333" t="s">
        <v>18</v>
      </c>
      <c r="J3333" t="s">
        <v>337</v>
      </c>
      <c r="K3333">
        <f t="shared" si="121"/>
        <v>0</v>
      </c>
    </row>
    <row r="3334" spans="1:11" x14ac:dyDescent="0.35">
      <c r="A3334" t="s">
        <v>29</v>
      </c>
      <c r="B3334" s="5" t="s">
        <v>29</v>
      </c>
      <c r="C3334">
        <v>133.55289578437799</v>
      </c>
      <c r="D3334">
        <v>1.6488011825231801</v>
      </c>
      <c r="E3334">
        <v>100</v>
      </c>
      <c r="F3334">
        <v>1</v>
      </c>
      <c r="G3334">
        <v>81</v>
      </c>
      <c r="H3334" t="s">
        <v>38</v>
      </c>
      <c r="I3334" t="s">
        <v>963</v>
      </c>
      <c r="J3334" t="s">
        <v>338</v>
      </c>
      <c r="K3334">
        <f t="shared" si="121"/>
        <v>1</v>
      </c>
    </row>
    <row r="3335" spans="1:11" x14ac:dyDescent="0.35">
      <c r="A3335" t="s">
        <v>29</v>
      </c>
      <c r="B3335" s="5" t="s">
        <v>29</v>
      </c>
      <c r="C3335">
        <v>9.2185995579999993</v>
      </c>
      <c r="D3335">
        <v>0.11380987100000001</v>
      </c>
      <c r="E3335">
        <v>100</v>
      </c>
      <c r="F3335">
        <v>1</v>
      </c>
      <c r="G3335">
        <v>81</v>
      </c>
      <c r="H3335" t="s">
        <v>38</v>
      </c>
      <c r="I3335" t="s">
        <v>13</v>
      </c>
      <c r="J3335" t="s">
        <v>338</v>
      </c>
      <c r="K3335">
        <f t="shared" si="121"/>
        <v>1</v>
      </c>
    </row>
    <row r="3336" spans="1:11" x14ac:dyDescent="0.35">
      <c r="A3336" t="s">
        <v>29</v>
      </c>
      <c r="B3336" s="5" t="s">
        <v>11</v>
      </c>
      <c r="C3336">
        <v>17.951186180000001</v>
      </c>
      <c r="D3336">
        <v>0.22161958200000001</v>
      </c>
      <c r="E3336">
        <v>0</v>
      </c>
      <c r="F3336">
        <v>0</v>
      </c>
      <c r="G3336">
        <v>81</v>
      </c>
      <c r="H3336" t="s">
        <v>38</v>
      </c>
      <c r="I3336" t="s">
        <v>16</v>
      </c>
      <c r="J3336" t="s">
        <v>338</v>
      </c>
      <c r="K3336">
        <f t="shared" si="121"/>
        <v>0</v>
      </c>
    </row>
    <row r="3337" spans="1:11" x14ac:dyDescent="0.35">
      <c r="A3337" t="s">
        <v>29</v>
      </c>
      <c r="B3337" s="5" t="s">
        <v>29</v>
      </c>
      <c r="C3337">
        <v>1.340277433</v>
      </c>
      <c r="D3337">
        <v>1.6546635000000001E-2</v>
      </c>
      <c r="E3337">
        <v>100</v>
      </c>
      <c r="F3337">
        <v>1</v>
      </c>
      <c r="G3337">
        <v>81</v>
      </c>
      <c r="H3337" t="s">
        <v>38</v>
      </c>
      <c r="I3337" t="s">
        <v>18</v>
      </c>
      <c r="J3337" t="s">
        <v>338</v>
      </c>
      <c r="K3337">
        <f t="shared" si="121"/>
        <v>1</v>
      </c>
    </row>
    <row r="3338" spans="1:11" x14ac:dyDescent="0.35">
      <c r="A3338" t="s">
        <v>492</v>
      </c>
      <c r="B3338" s="5" t="s">
        <v>29</v>
      </c>
      <c r="C3338">
        <v>95.102667093276906</v>
      </c>
      <c r="D3338">
        <v>1.72913940169594</v>
      </c>
      <c r="E3338">
        <v>0</v>
      </c>
      <c r="F3338">
        <v>0</v>
      </c>
      <c r="G3338">
        <v>55</v>
      </c>
      <c r="H3338" t="s">
        <v>38</v>
      </c>
      <c r="I3338" t="s">
        <v>963</v>
      </c>
      <c r="J3338" t="s">
        <v>493</v>
      </c>
      <c r="K3338">
        <f t="shared" si="121"/>
        <v>0</v>
      </c>
    </row>
    <row r="3339" spans="1:11" x14ac:dyDescent="0.35">
      <c r="A3339" t="s">
        <v>492</v>
      </c>
      <c r="B3339" s="5" t="s">
        <v>29</v>
      </c>
      <c r="C3339">
        <v>7.0291392799999999</v>
      </c>
      <c r="D3339">
        <v>0.127802532</v>
      </c>
      <c r="E3339">
        <v>0</v>
      </c>
      <c r="F3339">
        <v>0</v>
      </c>
      <c r="G3339">
        <v>55</v>
      </c>
      <c r="H3339" t="s">
        <v>38</v>
      </c>
      <c r="I3339" t="s">
        <v>13</v>
      </c>
      <c r="J3339" t="s">
        <v>493</v>
      </c>
      <c r="K3339">
        <f t="shared" si="121"/>
        <v>0</v>
      </c>
    </row>
    <row r="3340" spans="1:11" x14ac:dyDescent="0.35">
      <c r="A3340" t="s">
        <v>492</v>
      </c>
      <c r="B3340" s="5" t="s">
        <v>11</v>
      </c>
      <c r="C3340">
        <v>11.126003499999999</v>
      </c>
      <c r="D3340">
        <v>0.20229097300000001</v>
      </c>
      <c r="E3340">
        <v>0</v>
      </c>
      <c r="F3340">
        <v>0</v>
      </c>
      <c r="G3340">
        <v>55</v>
      </c>
      <c r="H3340" t="s">
        <v>38</v>
      </c>
      <c r="I3340" t="s">
        <v>16</v>
      </c>
      <c r="J3340" t="s">
        <v>493</v>
      </c>
      <c r="K3340">
        <f t="shared" si="121"/>
        <v>0</v>
      </c>
    </row>
    <row r="3341" spans="1:11" x14ac:dyDescent="0.35">
      <c r="A3341" t="s">
        <v>492</v>
      </c>
      <c r="B3341" s="5" t="s">
        <v>29</v>
      </c>
      <c r="C3341">
        <v>0.86521863899999996</v>
      </c>
      <c r="D3341">
        <v>1.5731248E-2</v>
      </c>
      <c r="E3341">
        <v>0</v>
      </c>
      <c r="F3341">
        <v>0</v>
      </c>
      <c r="G3341">
        <v>55</v>
      </c>
      <c r="H3341" t="s">
        <v>38</v>
      </c>
      <c r="I3341" t="s">
        <v>18</v>
      </c>
      <c r="J3341" t="s">
        <v>493</v>
      </c>
      <c r="K3341">
        <f t="shared" si="121"/>
        <v>0</v>
      </c>
    </row>
    <row r="3342" spans="1:11" x14ac:dyDescent="0.35">
      <c r="A3342" t="s">
        <v>492</v>
      </c>
      <c r="B3342" s="5" t="s">
        <v>29</v>
      </c>
      <c r="C3342">
        <v>104.016432523727</v>
      </c>
      <c r="D3342">
        <v>1.46502017639052</v>
      </c>
      <c r="E3342">
        <v>0</v>
      </c>
      <c r="F3342">
        <v>0</v>
      </c>
      <c r="G3342">
        <v>71</v>
      </c>
      <c r="H3342" t="s">
        <v>38</v>
      </c>
      <c r="I3342" t="s">
        <v>963</v>
      </c>
      <c r="J3342" t="s">
        <v>494</v>
      </c>
      <c r="K3342">
        <f t="shared" si="121"/>
        <v>0</v>
      </c>
    </row>
    <row r="3343" spans="1:11" x14ac:dyDescent="0.35">
      <c r="A3343" t="s">
        <v>492</v>
      </c>
      <c r="B3343" s="5" t="s">
        <v>29</v>
      </c>
      <c r="C3343">
        <v>7.7143118380000004</v>
      </c>
      <c r="D3343">
        <v>0.108652279</v>
      </c>
      <c r="E3343">
        <v>0</v>
      </c>
      <c r="F3343">
        <v>0</v>
      </c>
      <c r="G3343">
        <v>71</v>
      </c>
      <c r="H3343" t="s">
        <v>38</v>
      </c>
      <c r="I3343" t="s">
        <v>13</v>
      </c>
      <c r="J3343" t="s">
        <v>494</v>
      </c>
      <c r="K3343">
        <f t="shared" si="121"/>
        <v>0</v>
      </c>
    </row>
    <row r="3344" spans="1:11" x14ac:dyDescent="0.35">
      <c r="A3344" t="s">
        <v>492</v>
      </c>
      <c r="B3344" s="5" t="s">
        <v>11</v>
      </c>
      <c r="C3344">
        <v>16.254846329999999</v>
      </c>
      <c r="D3344">
        <v>0.22894149799999999</v>
      </c>
      <c r="E3344">
        <v>0</v>
      </c>
      <c r="F3344">
        <v>0</v>
      </c>
      <c r="G3344">
        <v>71</v>
      </c>
      <c r="H3344" t="s">
        <v>38</v>
      </c>
      <c r="I3344" t="s">
        <v>16</v>
      </c>
      <c r="J3344" t="s">
        <v>494</v>
      </c>
      <c r="K3344">
        <f t="shared" si="121"/>
        <v>0</v>
      </c>
    </row>
    <row r="3345" spans="1:11" x14ac:dyDescent="0.35">
      <c r="A3345" t="s">
        <v>492</v>
      </c>
      <c r="B3345" s="5" t="s">
        <v>11</v>
      </c>
      <c r="C3345">
        <v>1.4953408239999999</v>
      </c>
      <c r="D3345">
        <v>2.1061138E-2</v>
      </c>
      <c r="E3345">
        <v>0</v>
      </c>
      <c r="F3345">
        <v>0</v>
      </c>
      <c r="G3345">
        <v>71</v>
      </c>
      <c r="H3345" t="s">
        <v>38</v>
      </c>
      <c r="I3345" t="s">
        <v>18</v>
      </c>
      <c r="J3345" t="s">
        <v>494</v>
      </c>
      <c r="K3345">
        <f t="shared" si="121"/>
        <v>0</v>
      </c>
    </row>
    <row r="3346" spans="1:11" x14ac:dyDescent="0.35">
      <c r="A3346" t="s">
        <v>19</v>
      </c>
      <c r="B3346" s="5" t="s">
        <v>29</v>
      </c>
      <c r="C3346">
        <v>109.52873897552401</v>
      </c>
      <c r="D3346">
        <v>1.7113865464925699</v>
      </c>
      <c r="E3346">
        <v>0</v>
      </c>
      <c r="F3346">
        <v>0</v>
      </c>
      <c r="G3346">
        <v>64</v>
      </c>
      <c r="H3346" t="s">
        <v>38</v>
      </c>
      <c r="I3346" t="s">
        <v>963</v>
      </c>
      <c r="J3346" t="s">
        <v>495</v>
      </c>
      <c r="K3346">
        <f t="shared" si="121"/>
        <v>0</v>
      </c>
    </row>
    <row r="3347" spans="1:11" x14ac:dyDescent="0.35">
      <c r="A3347" t="s">
        <v>19</v>
      </c>
      <c r="B3347" s="5" t="s">
        <v>88</v>
      </c>
      <c r="C3347">
        <v>8.3425374029999997</v>
      </c>
      <c r="D3347">
        <v>0.130352147</v>
      </c>
      <c r="E3347">
        <v>0</v>
      </c>
      <c r="F3347">
        <v>0</v>
      </c>
      <c r="G3347">
        <v>64</v>
      </c>
      <c r="H3347" t="s">
        <v>38</v>
      </c>
      <c r="I3347" t="s">
        <v>13</v>
      </c>
      <c r="J3347" t="s">
        <v>495</v>
      </c>
      <c r="K3347">
        <f t="shared" si="121"/>
        <v>0</v>
      </c>
    </row>
    <row r="3348" spans="1:11" x14ac:dyDescent="0.35">
      <c r="A3348" t="s">
        <v>19</v>
      </c>
      <c r="B3348" s="5" t="s">
        <v>11</v>
      </c>
      <c r="C3348">
        <v>13.40194726</v>
      </c>
      <c r="D3348">
        <v>0.20940542600000001</v>
      </c>
      <c r="E3348">
        <v>0</v>
      </c>
      <c r="F3348">
        <v>0</v>
      </c>
      <c r="G3348">
        <v>64</v>
      </c>
      <c r="H3348" t="s">
        <v>38</v>
      </c>
      <c r="I3348" t="s">
        <v>16</v>
      </c>
      <c r="J3348" t="s">
        <v>495</v>
      </c>
      <c r="K3348">
        <f t="shared" si="121"/>
        <v>0</v>
      </c>
    </row>
    <row r="3349" spans="1:11" x14ac:dyDescent="0.35">
      <c r="A3349" t="s">
        <v>19</v>
      </c>
      <c r="B3349" s="5" t="s">
        <v>29</v>
      </c>
      <c r="C3349">
        <v>0.95579552700000003</v>
      </c>
      <c r="D3349">
        <v>1.4934305E-2</v>
      </c>
      <c r="E3349">
        <v>0</v>
      </c>
      <c r="F3349">
        <v>0</v>
      </c>
      <c r="G3349">
        <v>64</v>
      </c>
      <c r="H3349" t="s">
        <v>38</v>
      </c>
      <c r="I3349" t="s">
        <v>18</v>
      </c>
      <c r="J3349" t="s">
        <v>495</v>
      </c>
      <c r="K3349">
        <f t="shared" si="121"/>
        <v>0</v>
      </c>
    </row>
    <row r="3350" spans="1:11" x14ac:dyDescent="0.35">
      <c r="A3350" t="s">
        <v>492</v>
      </c>
      <c r="B3350" s="5" t="s">
        <v>29</v>
      </c>
      <c r="C3350">
        <v>183.713765144348</v>
      </c>
      <c r="D3350">
        <v>1.5702031208918601</v>
      </c>
      <c r="E3350">
        <v>0</v>
      </c>
      <c r="F3350">
        <v>0</v>
      </c>
      <c r="G3350">
        <v>117</v>
      </c>
      <c r="H3350" t="s">
        <v>38</v>
      </c>
      <c r="I3350" t="s">
        <v>963</v>
      </c>
      <c r="J3350" t="s">
        <v>496</v>
      </c>
      <c r="K3350">
        <f t="shared" si="121"/>
        <v>0</v>
      </c>
    </row>
    <row r="3351" spans="1:11" x14ac:dyDescent="0.35">
      <c r="A3351" t="s">
        <v>492</v>
      </c>
      <c r="B3351" s="5" t="s">
        <v>29</v>
      </c>
      <c r="C3351">
        <v>15.02851295</v>
      </c>
      <c r="D3351">
        <v>0.12844882899999999</v>
      </c>
      <c r="E3351">
        <v>0</v>
      </c>
      <c r="F3351">
        <v>0</v>
      </c>
      <c r="G3351">
        <v>117</v>
      </c>
      <c r="H3351" t="s">
        <v>38</v>
      </c>
      <c r="I3351" t="s">
        <v>13</v>
      </c>
      <c r="J3351" t="s">
        <v>496</v>
      </c>
      <c r="K3351">
        <f t="shared" si="121"/>
        <v>0</v>
      </c>
    </row>
    <row r="3352" spans="1:11" x14ac:dyDescent="0.35">
      <c r="A3352" t="s">
        <v>492</v>
      </c>
      <c r="B3352" s="5" t="s">
        <v>11</v>
      </c>
      <c r="C3352">
        <v>22.697400810000001</v>
      </c>
      <c r="D3352">
        <v>0.19399487900000001</v>
      </c>
      <c r="E3352">
        <v>0</v>
      </c>
      <c r="F3352">
        <v>0</v>
      </c>
      <c r="G3352">
        <v>117</v>
      </c>
      <c r="H3352" t="s">
        <v>38</v>
      </c>
      <c r="I3352" t="s">
        <v>16</v>
      </c>
      <c r="J3352" t="s">
        <v>496</v>
      </c>
      <c r="K3352">
        <f t="shared" si="121"/>
        <v>0</v>
      </c>
    </row>
    <row r="3353" spans="1:11" x14ac:dyDescent="0.35">
      <c r="A3353" t="s">
        <v>492</v>
      </c>
      <c r="B3353" s="5" t="s">
        <v>132</v>
      </c>
      <c r="C3353">
        <v>1.7532384400000001</v>
      </c>
      <c r="D3353">
        <v>1.4984944E-2</v>
      </c>
      <c r="E3353">
        <v>0</v>
      </c>
      <c r="F3353">
        <v>0</v>
      </c>
      <c r="G3353">
        <v>117</v>
      </c>
      <c r="H3353" t="s">
        <v>38</v>
      </c>
      <c r="I3353" t="s">
        <v>18</v>
      </c>
      <c r="J3353" t="s">
        <v>496</v>
      </c>
      <c r="K3353">
        <f t="shared" si="121"/>
        <v>0</v>
      </c>
    </row>
    <row r="3354" spans="1:11" x14ac:dyDescent="0.35">
      <c r="A3354" t="s">
        <v>11</v>
      </c>
      <c r="B3354" s="5" t="s">
        <v>29</v>
      </c>
      <c r="C3354">
        <v>136.36711597442601</v>
      </c>
      <c r="D3354">
        <v>1.8427988645192701</v>
      </c>
      <c r="E3354">
        <v>0</v>
      </c>
      <c r="F3354">
        <v>0</v>
      </c>
      <c r="G3354">
        <v>74</v>
      </c>
      <c r="H3354" t="s">
        <v>38</v>
      </c>
      <c r="I3354" t="s">
        <v>963</v>
      </c>
      <c r="J3354" t="s">
        <v>497</v>
      </c>
      <c r="K3354">
        <f t="shared" si="121"/>
        <v>0</v>
      </c>
    </row>
    <row r="3355" spans="1:11" x14ac:dyDescent="0.35">
      <c r="A3355" t="s">
        <v>11</v>
      </c>
      <c r="B3355" s="5" t="s">
        <v>29</v>
      </c>
      <c r="C3355">
        <v>10.00370431</v>
      </c>
      <c r="D3355">
        <v>0.13518519300000001</v>
      </c>
      <c r="E3355">
        <v>50</v>
      </c>
      <c r="F3355">
        <v>0</v>
      </c>
      <c r="G3355">
        <v>74</v>
      </c>
      <c r="H3355" t="s">
        <v>38</v>
      </c>
      <c r="I3355" t="s">
        <v>13</v>
      </c>
      <c r="J3355" t="s">
        <v>497</v>
      </c>
      <c r="K3355">
        <f t="shared" si="121"/>
        <v>0</v>
      </c>
    </row>
    <row r="3356" spans="1:11" x14ac:dyDescent="0.35">
      <c r="A3356" t="s">
        <v>11</v>
      </c>
      <c r="B3356" s="5" t="s">
        <v>11</v>
      </c>
      <c r="C3356">
        <v>17.434227709999998</v>
      </c>
      <c r="D3356">
        <v>0.23559767200000001</v>
      </c>
      <c r="E3356">
        <v>100</v>
      </c>
      <c r="F3356">
        <v>1</v>
      </c>
      <c r="G3356">
        <v>74</v>
      </c>
      <c r="H3356" t="s">
        <v>38</v>
      </c>
      <c r="I3356" t="s">
        <v>16</v>
      </c>
      <c r="J3356" t="s">
        <v>497</v>
      </c>
      <c r="K3356">
        <f t="shared" si="121"/>
        <v>1</v>
      </c>
    </row>
    <row r="3357" spans="1:11" x14ac:dyDescent="0.35">
      <c r="A3357" t="s">
        <v>11</v>
      </c>
      <c r="B3357" s="5" t="s">
        <v>132</v>
      </c>
      <c r="C3357">
        <v>1.4316306110000001</v>
      </c>
      <c r="D3357">
        <v>1.934636E-2</v>
      </c>
      <c r="E3357">
        <v>50</v>
      </c>
      <c r="F3357">
        <v>0</v>
      </c>
      <c r="G3357">
        <v>74</v>
      </c>
      <c r="H3357" t="s">
        <v>38</v>
      </c>
      <c r="I3357" t="s">
        <v>18</v>
      </c>
      <c r="J3357" t="s">
        <v>497</v>
      </c>
      <c r="K3357">
        <f t="shared" si="121"/>
        <v>0</v>
      </c>
    </row>
    <row r="3358" spans="1:11" x14ac:dyDescent="0.35">
      <c r="A3358" t="s">
        <v>19</v>
      </c>
      <c r="B3358" s="5" t="s">
        <v>29</v>
      </c>
      <c r="C3358">
        <v>523.51494407653797</v>
      </c>
      <c r="D3358">
        <v>1.67793251306582</v>
      </c>
      <c r="E3358">
        <v>0</v>
      </c>
      <c r="F3358">
        <v>0</v>
      </c>
      <c r="G3358">
        <v>312</v>
      </c>
      <c r="H3358" t="s">
        <v>38</v>
      </c>
      <c r="I3358" t="s">
        <v>963</v>
      </c>
      <c r="J3358" t="s">
        <v>498</v>
      </c>
      <c r="K3358">
        <f t="shared" si="121"/>
        <v>0</v>
      </c>
    </row>
    <row r="3359" spans="1:11" x14ac:dyDescent="0.35">
      <c r="A3359" t="s">
        <v>19</v>
      </c>
      <c r="B3359" s="5" t="s">
        <v>29</v>
      </c>
      <c r="C3359">
        <v>39.159562110000003</v>
      </c>
      <c r="D3359">
        <v>0.12551141699999999</v>
      </c>
      <c r="E3359">
        <v>0</v>
      </c>
      <c r="F3359">
        <v>0</v>
      </c>
      <c r="G3359">
        <v>312</v>
      </c>
      <c r="H3359" t="s">
        <v>38</v>
      </c>
      <c r="I3359" t="s">
        <v>13</v>
      </c>
      <c r="J3359" t="s">
        <v>498</v>
      </c>
      <c r="K3359">
        <f t="shared" si="121"/>
        <v>0</v>
      </c>
    </row>
    <row r="3360" spans="1:11" x14ac:dyDescent="0.35">
      <c r="A3360" t="s">
        <v>19</v>
      </c>
      <c r="B3360" s="5" t="s">
        <v>11</v>
      </c>
      <c r="C3360">
        <v>62.766239400000003</v>
      </c>
      <c r="D3360">
        <v>0.20117384399999999</v>
      </c>
      <c r="E3360">
        <v>0</v>
      </c>
      <c r="F3360">
        <v>0</v>
      </c>
      <c r="G3360">
        <v>312</v>
      </c>
      <c r="H3360" t="s">
        <v>38</v>
      </c>
      <c r="I3360" t="s">
        <v>16</v>
      </c>
      <c r="J3360" t="s">
        <v>498</v>
      </c>
      <c r="K3360">
        <f t="shared" si="121"/>
        <v>0</v>
      </c>
    </row>
    <row r="3361" spans="1:11" x14ac:dyDescent="0.35">
      <c r="A3361" t="s">
        <v>19</v>
      </c>
      <c r="B3361" s="5" t="s">
        <v>132</v>
      </c>
      <c r="C3361">
        <v>4.8263330460000002</v>
      </c>
      <c r="D3361">
        <v>1.5469016E-2</v>
      </c>
      <c r="E3361">
        <v>0</v>
      </c>
      <c r="F3361">
        <v>0</v>
      </c>
      <c r="G3361">
        <v>312</v>
      </c>
      <c r="H3361" t="s">
        <v>38</v>
      </c>
      <c r="I3361" t="s">
        <v>18</v>
      </c>
      <c r="J3361" t="s">
        <v>498</v>
      </c>
      <c r="K3361">
        <f t="shared" si="121"/>
        <v>0</v>
      </c>
    </row>
    <row r="3362" spans="1:11" x14ac:dyDescent="0.35">
      <c r="A3362" t="s">
        <v>19</v>
      </c>
      <c r="B3362" s="5" t="s">
        <v>29</v>
      </c>
      <c r="C3362">
        <v>115.781375408172</v>
      </c>
      <c r="D3362">
        <v>1.65401964868818</v>
      </c>
      <c r="E3362">
        <v>0</v>
      </c>
      <c r="F3362">
        <v>0</v>
      </c>
      <c r="G3362">
        <v>70</v>
      </c>
      <c r="H3362" t="s">
        <v>38</v>
      </c>
      <c r="I3362" t="s">
        <v>963</v>
      </c>
      <c r="J3362" t="s">
        <v>499</v>
      </c>
      <c r="K3362">
        <f t="shared" si="121"/>
        <v>0</v>
      </c>
    </row>
    <row r="3363" spans="1:11" x14ac:dyDescent="0.35">
      <c r="A3363" t="s">
        <v>19</v>
      </c>
      <c r="B3363" s="5" t="s">
        <v>40</v>
      </c>
      <c r="C3363">
        <v>9.0078341959999992</v>
      </c>
      <c r="D3363">
        <v>0.128683346</v>
      </c>
      <c r="E3363">
        <v>0</v>
      </c>
      <c r="F3363">
        <v>0</v>
      </c>
      <c r="G3363">
        <v>70</v>
      </c>
      <c r="H3363" t="s">
        <v>38</v>
      </c>
      <c r="I3363" t="s">
        <v>13</v>
      </c>
      <c r="J3363" t="s">
        <v>499</v>
      </c>
      <c r="K3363">
        <f t="shared" si="121"/>
        <v>0</v>
      </c>
    </row>
    <row r="3364" spans="1:11" x14ac:dyDescent="0.35">
      <c r="A3364" t="s">
        <v>19</v>
      </c>
      <c r="B3364" s="5" t="s">
        <v>11</v>
      </c>
      <c r="C3364">
        <v>14.2188406</v>
      </c>
      <c r="D3364">
        <v>0.20312629400000001</v>
      </c>
      <c r="E3364">
        <v>0</v>
      </c>
      <c r="F3364">
        <v>0</v>
      </c>
      <c r="G3364">
        <v>70</v>
      </c>
      <c r="H3364" t="s">
        <v>38</v>
      </c>
      <c r="I3364" t="s">
        <v>16</v>
      </c>
      <c r="J3364" t="s">
        <v>499</v>
      </c>
      <c r="K3364">
        <f t="shared" si="121"/>
        <v>0</v>
      </c>
    </row>
    <row r="3365" spans="1:11" x14ac:dyDescent="0.35">
      <c r="A3365" t="s">
        <v>19</v>
      </c>
      <c r="B3365" s="5" t="s">
        <v>132</v>
      </c>
      <c r="C3365">
        <v>1.145295382</v>
      </c>
      <c r="D3365">
        <v>1.6361363E-2</v>
      </c>
      <c r="E3365">
        <v>0</v>
      </c>
      <c r="F3365">
        <v>0</v>
      </c>
      <c r="G3365">
        <v>70</v>
      </c>
      <c r="H3365" t="s">
        <v>38</v>
      </c>
      <c r="I3365" t="s">
        <v>18</v>
      </c>
      <c r="J3365" t="s">
        <v>499</v>
      </c>
      <c r="K3365">
        <f t="shared" si="121"/>
        <v>0</v>
      </c>
    </row>
    <row r="3366" spans="1:11" x14ac:dyDescent="0.35">
      <c r="A3366" t="s">
        <v>19</v>
      </c>
      <c r="B3366" s="5" t="s">
        <v>29</v>
      </c>
      <c r="C3366">
        <v>82.6697931289672</v>
      </c>
      <c r="D3366">
        <v>1.6871386352850399</v>
      </c>
      <c r="E3366">
        <v>0</v>
      </c>
      <c r="F3366">
        <v>0</v>
      </c>
      <c r="G3366">
        <v>49</v>
      </c>
      <c r="H3366" t="s">
        <v>38</v>
      </c>
      <c r="I3366" t="s">
        <v>963</v>
      </c>
      <c r="J3366" t="s">
        <v>500</v>
      </c>
      <c r="K3366">
        <f t="shared" si="121"/>
        <v>0</v>
      </c>
    </row>
    <row r="3367" spans="1:11" x14ac:dyDescent="0.35">
      <c r="A3367" t="s">
        <v>19</v>
      </c>
      <c r="B3367" s="5" t="s">
        <v>29</v>
      </c>
      <c r="C3367">
        <v>5.8451354499999999</v>
      </c>
      <c r="D3367">
        <v>0.119288479</v>
      </c>
      <c r="E3367">
        <v>0</v>
      </c>
      <c r="F3367">
        <v>0</v>
      </c>
      <c r="G3367">
        <v>49</v>
      </c>
      <c r="H3367" t="s">
        <v>38</v>
      </c>
      <c r="I3367" t="s">
        <v>13</v>
      </c>
      <c r="J3367" t="s">
        <v>500</v>
      </c>
      <c r="K3367">
        <f t="shared" si="121"/>
        <v>0</v>
      </c>
    </row>
    <row r="3368" spans="1:11" x14ac:dyDescent="0.35">
      <c r="A3368" t="s">
        <v>19</v>
      </c>
      <c r="B3368" s="5" t="s">
        <v>11</v>
      </c>
      <c r="C3368">
        <v>10.76204896</v>
      </c>
      <c r="D3368">
        <v>0.21963365200000001</v>
      </c>
      <c r="E3368">
        <v>0</v>
      </c>
      <c r="F3368">
        <v>0</v>
      </c>
      <c r="G3368">
        <v>49</v>
      </c>
      <c r="H3368" t="s">
        <v>38</v>
      </c>
      <c r="I3368" t="s">
        <v>16</v>
      </c>
      <c r="J3368" t="s">
        <v>500</v>
      </c>
      <c r="K3368">
        <f t="shared" si="121"/>
        <v>0</v>
      </c>
    </row>
    <row r="3369" spans="1:11" x14ac:dyDescent="0.35">
      <c r="A3369" t="s">
        <v>19</v>
      </c>
      <c r="B3369" s="5" t="s">
        <v>11</v>
      </c>
      <c r="C3369">
        <v>0.90382075299999998</v>
      </c>
      <c r="D3369">
        <v>1.8445321000000001E-2</v>
      </c>
      <c r="E3369">
        <v>0</v>
      </c>
      <c r="F3369">
        <v>0</v>
      </c>
      <c r="G3369">
        <v>49</v>
      </c>
      <c r="H3369" t="s">
        <v>38</v>
      </c>
      <c r="I3369" t="s">
        <v>18</v>
      </c>
      <c r="J3369" t="s">
        <v>500</v>
      </c>
      <c r="K3369">
        <f t="shared" si="121"/>
        <v>0</v>
      </c>
    </row>
    <row r="3370" spans="1:11" x14ac:dyDescent="0.35">
      <c r="A3370" t="s">
        <v>19</v>
      </c>
      <c r="B3370" s="5" t="s">
        <v>29</v>
      </c>
      <c r="C3370">
        <v>64.578349828719993</v>
      </c>
      <c r="D3370">
        <v>1.7453608061816199</v>
      </c>
      <c r="E3370">
        <v>0</v>
      </c>
      <c r="F3370">
        <v>0</v>
      </c>
      <c r="G3370">
        <v>37</v>
      </c>
      <c r="H3370" t="s">
        <v>38</v>
      </c>
      <c r="I3370" t="s">
        <v>963</v>
      </c>
      <c r="J3370" t="s">
        <v>501</v>
      </c>
      <c r="K3370">
        <f t="shared" si="121"/>
        <v>0</v>
      </c>
    </row>
    <row r="3371" spans="1:11" x14ac:dyDescent="0.35">
      <c r="A3371" t="s">
        <v>19</v>
      </c>
      <c r="B3371" s="5" t="s">
        <v>29</v>
      </c>
      <c r="C3371">
        <v>4.8734056949999998</v>
      </c>
      <c r="D3371">
        <v>0.13171366700000001</v>
      </c>
      <c r="E3371">
        <v>0</v>
      </c>
      <c r="F3371">
        <v>0</v>
      </c>
      <c r="G3371">
        <v>37</v>
      </c>
      <c r="H3371" t="s">
        <v>38</v>
      </c>
      <c r="I3371" t="s">
        <v>13</v>
      </c>
      <c r="J3371" t="s">
        <v>501</v>
      </c>
      <c r="K3371">
        <f t="shared" si="121"/>
        <v>0</v>
      </c>
    </row>
    <row r="3372" spans="1:11" x14ac:dyDescent="0.35">
      <c r="A3372" t="s">
        <v>19</v>
      </c>
      <c r="B3372" s="5" t="s">
        <v>11</v>
      </c>
      <c r="C3372">
        <v>8.6126337050000004</v>
      </c>
      <c r="D3372">
        <v>0.23277388399999999</v>
      </c>
      <c r="E3372">
        <v>0</v>
      </c>
      <c r="F3372">
        <v>0</v>
      </c>
      <c r="G3372">
        <v>37</v>
      </c>
      <c r="H3372" t="s">
        <v>38</v>
      </c>
      <c r="I3372" t="s">
        <v>16</v>
      </c>
      <c r="J3372" t="s">
        <v>501</v>
      </c>
      <c r="K3372">
        <f t="shared" si="121"/>
        <v>0</v>
      </c>
    </row>
    <row r="3373" spans="1:11" x14ac:dyDescent="0.35">
      <c r="A3373" t="s">
        <v>19</v>
      </c>
      <c r="B3373" s="5" t="s">
        <v>132</v>
      </c>
      <c r="C3373">
        <v>0.88408184099999998</v>
      </c>
      <c r="D3373">
        <v>2.3894103999999999E-2</v>
      </c>
      <c r="E3373">
        <v>0</v>
      </c>
      <c r="F3373">
        <v>0</v>
      </c>
      <c r="G3373">
        <v>37</v>
      </c>
      <c r="H3373" t="s">
        <v>38</v>
      </c>
      <c r="I3373" t="s">
        <v>18</v>
      </c>
      <c r="J3373" t="s">
        <v>501</v>
      </c>
      <c r="K3373">
        <f t="shared" si="121"/>
        <v>0</v>
      </c>
    </row>
    <row r="3374" spans="1:11" x14ac:dyDescent="0.35">
      <c r="A3374" t="s">
        <v>19</v>
      </c>
      <c r="B3374" s="5" t="s">
        <v>29</v>
      </c>
      <c r="C3374">
        <v>143.925262928009</v>
      </c>
      <c r="D3374">
        <v>1.59916958808898</v>
      </c>
      <c r="E3374">
        <v>0</v>
      </c>
      <c r="F3374">
        <v>0</v>
      </c>
      <c r="G3374">
        <v>90</v>
      </c>
      <c r="H3374" t="s">
        <v>38</v>
      </c>
      <c r="I3374" t="s">
        <v>963</v>
      </c>
      <c r="J3374" t="s">
        <v>502</v>
      </c>
      <c r="K3374">
        <f t="shared" si="121"/>
        <v>0</v>
      </c>
    </row>
    <row r="3375" spans="1:11" x14ac:dyDescent="0.35">
      <c r="A3375" t="s">
        <v>19</v>
      </c>
      <c r="B3375" s="5" t="s">
        <v>29</v>
      </c>
      <c r="C3375">
        <v>11.71200275</v>
      </c>
      <c r="D3375">
        <v>0.130133364</v>
      </c>
      <c r="E3375">
        <v>0</v>
      </c>
      <c r="F3375">
        <v>0</v>
      </c>
      <c r="G3375">
        <v>90</v>
      </c>
      <c r="H3375" t="s">
        <v>38</v>
      </c>
      <c r="I3375" t="s">
        <v>13</v>
      </c>
      <c r="J3375" t="s">
        <v>502</v>
      </c>
      <c r="K3375">
        <f t="shared" si="121"/>
        <v>0</v>
      </c>
    </row>
    <row r="3376" spans="1:11" x14ac:dyDescent="0.35">
      <c r="A3376" t="s">
        <v>19</v>
      </c>
      <c r="B3376" s="5" t="s">
        <v>11</v>
      </c>
      <c r="C3376">
        <v>19.842149259999999</v>
      </c>
      <c r="D3376">
        <v>0.22046832499999999</v>
      </c>
      <c r="E3376">
        <v>0</v>
      </c>
      <c r="F3376">
        <v>0</v>
      </c>
      <c r="G3376">
        <v>90</v>
      </c>
      <c r="H3376" t="s">
        <v>38</v>
      </c>
      <c r="I3376" t="s">
        <v>16</v>
      </c>
      <c r="J3376" t="s">
        <v>502</v>
      </c>
      <c r="K3376">
        <f t="shared" si="121"/>
        <v>0</v>
      </c>
    </row>
    <row r="3377" spans="1:11" x14ac:dyDescent="0.35">
      <c r="A3377" t="s">
        <v>19</v>
      </c>
      <c r="B3377" s="5" t="s">
        <v>132</v>
      </c>
      <c r="C3377">
        <v>1.453584671</v>
      </c>
      <c r="D3377">
        <v>1.6150940999999999E-2</v>
      </c>
      <c r="E3377">
        <v>0</v>
      </c>
      <c r="F3377">
        <v>0</v>
      </c>
      <c r="G3377">
        <v>90</v>
      </c>
      <c r="H3377" t="s">
        <v>38</v>
      </c>
      <c r="I3377" t="s">
        <v>18</v>
      </c>
      <c r="J3377" t="s">
        <v>502</v>
      </c>
      <c r="K3377">
        <f t="shared" si="121"/>
        <v>0</v>
      </c>
    </row>
    <row r="3378" spans="1:11" x14ac:dyDescent="0.35">
      <c r="A3378" t="s">
        <v>11</v>
      </c>
      <c r="B3378" s="5" t="s">
        <v>29</v>
      </c>
      <c r="C3378">
        <v>134.20081615447901</v>
      </c>
      <c r="D3378">
        <v>1.74286774226597</v>
      </c>
      <c r="E3378">
        <v>0</v>
      </c>
      <c r="F3378">
        <v>0</v>
      </c>
      <c r="G3378">
        <v>77</v>
      </c>
      <c r="H3378" t="s">
        <v>38</v>
      </c>
      <c r="I3378" t="s">
        <v>963</v>
      </c>
      <c r="J3378" t="s">
        <v>503</v>
      </c>
      <c r="K3378">
        <f t="shared" si="121"/>
        <v>0</v>
      </c>
    </row>
    <row r="3379" spans="1:11" x14ac:dyDescent="0.35">
      <c r="A3379" t="s">
        <v>11</v>
      </c>
      <c r="B3379" s="5" t="s">
        <v>40</v>
      </c>
      <c r="C3379">
        <v>8.8947498800000009</v>
      </c>
      <c r="D3379">
        <v>0.115516232</v>
      </c>
      <c r="E3379">
        <v>50</v>
      </c>
      <c r="F3379">
        <v>0</v>
      </c>
      <c r="G3379">
        <v>77</v>
      </c>
      <c r="H3379" t="s">
        <v>38</v>
      </c>
      <c r="I3379" t="s">
        <v>13</v>
      </c>
      <c r="J3379" t="s">
        <v>503</v>
      </c>
      <c r="K3379">
        <f t="shared" si="121"/>
        <v>0</v>
      </c>
    </row>
    <row r="3380" spans="1:11" x14ac:dyDescent="0.35">
      <c r="A3380" t="s">
        <v>11</v>
      </c>
      <c r="B3380" s="5" t="s">
        <v>11</v>
      </c>
      <c r="C3380">
        <v>15.57816839</v>
      </c>
      <c r="D3380">
        <v>0.202313875</v>
      </c>
      <c r="E3380">
        <v>100</v>
      </c>
      <c r="F3380">
        <v>1</v>
      </c>
      <c r="G3380">
        <v>77</v>
      </c>
      <c r="H3380" t="s">
        <v>38</v>
      </c>
      <c r="I3380" t="s">
        <v>16</v>
      </c>
      <c r="J3380" t="s">
        <v>503</v>
      </c>
      <c r="K3380">
        <f t="shared" si="121"/>
        <v>1</v>
      </c>
    </row>
    <row r="3381" spans="1:11" x14ac:dyDescent="0.35">
      <c r="A3381" t="s">
        <v>11</v>
      </c>
      <c r="B3381" s="5" t="s">
        <v>132</v>
      </c>
      <c r="C3381">
        <v>1.291369438</v>
      </c>
      <c r="D3381">
        <v>1.6771032000000002E-2</v>
      </c>
      <c r="E3381">
        <v>50</v>
      </c>
      <c r="F3381">
        <v>0</v>
      </c>
      <c r="G3381">
        <v>77</v>
      </c>
      <c r="H3381" t="s">
        <v>38</v>
      </c>
      <c r="I3381" t="s">
        <v>18</v>
      </c>
      <c r="J3381" t="s">
        <v>503</v>
      </c>
      <c r="K3381">
        <f t="shared" si="121"/>
        <v>0</v>
      </c>
    </row>
    <row r="3382" spans="1:11" x14ac:dyDescent="0.35">
      <c r="A3382" t="s">
        <v>11</v>
      </c>
      <c r="B3382" s="5" t="s">
        <v>29</v>
      </c>
      <c r="C3382">
        <v>65.760194540023804</v>
      </c>
      <c r="D3382">
        <v>1.6039071839030099</v>
      </c>
      <c r="E3382">
        <v>0</v>
      </c>
      <c r="F3382">
        <v>0</v>
      </c>
      <c r="G3382">
        <v>41</v>
      </c>
      <c r="H3382" t="s">
        <v>38</v>
      </c>
      <c r="I3382" t="s">
        <v>963</v>
      </c>
      <c r="J3382" t="s">
        <v>504</v>
      </c>
      <c r="K3382">
        <f t="shared" si="121"/>
        <v>0</v>
      </c>
    </row>
    <row r="3383" spans="1:11" x14ac:dyDescent="0.35">
      <c r="A3383" t="s">
        <v>11</v>
      </c>
      <c r="B3383" s="5" t="s">
        <v>29</v>
      </c>
      <c r="C3383">
        <v>5.3946886059999999</v>
      </c>
      <c r="D3383">
        <v>0.13157777100000001</v>
      </c>
      <c r="E3383">
        <v>0</v>
      </c>
      <c r="F3383">
        <v>0</v>
      </c>
      <c r="G3383">
        <v>41</v>
      </c>
      <c r="H3383" t="s">
        <v>38</v>
      </c>
      <c r="I3383" t="s">
        <v>13</v>
      </c>
      <c r="J3383" t="s">
        <v>504</v>
      </c>
      <c r="K3383">
        <f t="shared" si="121"/>
        <v>0</v>
      </c>
    </row>
    <row r="3384" spans="1:11" x14ac:dyDescent="0.35">
      <c r="A3384" t="s">
        <v>11</v>
      </c>
      <c r="B3384" s="5" t="s">
        <v>11</v>
      </c>
      <c r="C3384">
        <v>8.9785265919999997</v>
      </c>
      <c r="D3384">
        <v>0.218988453</v>
      </c>
      <c r="E3384">
        <v>100</v>
      </c>
      <c r="F3384">
        <v>1</v>
      </c>
      <c r="G3384">
        <v>41</v>
      </c>
      <c r="H3384" t="s">
        <v>38</v>
      </c>
      <c r="I3384" t="s">
        <v>16</v>
      </c>
      <c r="J3384" t="s">
        <v>504</v>
      </c>
      <c r="K3384">
        <f t="shared" si="121"/>
        <v>1</v>
      </c>
    </row>
    <row r="3385" spans="1:11" x14ac:dyDescent="0.35">
      <c r="A3385" t="s">
        <v>11</v>
      </c>
      <c r="B3385" s="5" t="s">
        <v>29</v>
      </c>
      <c r="C3385">
        <v>0.84653878199999999</v>
      </c>
      <c r="D3385">
        <v>2.0647287E-2</v>
      </c>
      <c r="E3385">
        <v>0</v>
      </c>
      <c r="F3385">
        <v>0</v>
      </c>
      <c r="G3385">
        <v>41</v>
      </c>
      <c r="H3385" t="s">
        <v>38</v>
      </c>
      <c r="I3385" t="s">
        <v>18</v>
      </c>
      <c r="J3385" t="s">
        <v>504</v>
      </c>
      <c r="K3385">
        <f t="shared" si="121"/>
        <v>0</v>
      </c>
    </row>
    <row r="3386" spans="1:11" x14ac:dyDescent="0.35">
      <c r="A3386" t="s">
        <v>11</v>
      </c>
      <c r="B3386" s="5" t="s">
        <v>29</v>
      </c>
      <c r="C3386">
        <v>86.204094409942599</v>
      </c>
      <c r="D3386">
        <v>1.5673471710898601</v>
      </c>
      <c r="E3386">
        <v>0</v>
      </c>
      <c r="F3386">
        <v>0</v>
      </c>
      <c r="G3386">
        <v>55</v>
      </c>
      <c r="H3386" t="s">
        <v>38</v>
      </c>
      <c r="I3386" t="s">
        <v>963</v>
      </c>
      <c r="J3386" t="s">
        <v>505</v>
      </c>
      <c r="K3386">
        <f t="shared" si="121"/>
        <v>0</v>
      </c>
    </row>
    <row r="3387" spans="1:11" x14ac:dyDescent="0.35">
      <c r="A3387" t="s">
        <v>11</v>
      </c>
      <c r="B3387" s="5" t="s">
        <v>29</v>
      </c>
      <c r="C3387">
        <v>7.0221443179999996</v>
      </c>
      <c r="D3387">
        <v>0.12767535099999999</v>
      </c>
      <c r="E3387">
        <v>0</v>
      </c>
      <c r="F3387">
        <v>0</v>
      </c>
      <c r="G3387">
        <v>55</v>
      </c>
      <c r="H3387" t="s">
        <v>38</v>
      </c>
      <c r="I3387" t="s">
        <v>13</v>
      </c>
      <c r="J3387" t="s">
        <v>505</v>
      </c>
      <c r="K3387">
        <f t="shared" si="121"/>
        <v>0</v>
      </c>
    </row>
    <row r="3388" spans="1:11" x14ac:dyDescent="0.35">
      <c r="A3388" t="s">
        <v>11</v>
      </c>
      <c r="B3388" s="5" t="s">
        <v>11</v>
      </c>
      <c r="C3388">
        <v>11.84818435</v>
      </c>
      <c r="D3388">
        <v>0.215421534</v>
      </c>
      <c r="E3388">
        <v>100</v>
      </c>
      <c r="F3388">
        <v>1</v>
      </c>
      <c r="G3388">
        <v>55</v>
      </c>
      <c r="H3388" t="s">
        <v>38</v>
      </c>
      <c r="I3388" t="s">
        <v>16</v>
      </c>
      <c r="J3388" t="s">
        <v>505</v>
      </c>
      <c r="K3388">
        <f t="shared" si="121"/>
        <v>1</v>
      </c>
    </row>
    <row r="3389" spans="1:11" x14ac:dyDescent="0.35">
      <c r="A3389" t="s">
        <v>11</v>
      </c>
      <c r="B3389" s="5" t="s">
        <v>132</v>
      </c>
      <c r="C3389">
        <v>0.90189003899999998</v>
      </c>
      <c r="D3389">
        <v>1.6398000999999999E-2</v>
      </c>
      <c r="E3389">
        <v>0</v>
      </c>
      <c r="F3389">
        <v>0</v>
      </c>
      <c r="G3389">
        <v>55</v>
      </c>
      <c r="H3389" t="s">
        <v>38</v>
      </c>
      <c r="I3389" t="s">
        <v>18</v>
      </c>
      <c r="J3389" t="s">
        <v>505</v>
      </c>
      <c r="K3389">
        <f t="shared" si="121"/>
        <v>0</v>
      </c>
    </row>
    <row r="3390" spans="1:11" x14ac:dyDescent="0.35">
      <c r="A3390" t="s">
        <v>11</v>
      </c>
      <c r="B3390" s="5" t="s">
        <v>29</v>
      </c>
      <c r="C3390">
        <v>290.509403467178</v>
      </c>
      <c r="D3390">
        <v>1.69888540039285</v>
      </c>
      <c r="E3390">
        <v>0</v>
      </c>
      <c r="F3390">
        <v>0</v>
      </c>
      <c r="G3390">
        <v>171</v>
      </c>
      <c r="H3390" t="s">
        <v>38</v>
      </c>
      <c r="I3390" t="s">
        <v>963</v>
      </c>
      <c r="J3390" t="s">
        <v>506</v>
      </c>
      <c r="K3390">
        <f t="shared" si="121"/>
        <v>0</v>
      </c>
    </row>
    <row r="3391" spans="1:11" x14ac:dyDescent="0.35">
      <c r="A3391" t="s">
        <v>11</v>
      </c>
      <c r="B3391" s="5" t="s">
        <v>11</v>
      </c>
      <c r="C3391">
        <v>21.520905259999999</v>
      </c>
      <c r="D3391">
        <v>0.125853247</v>
      </c>
      <c r="E3391">
        <v>66.666666669999998</v>
      </c>
      <c r="F3391">
        <v>1</v>
      </c>
      <c r="G3391">
        <v>171</v>
      </c>
      <c r="H3391" t="s">
        <v>38</v>
      </c>
      <c r="I3391" t="s">
        <v>13</v>
      </c>
      <c r="J3391" t="s">
        <v>506</v>
      </c>
      <c r="K3391">
        <f t="shared" si="121"/>
        <v>1</v>
      </c>
    </row>
    <row r="3392" spans="1:11" x14ac:dyDescent="0.35">
      <c r="A3392" t="s">
        <v>11</v>
      </c>
      <c r="B3392" s="5" t="s">
        <v>11</v>
      </c>
      <c r="C3392">
        <v>33.58727837</v>
      </c>
      <c r="D3392">
        <v>0.19641683300000001</v>
      </c>
      <c r="E3392">
        <v>100</v>
      </c>
      <c r="F3392">
        <v>1</v>
      </c>
      <c r="G3392">
        <v>171</v>
      </c>
      <c r="H3392" t="s">
        <v>38</v>
      </c>
      <c r="I3392" t="s">
        <v>16</v>
      </c>
      <c r="J3392" t="s">
        <v>506</v>
      </c>
      <c r="K3392">
        <f t="shared" si="121"/>
        <v>1</v>
      </c>
    </row>
    <row r="3393" spans="1:11" x14ac:dyDescent="0.35">
      <c r="A3393" t="s">
        <v>11</v>
      </c>
      <c r="B3393" s="5" t="s">
        <v>29</v>
      </c>
      <c r="C3393">
        <v>2.7204699520000002</v>
      </c>
      <c r="D3393">
        <v>1.5909181000000001E-2</v>
      </c>
      <c r="E3393">
        <v>33.333333330000002</v>
      </c>
      <c r="F3393">
        <v>0</v>
      </c>
      <c r="G3393">
        <v>171</v>
      </c>
      <c r="H3393" t="s">
        <v>38</v>
      </c>
      <c r="I3393" t="s">
        <v>18</v>
      </c>
      <c r="J3393" t="s">
        <v>506</v>
      </c>
      <c r="K3393">
        <f t="shared" si="121"/>
        <v>0</v>
      </c>
    </row>
    <row r="3394" spans="1:11" x14ac:dyDescent="0.35">
      <c r="A3394" t="s">
        <v>132</v>
      </c>
      <c r="B3394" s="5" t="s">
        <v>29</v>
      </c>
      <c r="C3394">
        <v>116.845328330993</v>
      </c>
      <c r="D3394">
        <v>1.6457088497323</v>
      </c>
      <c r="E3394">
        <v>0</v>
      </c>
      <c r="F3394">
        <v>0</v>
      </c>
      <c r="G3394">
        <v>71</v>
      </c>
      <c r="H3394" t="s">
        <v>38</v>
      </c>
      <c r="I3394" t="s">
        <v>963</v>
      </c>
      <c r="J3394" t="s">
        <v>507</v>
      </c>
      <c r="K3394">
        <f t="shared" si="121"/>
        <v>0</v>
      </c>
    </row>
    <row r="3395" spans="1:11" x14ac:dyDescent="0.35">
      <c r="A3395" t="s">
        <v>132</v>
      </c>
      <c r="B3395" s="5" t="s">
        <v>40</v>
      </c>
      <c r="C3395">
        <v>9.1406731610000005</v>
      </c>
      <c r="D3395">
        <v>0.12874187600000001</v>
      </c>
      <c r="E3395">
        <v>0</v>
      </c>
      <c r="F3395">
        <v>0</v>
      </c>
      <c r="G3395">
        <v>71</v>
      </c>
      <c r="H3395" t="s">
        <v>38</v>
      </c>
      <c r="I3395" t="s">
        <v>13</v>
      </c>
      <c r="J3395" t="s">
        <v>507</v>
      </c>
      <c r="K3395">
        <f t="shared" ref="K3395:K3458" si="122">IF(ISNUMBER(SEARCH(A3395, B3395)), 1, 0)</f>
        <v>0</v>
      </c>
    </row>
    <row r="3396" spans="1:11" x14ac:dyDescent="0.35">
      <c r="A3396" t="s">
        <v>132</v>
      </c>
      <c r="B3396" s="5" t="s">
        <v>11</v>
      </c>
      <c r="C3396">
        <v>15.991001369999999</v>
      </c>
      <c r="D3396">
        <v>0.22522537100000001</v>
      </c>
      <c r="E3396">
        <v>0</v>
      </c>
      <c r="F3396">
        <v>0</v>
      </c>
      <c r="G3396">
        <v>71</v>
      </c>
      <c r="H3396" t="s">
        <v>38</v>
      </c>
      <c r="I3396" t="s">
        <v>16</v>
      </c>
      <c r="J3396" t="s">
        <v>507</v>
      </c>
      <c r="K3396">
        <f t="shared" si="122"/>
        <v>0</v>
      </c>
    </row>
    <row r="3397" spans="1:11" x14ac:dyDescent="0.35">
      <c r="A3397" t="s">
        <v>132</v>
      </c>
      <c r="B3397" s="5" t="s">
        <v>132</v>
      </c>
      <c r="C3397">
        <v>1.2052867410000001</v>
      </c>
      <c r="D3397">
        <v>1.6975870000000001E-2</v>
      </c>
      <c r="E3397">
        <v>50</v>
      </c>
      <c r="F3397">
        <v>1</v>
      </c>
      <c r="G3397">
        <v>71</v>
      </c>
      <c r="H3397" t="s">
        <v>38</v>
      </c>
      <c r="I3397" t="s">
        <v>18</v>
      </c>
      <c r="J3397" t="s">
        <v>507</v>
      </c>
      <c r="K3397">
        <f t="shared" si="122"/>
        <v>1</v>
      </c>
    </row>
    <row r="3398" spans="1:11" x14ac:dyDescent="0.35">
      <c r="A3398" t="s">
        <v>19</v>
      </c>
      <c r="B3398" s="5" t="s">
        <v>29</v>
      </c>
      <c r="C3398">
        <v>188.42729973793001</v>
      </c>
      <c r="D3398">
        <v>1.63849825859069</v>
      </c>
      <c r="E3398">
        <v>0</v>
      </c>
      <c r="F3398">
        <v>0</v>
      </c>
      <c r="G3398">
        <v>115</v>
      </c>
      <c r="H3398" t="s">
        <v>38</v>
      </c>
      <c r="I3398" t="s">
        <v>963</v>
      </c>
      <c r="J3398" t="s">
        <v>508</v>
      </c>
      <c r="K3398">
        <f t="shared" si="122"/>
        <v>0</v>
      </c>
    </row>
    <row r="3399" spans="1:11" x14ac:dyDescent="0.35">
      <c r="A3399" t="s">
        <v>19</v>
      </c>
      <c r="B3399" s="5" t="s">
        <v>11</v>
      </c>
      <c r="C3399">
        <v>13.91211438</v>
      </c>
      <c r="D3399">
        <v>0.12097490800000001</v>
      </c>
      <c r="E3399">
        <v>0</v>
      </c>
      <c r="F3399">
        <v>0</v>
      </c>
      <c r="G3399">
        <v>115</v>
      </c>
      <c r="H3399" t="s">
        <v>38</v>
      </c>
      <c r="I3399" t="s">
        <v>13</v>
      </c>
      <c r="J3399" t="s">
        <v>508</v>
      </c>
      <c r="K3399">
        <f t="shared" si="122"/>
        <v>0</v>
      </c>
    </row>
    <row r="3400" spans="1:11" x14ac:dyDescent="0.35">
      <c r="A3400" t="s">
        <v>19</v>
      </c>
      <c r="B3400" s="5" t="s">
        <v>11</v>
      </c>
      <c r="C3400">
        <v>22.83739662</v>
      </c>
      <c r="D3400">
        <v>0.19858605800000001</v>
      </c>
      <c r="E3400">
        <v>0</v>
      </c>
      <c r="F3400">
        <v>0</v>
      </c>
      <c r="G3400">
        <v>115</v>
      </c>
      <c r="H3400" t="s">
        <v>38</v>
      </c>
      <c r="I3400" t="s">
        <v>16</v>
      </c>
      <c r="J3400" t="s">
        <v>508</v>
      </c>
      <c r="K3400">
        <f t="shared" si="122"/>
        <v>0</v>
      </c>
    </row>
    <row r="3401" spans="1:11" x14ac:dyDescent="0.35">
      <c r="A3401" t="s">
        <v>19</v>
      </c>
      <c r="B3401" s="5" t="s">
        <v>11</v>
      </c>
      <c r="C3401">
        <v>1.818648338</v>
      </c>
      <c r="D3401">
        <v>1.5814333E-2</v>
      </c>
      <c r="E3401">
        <v>0</v>
      </c>
      <c r="F3401">
        <v>0</v>
      </c>
      <c r="G3401">
        <v>115</v>
      </c>
      <c r="H3401" t="s">
        <v>38</v>
      </c>
      <c r="I3401" t="s">
        <v>18</v>
      </c>
      <c r="J3401" t="s">
        <v>508</v>
      </c>
      <c r="K3401">
        <f t="shared" si="122"/>
        <v>0</v>
      </c>
    </row>
    <row r="3402" spans="1:11" x14ac:dyDescent="0.35">
      <c r="A3402" t="s">
        <v>11</v>
      </c>
      <c r="B3402" s="5" t="s">
        <v>29</v>
      </c>
      <c r="C3402">
        <v>335.85828185081402</v>
      </c>
      <c r="D3402">
        <v>1.83529115765472</v>
      </c>
      <c r="E3402">
        <v>0</v>
      </c>
      <c r="F3402">
        <v>0</v>
      </c>
      <c r="G3402">
        <v>183</v>
      </c>
      <c r="H3402" t="s">
        <v>38</v>
      </c>
      <c r="I3402" t="s">
        <v>963</v>
      </c>
      <c r="J3402" t="s">
        <v>509</v>
      </c>
      <c r="K3402">
        <f t="shared" si="122"/>
        <v>0</v>
      </c>
    </row>
    <row r="3403" spans="1:11" x14ac:dyDescent="0.35">
      <c r="A3403" t="s">
        <v>11</v>
      </c>
      <c r="B3403" s="5" t="s">
        <v>29</v>
      </c>
      <c r="C3403">
        <v>22.85903811</v>
      </c>
      <c r="D3403">
        <v>0.124912777</v>
      </c>
      <c r="E3403">
        <v>33.333333330000002</v>
      </c>
      <c r="F3403">
        <v>0</v>
      </c>
      <c r="G3403">
        <v>183</v>
      </c>
      <c r="H3403" t="s">
        <v>38</v>
      </c>
      <c r="I3403" t="s">
        <v>13</v>
      </c>
      <c r="J3403" t="s">
        <v>509</v>
      </c>
      <c r="K3403">
        <f t="shared" si="122"/>
        <v>0</v>
      </c>
    </row>
    <row r="3404" spans="1:11" x14ac:dyDescent="0.35">
      <c r="A3404" t="s">
        <v>11</v>
      </c>
      <c r="B3404" s="5" t="s">
        <v>11</v>
      </c>
      <c r="C3404">
        <v>34.406790260000001</v>
      </c>
      <c r="D3404">
        <v>0.188015247</v>
      </c>
      <c r="E3404">
        <v>100</v>
      </c>
      <c r="F3404">
        <v>1</v>
      </c>
      <c r="G3404">
        <v>183</v>
      </c>
      <c r="H3404" t="s">
        <v>38</v>
      </c>
      <c r="I3404" t="s">
        <v>16</v>
      </c>
      <c r="J3404" t="s">
        <v>509</v>
      </c>
      <c r="K3404">
        <f t="shared" si="122"/>
        <v>1</v>
      </c>
    </row>
    <row r="3405" spans="1:11" x14ac:dyDescent="0.35">
      <c r="A3405" t="s">
        <v>11</v>
      </c>
      <c r="B3405" s="5" t="s">
        <v>132</v>
      </c>
      <c r="C3405">
        <v>2.631609917</v>
      </c>
      <c r="D3405">
        <v>1.4380382000000001E-2</v>
      </c>
      <c r="E3405">
        <v>33.333333330000002</v>
      </c>
      <c r="F3405">
        <v>0</v>
      </c>
      <c r="G3405">
        <v>183</v>
      </c>
      <c r="H3405" t="s">
        <v>38</v>
      </c>
      <c r="I3405" t="s">
        <v>18</v>
      </c>
      <c r="J3405" t="s">
        <v>509</v>
      </c>
      <c r="K3405">
        <f t="shared" si="122"/>
        <v>0</v>
      </c>
    </row>
    <row r="3406" spans="1:11" x14ac:dyDescent="0.35">
      <c r="A3406" t="s">
        <v>11</v>
      </c>
      <c r="B3406" s="5" t="s">
        <v>29</v>
      </c>
      <c r="C3406">
        <v>174.63928723335201</v>
      </c>
      <c r="D3406">
        <v>1.55927935029779</v>
      </c>
      <c r="E3406">
        <v>0</v>
      </c>
      <c r="F3406">
        <v>0</v>
      </c>
      <c r="G3406">
        <v>112</v>
      </c>
      <c r="H3406" t="s">
        <v>38</v>
      </c>
      <c r="I3406" t="s">
        <v>963</v>
      </c>
      <c r="J3406" t="s">
        <v>510</v>
      </c>
      <c r="K3406">
        <f t="shared" si="122"/>
        <v>0</v>
      </c>
    </row>
    <row r="3407" spans="1:11" x14ac:dyDescent="0.35">
      <c r="A3407" t="s">
        <v>11</v>
      </c>
      <c r="B3407" s="5" t="s">
        <v>11</v>
      </c>
      <c r="C3407">
        <v>14.313149210000001</v>
      </c>
      <c r="D3407">
        <v>0.12779597500000001</v>
      </c>
      <c r="E3407">
        <v>50</v>
      </c>
      <c r="F3407">
        <v>1</v>
      </c>
      <c r="G3407">
        <v>112</v>
      </c>
      <c r="H3407" t="s">
        <v>38</v>
      </c>
      <c r="I3407" t="s">
        <v>13</v>
      </c>
      <c r="J3407" t="s">
        <v>510</v>
      </c>
      <c r="K3407">
        <f t="shared" si="122"/>
        <v>1</v>
      </c>
    </row>
    <row r="3408" spans="1:11" x14ac:dyDescent="0.35">
      <c r="A3408" t="s">
        <v>11</v>
      </c>
      <c r="B3408" s="5" t="s">
        <v>11</v>
      </c>
      <c r="C3408">
        <v>23.549072030000001</v>
      </c>
      <c r="D3408">
        <v>0.21025957200000001</v>
      </c>
      <c r="E3408">
        <v>100</v>
      </c>
      <c r="F3408">
        <v>1</v>
      </c>
      <c r="G3408">
        <v>112</v>
      </c>
      <c r="H3408" t="s">
        <v>38</v>
      </c>
      <c r="I3408" t="s">
        <v>16</v>
      </c>
      <c r="J3408" t="s">
        <v>510</v>
      </c>
      <c r="K3408">
        <f t="shared" si="122"/>
        <v>1</v>
      </c>
    </row>
    <row r="3409" spans="1:11" x14ac:dyDescent="0.35">
      <c r="A3409" t="s">
        <v>11</v>
      </c>
      <c r="B3409" s="5" t="s">
        <v>29</v>
      </c>
      <c r="C3409">
        <v>1.777916431</v>
      </c>
      <c r="D3409">
        <v>1.5874254000000001E-2</v>
      </c>
      <c r="E3409">
        <v>0</v>
      </c>
      <c r="F3409">
        <v>0</v>
      </c>
      <c r="G3409">
        <v>112</v>
      </c>
      <c r="H3409" t="s">
        <v>38</v>
      </c>
      <c r="I3409" t="s">
        <v>18</v>
      </c>
      <c r="J3409" t="s">
        <v>510</v>
      </c>
      <c r="K3409">
        <f t="shared" si="122"/>
        <v>0</v>
      </c>
    </row>
    <row r="3410" spans="1:11" x14ac:dyDescent="0.35">
      <c r="A3410" t="s">
        <v>19</v>
      </c>
      <c r="B3410" s="5" t="s">
        <v>29</v>
      </c>
      <c r="C3410">
        <v>275.62088060379</v>
      </c>
      <c r="D3410">
        <v>1.65042443475323</v>
      </c>
      <c r="E3410">
        <v>0</v>
      </c>
      <c r="F3410">
        <v>0</v>
      </c>
      <c r="G3410">
        <v>167</v>
      </c>
      <c r="H3410" t="s">
        <v>38</v>
      </c>
      <c r="I3410" t="s">
        <v>963</v>
      </c>
      <c r="J3410" t="s">
        <v>511</v>
      </c>
      <c r="K3410">
        <f t="shared" si="122"/>
        <v>0</v>
      </c>
    </row>
    <row r="3411" spans="1:11" x14ac:dyDescent="0.35">
      <c r="A3411" t="s">
        <v>19</v>
      </c>
      <c r="B3411" s="5" t="s">
        <v>50</v>
      </c>
      <c r="C3411">
        <v>20.4275372</v>
      </c>
      <c r="D3411">
        <v>0.122320582</v>
      </c>
      <c r="E3411">
        <v>0</v>
      </c>
      <c r="F3411">
        <v>0</v>
      </c>
      <c r="G3411">
        <v>167</v>
      </c>
      <c r="H3411" t="s">
        <v>38</v>
      </c>
      <c r="I3411" t="s">
        <v>13</v>
      </c>
      <c r="J3411" t="s">
        <v>511</v>
      </c>
      <c r="K3411">
        <f t="shared" si="122"/>
        <v>0</v>
      </c>
    </row>
    <row r="3412" spans="1:11" x14ac:dyDescent="0.35">
      <c r="A3412" t="s">
        <v>19</v>
      </c>
      <c r="B3412" s="5" t="s">
        <v>11</v>
      </c>
      <c r="C3412">
        <v>32.617286919999998</v>
      </c>
      <c r="D3412">
        <v>0.19531309499999999</v>
      </c>
      <c r="E3412">
        <v>0</v>
      </c>
      <c r="F3412">
        <v>0</v>
      </c>
      <c r="G3412">
        <v>167</v>
      </c>
      <c r="H3412" t="s">
        <v>38</v>
      </c>
      <c r="I3412" t="s">
        <v>16</v>
      </c>
      <c r="J3412" t="s">
        <v>511</v>
      </c>
      <c r="K3412">
        <f t="shared" si="122"/>
        <v>0</v>
      </c>
    </row>
    <row r="3413" spans="1:11" x14ac:dyDescent="0.35">
      <c r="A3413" t="s">
        <v>19</v>
      </c>
      <c r="B3413" s="5" t="s">
        <v>29</v>
      </c>
      <c r="C3413">
        <v>2.7150800230000001</v>
      </c>
      <c r="D3413">
        <v>1.6257964E-2</v>
      </c>
      <c r="E3413">
        <v>0</v>
      </c>
      <c r="F3413">
        <v>0</v>
      </c>
      <c r="G3413">
        <v>167</v>
      </c>
      <c r="H3413" t="s">
        <v>38</v>
      </c>
      <c r="I3413" t="s">
        <v>18</v>
      </c>
      <c r="J3413" t="s">
        <v>511</v>
      </c>
      <c r="K3413">
        <f t="shared" si="122"/>
        <v>0</v>
      </c>
    </row>
    <row r="3414" spans="1:11" x14ac:dyDescent="0.35">
      <c r="A3414" t="s">
        <v>11</v>
      </c>
      <c r="B3414" s="5" t="s">
        <v>29</v>
      </c>
      <c r="C3414">
        <v>305.40424036979601</v>
      </c>
      <c r="D3414">
        <v>1.5989750804701399</v>
      </c>
      <c r="E3414">
        <v>0</v>
      </c>
      <c r="F3414">
        <v>0</v>
      </c>
      <c r="G3414">
        <v>191</v>
      </c>
      <c r="H3414" t="s">
        <v>38</v>
      </c>
      <c r="I3414" t="s">
        <v>963</v>
      </c>
      <c r="J3414" t="s">
        <v>512</v>
      </c>
      <c r="K3414">
        <f t="shared" si="122"/>
        <v>0</v>
      </c>
    </row>
    <row r="3415" spans="1:11" x14ac:dyDescent="0.35">
      <c r="A3415" t="s">
        <v>11</v>
      </c>
      <c r="B3415" s="5" t="s">
        <v>29</v>
      </c>
      <c r="C3415">
        <v>24.90077758</v>
      </c>
      <c r="D3415">
        <v>0.13037056299999999</v>
      </c>
      <c r="E3415">
        <v>0</v>
      </c>
      <c r="F3415">
        <v>0</v>
      </c>
      <c r="G3415">
        <v>191</v>
      </c>
      <c r="H3415" t="s">
        <v>38</v>
      </c>
      <c r="I3415" t="s">
        <v>13</v>
      </c>
      <c r="J3415" t="s">
        <v>512</v>
      </c>
      <c r="K3415">
        <f t="shared" si="122"/>
        <v>0</v>
      </c>
    </row>
    <row r="3416" spans="1:11" x14ac:dyDescent="0.35">
      <c r="A3416" t="s">
        <v>11</v>
      </c>
      <c r="B3416" s="5" t="s">
        <v>11</v>
      </c>
      <c r="C3416">
        <v>36.488062380000002</v>
      </c>
      <c r="D3416">
        <v>0.191036976</v>
      </c>
      <c r="E3416">
        <v>100</v>
      </c>
      <c r="F3416">
        <v>1</v>
      </c>
      <c r="G3416">
        <v>191</v>
      </c>
      <c r="H3416" t="s">
        <v>38</v>
      </c>
      <c r="I3416" t="s">
        <v>16</v>
      </c>
      <c r="J3416" t="s">
        <v>512</v>
      </c>
      <c r="K3416">
        <f t="shared" si="122"/>
        <v>1</v>
      </c>
    </row>
    <row r="3417" spans="1:11" x14ac:dyDescent="0.35">
      <c r="A3417" t="s">
        <v>11</v>
      </c>
      <c r="B3417" s="5" t="s">
        <v>29</v>
      </c>
      <c r="C3417">
        <v>2.5796966549999998</v>
      </c>
      <c r="D3417">
        <v>1.3506265E-2</v>
      </c>
      <c r="E3417">
        <v>0</v>
      </c>
      <c r="F3417">
        <v>0</v>
      </c>
      <c r="G3417">
        <v>191</v>
      </c>
      <c r="H3417" t="s">
        <v>38</v>
      </c>
      <c r="I3417" t="s">
        <v>18</v>
      </c>
      <c r="J3417" t="s">
        <v>512</v>
      </c>
      <c r="K3417">
        <f t="shared" si="122"/>
        <v>0</v>
      </c>
    </row>
    <row r="3418" spans="1:11" x14ac:dyDescent="0.35">
      <c r="A3418" t="s">
        <v>19</v>
      </c>
      <c r="B3418" s="5" t="s">
        <v>29</v>
      </c>
      <c r="C3418">
        <v>55.075816154479902</v>
      </c>
      <c r="D3418">
        <v>1.57359474727085</v>
      </c>
      <c r="E3418">
        <v>0</v>
      </c>
      <c r="F3418">
        <v>0</v>
      </c>
      <c r="G3418">
        <v>35</v>
      </c>
      <c r="H3418" t="s">
        <v>38</v>
      </c>
      <c r="I3418" t="s">
        <v>963</v>
      </c>
      <c r="J3418" t="s">
        <v>513</v>
      </c>
      <c r="K3418">
        <f t="shared" si="122"/>
        <v>0</v>
      </c>
    </row>
    <row r="3419" spans="1:11" x14ac:dyDescent="0.35">
      <c r="A3419" t="s">
        <v>19</v>
      </c>
      <c r="B3419" s="5" t="s">
        <v>11</v>
      </c>
      <c r="C3419">
        <v>4.390858412</v>
      </c>
      <c r="D3419">
        <v>0.12545309700000001</v>
      </c>
      <c r="E3419">
        <v>0</v>
      </c>
      <c r="F3419">
        <v>0</v>
      </c>
      <c r="G3419">
        <v>35</v>
      </c>
      <c r="H3419" t="s">
        <v>38</v>
      </c>
      <c r="I3419" t="s">
        <v>13</v>
      </c>
      <c r="J3419" t="s">
        <v>513</v>
      </c>
      <c r="K3419">
        <f t="shared" si="122"/>
        <v>0</v>
      </c>
    </row>
    <row r="3420" spans="1:11" x14ac:dyDescent="0.35">
      <c r="A3420" t="s">
        <v>19</v>
      </c>
      <c r="B3420" s="5" t="s">
        <v>11</v>
      </c>
      <c r="C3420">
        <v>7.860215664</v>
      </c>
      <c r="D3420">
        <v>0.22457758999999999</v>
      </c>
      <c r="E3420">
        <v>0</v>
      </c>
      <c r="F3420">
        <v>0</v>
      </c>
      <c r="G3420">
        <v>35</v>
      </c>
      <c r="H3420" t="s">
        <v>38</v>
      </c>
      <c r="I3420" t="s">
        <v>16</v>
      </c>
      <c r="J3420" t="s">
        <v>513</v>
      </c>
      <c r="K3420">
        <f t="shared" si="122"/>
        <v>0</v>
      </c>
    </row>
    <row r="3421" spans="1:11" x14ac:dyDescent="0.35">
      <c r="A3421" t="s">
        <v>19</v>
      </c>
      <c r="B3421" s="5" t="s">
        <v>11</v>
      </c>
      <c r="C3421">
        <v>0.90815544100000001</v>
      </c>
      <c r="D3421">
        <v>2.5947298000000001E-2</v>
      </c>
      <c r="E3421">
        <v>0</v>
      </c>
      <c r="F3421">
        <v>0</v>
      </c>
      <c r="G3421">
        <v>35</v>
      </c>
      <c r="H3421" t="s">
        <v>38</v>
      </c>
      <c r="I3421" t="s">
        <v>18</v>
      </c>
      <c r="J3421" t="s">
        <v>513</v>
      </c>
      <c r="K3421">
        <f t="shared" si="122"/>
        <v>0</v>
      </c>
    </row>
    <row r="3422" spans="1:11" x14ac:dyDescent="0.35">
      <c r="A3422" t="s">
        <v>11</v>
      </c>
      <c r="B3422" s="5" t="s">
        <v>29</v>
      </c>
      <c r="C3422">
        <v>132.08347940444901</v>
      </c>
      <c r="D3422">
        <v>1.5913672217403501</v>
      </c>
      <c r="E3422">
        <v>0</v>
      </c>
      <c r="F3422">
        <v>0</v>
      </c>
      <c r="G3422">
        <v>83</v>
      </c>
      <c r="H3422" t="s">
        <v>38</v>
      </c>
      <c r="I3422" t="s">
        <v>963</v>
      </c>
      <c r="J3422" t="s">
        <v>514</v>
      </c>
      <c r="K3422">
        <f t="shared" si="122"/>
        <v>0</v>
      </c>
    </row>
    <row r="3423" spans="1:11" x14ac:dyDescent="0.35">
      <c r="A3423" t="s">
        <v>11</v>
      </c>
      <c r="B3423" s="5" t="s">
        <v>88</v>
      </c>
      <c r="C3423">
        <v>10.469889159999999</v>
      </c>
      <c r="D3423">
        <v>0.12614324299999999</v>
      </c>
      <c r="E3423">
        <v>0</v>
      </c>
      <c r="F3423">
        <v>0</v>
      </c>
      <c r="G3423">
        <v>83</v>
      </c>
      <c r="H3423" t="s">
        <v>38</v>
      </c>
      <c r="I3423" t="s">
        <v>13</v>
      </c>
      <c r="J3423" t="s">
        <v>514</v>
      </c>
      <c r="K3423">
        <f t="shared" si="122"/>
        <v>0</v>
      </c>
    </row>
    <row r="3424" spans="1:11" x14ac:dyDescent="0.35">
      <c r="A3424" t="s">
        <v>11</v>
      </c>
      <c r="B3424" s="5" t="s">
        <v>11</v>
      </c>
      <c r="C3424">
        <v>17.340098619999999</v>
      </c>
      <c r="D3424">
        <v>0.20891685099999999</v>
      </c>
      <c r="E3424">
        <v>100</v>
      </c>
      <c r="F3424">
        <v>1</v>
      </c>
      <c r="G3424">
        <v>83</v>
      </c>
      <c r="H3424" t="s">
        <v>38</v>
      </c>
      <c r="I3424" t="s">
        <v>16</v>
      </c>
      <c r="J3424" t="s">
        <v>514</v>
      </c>
      <c r="K3424">
        <f t="shared" si="122"/>
        <v>1</v>
      </c>
    </row>
    <row r="3425" spans="1:11" x14ac:dyDescent="0.35">
      <c r="A3425" t="s">
        <v>11</v>
      </c>
      <c r="B3425" s="5" t="s">
        <v>11</v>
      </c>
      <c r="C3425">
        <v>1.5097541809999999</v>
      </c>
      <c r="D3425">
        <v>1.8189809000000001E-2</v>
      </c>
      <c r="E3425">
        <v>100</v>
      </c>
      <c r="F3425">
        <v>1</v>
      </c>
      <c r="G3425">
        <v>83</v>
      </c>
      <c r="H3425" t="s">
        <v>38</v>
      </c>
      <c r="I3425" t="s">
        <v>18</v>
      </c>
      <c r="J3425" t="s">
        <v>514</v>
      </c>
      <c r="K3425">
        <f t="shared" si="122"/>
        <v>1</v>
      </c>
    </row>
    <row r="3426" spans="1:11" x14ac:dyDescent="0.35">
      <c r="A3426" t="s">
        <v>11</v>
      </c>
      <c r="B3426" s="5" t="s">
        <v>29</v>
      </c>
      <c r="C3426">
        <v>123.96687054634</v>
      </c>
      <c r="D3426">
        <v>1.5893188531582101</v>
      </c>
      <c r="E3426">
        <v>0</v>
      </c>
      <c r="F3426">
        <v>0</v>
      </c>
      <c r="G3426">
        <v>78</v>
      </c>
      <c r="H3426" t="s">
        <v>38</v>
      </c>
      <c r="I3426" t="s">
        <v>963</v>
      </c>
      <c r="J3426" t="s">
        <v>515</v>
      </c>
      <c r="K3426">
        <f t="shared" si="122"/>
        <v>0</v>
      </c>
    </row>
    <row r="3427" spans="1:11" x14ac:dyDescent="0.35">
      <c r="A3427" t="s">
        <v>11</v>
      </c>
      <c r="B3427" s="5" t="s">
        <v>40</v>
      </c>
      <c r="C3427">
        <v>10.157111410000001</v>
      </c>
      <c r="D3427">
        <v>0.130219377</v>
      </c>
      <c r="E3427">
        <v>0</v>
      </c>
      <c r="F3427">
        <v>0</v>
      </c>
      <c r="G3427">
        <v>78</v>
      </c>
      <c r="H3427" t="s">
        <v>38</v>
      </c>
      <c r="I3427" t="s">
        <v>13</v>
      </c>
      <c r="J3427" t="s">
        <v>515</v>
      </c>
      <c r="K3427">
        <f t="shared" si="122"/>
        <v>0</v>
      </c>
    </row>
    <row r="3428" spans="1:11" x14ac:dyDescent="0.35">
      <c r="A3428" t="s">
        <v>11</v>
      </c>
      <c r="B3428" s="5" t="s">
        <v>11</v>
      </c>
      <c r="C3428">
        <v>17.41121364</v>
      </c>
      <c r="D3428">
        <v>0.223220688</v>
      </c>
      <c r="E3428">
        <v>100</v>
      </c>
      <c r="F3428">
        <v>1</v>
      </c>
      <c r="G3428">
        <v>78</v>
      </c>
      <c r="H3428" t="s">
        <v>38</v>
      </c>
      <c r="I3428" t="s">
        <v>16</v>
      </c>
      <c r="J3428" t="s">
        <v>515</v>
      </c>
      <c r="K3428">
        <f t="shared" si="122"/>
        <v>1</v>
      </c>
    </row>
    <row r="3429" spans="1:11" x14ac:dyDescent="0.35">
      <c r="A3429" t="s">
        <v>11</v>
      </c>
      <c r="B3429" s="5" t="s">
        <v>11</v>
      </c>
      <c r="C3429">
        <v>1.6217408179999999</v>
      </c>
      <c r="D3429">
        <v>2.0791548999999999E-2</v>
      </c>
      <c r="E3429">
        <v>100</v>
      </c>
      <c r="F3429">
        <v>1</v>
      </c>
      <c r="G3429">
        <v>78</v>
      </c>
      <c r="H3429" t="s">
        <v>38</v>
      </c>
      <c r="I3429" t="s">
        <v>18</v>
      </c>
      <c r="J3429" t="s">
        <v>515</v>
      </c>
      <c r="K3429">
        <f t="shared" si="122"/>
        <v>1</v>
      </c>
    </row>
    <row r="3430" spans="1:11" x14ac:dyDescent="0.35">
      <c r="A3430" t="s">
        <v>19</v>
      </c>
      <c r="B3430" s="5" t="s">
        <v>29</v>
      </c>
      <c r="C3430">
        <v>294.52206325531</v>
      </c>
      <c r="D3430">
        <v>1.7223512471070701</v>
      </c>
      <c r="E3430">
        <v>0</v>
      </c>
      <c r="F3430">
        <v>0</v>
      </c>
      <c r="G3430">
        <v>171</v>
      </c>
      <c r="H3430" t="s">
        <v>38</v>
      </c>
      <c r="I3430" t="s">
        <v>963</v>
      </c>
      <c r="J3430" t="s">
        <v>516</v>
      </c>
      <c r="K3430">
        <f t="shared" si="122"/>
        <v>0</v>
      </c>
    </row>
    <row r="3431" spans="1:11" x14ac:dyDescent="0.35">
      <c r="A3431" t="s">
        <v>19</v>
      </c>
      <c r="B3431" s="5" t="s">
        <v>29</v>
      </c>
      <c r="C3431">
        <v>21.689622400000001</v>
      </c>
      <c r="D3431">
        <v>0.12683989700000001</v>
      </c>
      <c r="E3431">
        <v>0</v>
      </c>
      <c r="F3431">
        <v>0</v>
      </c>
      <c r="G3431">
        <v>171</v>
      </c>
      <c r="H3431" t="s">
        <v>38</v>
      </c>
      <c r="I3431" t="s">
        <v>13</v>
      </c>
      <c r="J3431" t="s">
        <v>516</v>
      </c>
      <c r="K3431">
        <f t="shared" si="122"/>
        <v>0</v>
      </c>
    </row>
    <row r="3432" spans="1:11" x14ac:dyDescent="0.35">
      <c r="A3432" t="s">
        <v>19</v>
      </c>
      <c r="B3432" s="5" t="s">
        <v>11</v>
      </c>
      <c r="C3432">
        <v>33.665429349999997</v>
      </c>
      <c r="D3432">
        <v>0.19687385600000001</v>
      </c>
      <c r="E3432">
        <v>0</v>
      </c>
      <c r="F3432">
        <v>0</v>
      </c>
      <c r="G3432">
        <v>171</v>
      </c>
      <c r="H3432" t="s">
        <v>38</v>
      </c>
      <c r="I3432" t="s">
        <v>16</v>
      </c>
      <c r="J3432" t="s">
        <v>516</v>
      </c>
      <c r="K3432">
        <f t="shared" si="122"/>
        <v>0</v>
      </c>
    </row>
    <row r="3433" spans="1:11" x14ac:dyDescent="0.35">
      <c r="A3433" t="s">
        <v>19</v>
      </c>
      <c r="B3433" s="5" t="s">
        <v>29</v>
      </c>
      <c r="C3433">
        <v>2.718365908</v>
      </c>
      <c r="D3433">
        <v>1.5896877E-2</v>
      </c>
      <c r="E3433">
        <v>0</v>
      </c>
      <c r="F3433">
        <v>0</v>
      </c>
      <c r="G3433">
        <v>171</v>
      </c>
      <c r="H3433" t="s">
        <v>38</v>
      </c>
      <c r="I3433" t="s">
        <v>18</v>
      </c>
      <c r="J3433" t="s">
        <v>516</v>
      </c>
      <c r="K3433">
        <f t="shared" si="122"/>
        <v>0</v>
      </c>
    </row>
    <row r="3434" spans="1:11" x14ac:dyDescent="0.35">
      <c r="A3434" t="s">
        <v>19</v>
      </c>
      <c r="B3434" s="5" t="s">
        <v>29</v>
      </c>
      <c r="C3434">
        <v>166.43617224693199</v>
      </c>
      <c r="D3434">
        <v>1.5851064023517401</v>
      </c>
      <c r="E3434">
        <v>0</v>
      </c>
      <c r="F3434">
        <v>0</v>
      </c>
      <c r="G3434">
        <v>105</v>
      </c>
      <c r="H3434" t="s">
        <v>38</v>
      </c>
      <c r="I3434" t="s">
        <v>963</v>
      </c>
      <c r="J3434" t="s">
        <v>517</v>
      </c>
      <c r="K3434">
        <f t="shared" si="122"/>
        <v>0</v>
      </c>
    </row>
    <row r="3435" spans="1:11" x14ac:dyDescent="0.35">
      <c r="A3435" t="s">
        <v>19</v>
      </c>
      <c r="B3435" s="5" t="s">
        <v>11</v>
      </c>
      <c r="C3435">
        <v>13.02271676</v>
      </c>
      <c r="D3435">
        <v>0.12402587399999999</v>
      </c>
      <c r="E3435">
        <v>0</v>
      </c>
      <c r="F3435">
        <v>0</v>
      </c>
      <c r="G3435">
        <v>105</v>
      </c>
      <c r="H3435" t="s">
        <v>38</v>
      </c>
      <c r="I3435" t="s">
        <v>13</v>
      </c>
      <c r="J3435" t="s">
        <v>517</v>
      </c>
      <c r="K3435">
        <f t="shared" si="122"/>
        <v>0</v>
      </c>
    </row>
    <row r="3436" spans="1:11" x14ac:dyDescent="0.35">
      <c r="A3436" t="s">
        <v>19</v>
      </c>
      <c r="B3436" s="5" t="s">
        <v>11</v>
      </c>
      <c r="C3436">
        <v>22.367454049999999</v>
      </c>
      <c r="D3436">
        <v>0.21302337199999999</v>
      </c>
      <c r="E3436">
        <v>0</v>
      </c>
      <c r="F3436">
        <v>0</v>
      </c>
      <c r="G3436">
        <v>105</v>
      </c>
      <c r="H3436" t="s">
        <v>38</v>
      </c>
      <c r="I3436" t="s">
        <v>16</v>
      </c>
      <c r="J3436" t="s">
        <v>517</v>
      </c>
      <c r="K3436">
        <f t="shared" si="122"/>
        <v>0</v>
      </c>
    </row>
    <row r="3437" spans="1:11" x14ac:dyDescent="0.35">
      <c r="A3437" t="s">
        <v>19</v>
      </c>
      <c r="B3437" s="5" t="s">
        <v>11</v>
      </c>
      <c r="C3437">
        <v>1.8129863740000001</v>
      </c>
      <c r="D3437">
        <v>1.7266536999999998E-2</v>
      </c>
      <c r="E3437">
        <v>0</v>
      </c>
      <c r="F3437">
        <v>0</v>
      </c>
      <c r="G3437">
        <v>105</v>
      </c>
      <c r="H3437" t="s">
        <v>38</v>
      </c>
      <c r="I3437" t="s">
        <v>18</v>
      </c>
      <c r="J3437" t="s">
        <v>517</v>
      </c>
      <c r="K3437">
        <f t="shared" si="122"/>
        <v>0</v>
      </c>
    </row>
    <row r="3438" spans="1:11" x14ac:dyDescent="0.35">
      <c r="A3438" t="s">
        <v>19</v>
      </c>
      <c r="B3438" s="5" t="s">
        <v>29</v>
      </c>
      <c r="C3438">
        <v>163.38010621070799</v>
      </c>
      <c r="D3438">
        <v>1.5413217567047901</v>
      </c>
      <c r="E3438">
        <v>0</v>
      </c>
      <c r="F3438">
        <v>0</v>
      </c>
      <c r="G3438">
        <v>106</v>
      </c>
      <c r="H3438" t="s">
        <v>38</v>
      </c>
      <c r="I3438" t="s">
        <v>963</v>
      </c>
      <c r="J3438" t="s">
        <v>518</v>
      </c>
      <c r="K3438">
        <f t="shared" si="122"/>
        <v>0</v>
      </c>
    </row>
    <row r="3439" spans="1:11" x14ac:dyDescent="0.35">
      <c r="A3439" t="s">
        <v>19</v>
      </c>
      <c r="B3439" s="5" t="s">
        <v>29</v>
      </c>
      <c r="C3439">
        <v>12.138924599999999</v>
      </c>
      <c r="D3439">
        <v>0.114518157</v>
      </c>
      <c r="E3439">
        <v>0</v>
      </c>
      <c r="F3439">
        <v>0</v>
      </c>
      <c r="G3439">
        <v>106</v>
      </c>
      <c r="H3439" t="s">
        <v>38</v>
      </c>
      <c r="I3439" t="s">
        <v>13</v>
      </c>
      <c r="J3439" t="s">
        <v>518</v>
      </c>
      <c r="K3439">
        <f t="shared" si="122"/>
        <v>0</v>
      </c>
    </row>
    <row r="3440" spans="1:11" x14ac:dyDescent="0.35">
      <c r="A3440" t="s">
        <v>19</v>
      </c>
      <c r="B3440" s="5" t="s">
        <v>11</v>
      </c>
      <c r="C3440">
        <v>22.416857239999999</v>
      </c>
      <c r="D3440">
        <v>0.211479785</v>
      </c>
      <c r="E3440">
        <v>0</v>
      </c>
      <c r="F3440">
        <v>0</v>
      </c>
      <c r="G3440">
        <v>106</v>
      </c>
      <c r="H3440" t="s">
        <v>38</v>
      </c>
      <c r="I3440" t="s">
        <v>16</v>
      </c>
      <c r="J3440" t="s">
        <v>518</v>
      </c>
      <c r="K3440">
        <f t="shared" si="122"/>
        <v>0</v>
      </c>
    </row>
    <row r="3441" spans="1:11" x14ac:dyDescent="0.35">
      <c r="A3441" t="s">
        <v>19</v>
      </c>
      <c r="B3441" s="5" t="s">
        <v>11</v>
      </c>
      <c r="C3441">
        <v>1.819830418</v>
      </c>
      <c r="D3441">
        <v>1.7168210999999999E-2</v>
      </c>
      <c r="E3441">
        <v>0</v>
      </c>
      <c r="F3441">
        <v>0</v>
      </c>
      <c r="G3441">
        <v>106</v>
      </c>
      <c r="H3441" t="s">
        <v>38</v>
      </c>
      <c r="I3441" t="s">
        <v>18</v>
      </c>
      <c r="J3441" t="s">
        <v>518</v>
      </c>
      <c r="K3441">
        <f t="shared" si="122"/>
        <v>0</v>
      </c>
    </row>
    <row r="3442" spans="1:11" x14ac:dyDescent="0.35">
      <c r="A3442" t="s">
        <v>19</v>
      </c>
      <c r="B3442" s="5" t="s">
        <v>29</v>
      </c>
      <c r="C3442">
        <v>412.75647139549199</v>
      </c>
      <c r="D3442">
        <v>1.71981863081455</v>
      </c>
      <c r="E3442">
        <v>0</v>
      </c>
      <c r="F3442">
        <v>0</v>
      </c>
      <c r="G3442">
        <v>240</v>
      </c>
      <c r="H3442" t="s">
        <v>38</v>
      </c>
      <c r="I3442" t="s">
        <v>963</v>
      </c>
      <c r="J3442" t="s">
        <v>519</v>
      </c>
      <c r="K3442">
        <f t="shared" si="122"/>
        <v>0</v>
      </c>
    </row>
    <row r="3443" spans="1:11" x14ac:dyDescent="0.35">
      <c r="A3443" t="s">
        <v>19</v>
      </c>
      <c r="B3443" s="5" t="s">
        <v>29</v>
      </c>
      <c r="C3443">
        <v>31.025237319999999</v>
      </c>
      <c r="D3443">
        <v>0.12927182200000001</v>
      </c>
      <c r="E3443">
        <v>0</v>
      </c>
      <c r="F3443">
        <v>0</v>
      </c>
      <c r="G3443">
        <v>240</v>
      </c>
      <c r="H3443" t="s">
        <v>38</v>
      </c>
      <c r="I3443" t="s">
        <v>13</v>
      </c>
      <c r="J3443" t="s">
        <v>519</v>
      </c>
      <c r="K3443">
        <f t="shared" si="122"/>
        <v>0</v>
      </c>
    </row>
    <row r="3444" spans="1:11" x14ac:dyDescent="0.35">
      <c r="A3444" t="s">
        <v>19</v>
      </c>
      <c r="B3444" s="5" t="s">
        <v>11</v>
      </c>
      <c r="C3444">
        <v>48.633816240000002</v>
      </c>
      <c r="D3444">
        <v>0.20264090100000001</v>
      </c>
      <c r="E3444">
        <v>0</v>
      </c>
      <c r="F3444">
        <v>0</v>
      </c>
      <c r="G3444">
        <v>240</v>
      </c>
      <c r="H3444" t="s">
        <v>38</v>
      </c>
      <c r="I3444" t="s">
        <v>16</v>
      </c>
      <c r="J3444" t="s">
        <v>519</v>
      </c>
      <c r="K3444">
        <f t="shared" si="122"/>
        <v>0</v>
      </c>
    </row>
    <row r="3445" spans="1:11" x14ac:dyDescent="0.35">
      <c r="A3445" t="s">
        <v>19</v>
      </c>
      <c r="B3445" s="5" t="s">
        <v>11</v>
      </c>
      <c r="C3445">
        <v>3.613427401</v>
      </c>
      <c r="D3445">
        <v>1.5055948E-2</v>
      </c>
      <c r="E3445">
        <v>0</v>
      </c>
      <c r="F3445">
        <v>0</v>
      </c>
      <c r="G3445">
        <v>240</v>
      </c>
      <c r="H3445" t="s">
        <v>38</v>
      </c>
      <c r="I3445" t="s">
        <v>18</v>
      </c>
      <c r="J3445" t="s">
        <v>519</v>
      </c>
      <c r="K3445">
        <f t="shared" si="122"/>
        <v>0</v>
      </c>
    </row>
    <row r="3446" spans="1:11" x14ac:dyDescent="0.35">
      <c r="A3446" t="s">
        <v>19</v>
      </c>
      <c r="B3446" s="5" t="s">
        <v>29</v>
      </c>
      <c r="C3446">
        <v>185.143848657608</v>
      </c>
      <c r="D3446">
        <v>1.69856741887713</v>
      </c>
      <c r="E3446">
        <v>0</v>
      </c>
      <c r="F3446">
        <v>0</v>
      </c>
      <c r="G3446">
        <v>109</v>
      </c>
      <c r="H3446" t="s">
        <v>38</v>
      </c>
      <c r="I3446" t="s">
        <v>963</v>
      </c>
      <c r="J3446" t="s">
        <v>520</v>
      </c>
      <c r="K3446">
        <f t="shared" si="122"/>
        <v>0</v>
      </c>
    </row>
    <row r="3447" spans="1:11" x14ac:dyDescent="0.35">
      <c r="A3447" t="s">
        <v>19</v>
      </c>
      <c r="B3447" s="5" t="s">
        <v>29</v>
      </c>
      <c r="C3447">
        <v>14.109174489999999</v>
      </c>
      <c r="D3447">
        <v>0.12944196799999999</v>
      </c>
      <c r="E3447">
        <v>0</v>
      </c>
      <c r="F3447">
        <v>0</v>
      </c>
      <c r="G3447">
        <v>109</v>
      </c>
      <c r="H3447" t="s">
        <v>38</v>
      </c>
      <c r="I3447" t="s">
        <v>13</v>
      </c>
      <c r="J3447" t="s">
        <v>520</v>
      </c>
      <c r="K3447">
        <f t="shared" si="122"/>
        <v>0</v>
      </c>
    </row>
    <row r="3448" spans="1:11" x14ac:dyDescent="0.35">
      <c r="A3448" t="s">
        <v>19</v>
      </c>
      <c r="B3448" s="5" t="s">
        <v>11</v>
      </c>
      <c r="C3448">
        <v>21.852062459999999</v>
      </c>
      <c r="D3448">
        <v>0.20047763699999999</v>
      </c>
      <c r="E3448">
        <v>0</v>
      </c>
      <c r="F3448">
        <v>0</v>
      </c>
      <c r="G3448">
        <v>109</v>
      </c>
      <c r="H3448" t="s">
        <v>38</v>
      </c>
      <c r="I3448" t="s">
        <v>16</v>
      </c>
      <c r="J3448" t="s">
        <v>520</v>
      </c>
      <c r="K3448">
        <f t="shared" si="122"/>
        <v>0</v>
      </c>
    </row>
    <row r="3449" spans="1:11" x14ac:dyDescent="0.35">
      <c r="A3449" t="s">
        <v>19</v>
      </c>
      <c r="B3449" s="5" t="s">
        <v>29</v>
      </c>
      <c r="C3449">
        <v>1.724463224</v>
      </c>
      <c r="D3449">
        <v>1.5820764000000001E-2</v>
      </c>
      <c r="E3449">
        <v>0</v>
      </c>
      <c r="F3449">
        <v>0</v>
      </c>
      <c r="G3449">
        <v>109</v>
      </c>
      <c r="H3449" t="s">
        <v>38</v>
      </c>
      <c r="I3449" t="s">
        <v>18</v>
      </c>
      <c r="J3449" t="s">
        <v>520</v>
      </c>
      <c r="K3449">
        <f t="shared" si="122"/>
        <v>0</v>
      </c>
    </row>
    <row r="3450" spans="1:11" x14ac:dyDescent="0.35">
      <c r="A3450" t="s">
        <v>10</v>
      </c>
      <c r="B3450" s="5" t="s">
        <v>29</v>
      </c>
      <c r="C3450">
        <v>720.39425945281903</v>
      </c>
      <c r="D3450">
        <v>1.67533548709958</v>
      </c>
      <c r="E3450">
        <v>0</v>
      </c>
      <c r="F3450">
        <v>0</v>
      </c>
      <c r="G3450">
        <v>430</v>
      </c>
      <c r="H3450" t="s">
        <v>38</v>
      </c>
      <c r="I3450" t="s">
        <v>963</v>
      </c>
      <c r="J3450" t="s">
        <v>521</v>
      </c>
      <c r="K3450">
        <f t="shared" si="122"/>
        <v>0</v>
      </c>
    </row>
    <row r="3451" spans="1:11" x14ac:dyDescent="0.35">
      <c r="A3451" t="s">
        <v>10</v>
      </c>
      <c r="B3451" s="5" t="s">
        <v>29</v>
      </c>
      <c r="C3451">
        <v>53.343245510000003</v>
      </c>
      <c r="D3451">
        <v>0.12405405899999999</v>
      </c>
      <c r="E3451">
        <v>0</v>
      </c>
      <c r="F3451">
        <v>0</v>
      </c>
      <c r="G3451">
        <v>430</v>
      </c>
      <c r="H3451" t="s">
        <v>38</v>
      </c>
      <c r="I3451" t="s">
        <v>13</v>
      </c>
      <c r="J3451" t="s">
        <v>521</v>
      </c>
      <c r="K3451">
        <f t="shared" si="122"/>
        <v>0</v>
      </c>
    </row>
    <row r="3452" spans="1:11" x14ac:dyDescent="0.35">
      <c r="A3452" t="s">
        <v>10</v>
      </c>
      <c r="B3452" s="5" t="s">
        <v>11</v>
      </c>
      <c r="C3452">
        <v>86.593065980000006</v>
      </c>
      <c r="D3452">
        <v>0.201379223</v>
      </c>
      <c r="E3452">
        <v>0</v>
      </c>
      <c r="F3452">
        <v>0</v>
      </c>
      <c r="G3452">
        <v>430</v>
      </c>
      <c r="H3452" t="s">
        <v>38</v>
      </c>
      <c r="I3452" t="s">
        <v>16</v>
      </c>
      <c r="J3452" t="s">
        <v>521</v>
      </c>
      <c r="K3452">
        <f t="shared" si="122"/>
        <v>0</v>
      </c>
    </row>
    <row r="3453" spans="1:11" x14ac:dyDescent="0.35">
      <c r="A3453" t="s">
        <v>10</v>
      </c>
      <c r="B3453" s="5" t="s">
        <v>29</v>
      </c>
      <c r="C3453">
        <v>6.124261379</v>
      </c>
      <c r="D3453">
        <v>1.4242467999999999E-2</v>
      </c>
      <c r="E3453">
        <v>0</v>
      </c>
      <c r="F3453">
        <v>0</v>
      </c>
      <c r="G3453">
        <v>430</v>
      </c>
      <c r="H3453" t="s">
        <v>38</v>
      </c>
      <c r="I3453" t="s">
        <v>18</v>
      </c>
      <c r="J3453" t="s">
        <v>521</v>
      </c>
      <c r="K3453">
        <f t="shared" si="122"/>
        <v>0</v>
      </c>
    </row>
    <row r="3454" spans="1:11" x14ac:dyDescent="0.35">
      <c r="A3454" t="s">
        <v>10</v>
      </c>
      <c r="B3454" s="5" t="s">
        <v>29</v>
      </c>
      <c r="C3454">
        <v>172.62055611610401</v>
      </c>
      <c r="D3454">
        <v>1.69235839329513</v>
      </c>
      <c r="E3454">
        <v>0</v>
      </c>
      <c r="F3454">
        <v>0</v>
      </c>
      <c r="G3454">
        <v>102</v>
      </c>
      <c r="H3454" t="s">
        <v>38</v>
      </c>
      <c r="I3454" t="s">
        <v>963</v>
      </c>
      <c r="J3454" t="s">
        <v>522</v>
      </c>
      <c r="K3454">
        <f t="shared" si="122"/>
        <v>0</v>
      </c>
    </row>
    <row r="3455" spans="1:11" x14ac:dyDescent="0.35">
      <c r="A3455" t="s">
        <v>10</v>
      </c>
      <c r="B3455" s="5" t="s">
        <v>29</v>
      </c>
      <c r="C3455">
        <v>13.16779923</v>
      </c>
      <c r="D3455">
        <v>0.12909607100000001</v>
      </c>
      <c r="E3455">
        <v>0</v>
      </c>
      <c r="F3455">
        <v>0</v>
      </c>
      <c r="G3455">
        <v>102</v>
      </c>
      <c r="H3455" t="s">
        <v>38</v>
      </c>
      <c r="I3455" t="s">
        <v>13</v>
      </c>
      <c r="J3455" t="s">
        <v>522</v>
      </c>
      <c r="K3455">
        <f t="shared" si="122"/>
        <v>0</v>
      </c>
    </row>
    <row r="3456" spans="1:11" x14ac:dyDescent="0.35">
      <c r="A3456" t="s">
        <v>10</v>
      </c>
      <c r="B3456" s="5" t="s">
        <v>11</v>
      </c>
      <c r="C3456">
        <v>21.895833249999999</v>
      </c>
      <c r="D3456">
        <v>0.21466503200000001</v>
      </c>
      <c r="E3456">
        <v>0</v>
      </c>
      <c r="F3456">
        <v>0</v>
      </c>
      <c r="G3456">
        <v>102</v>
      </c>
      <c r="H3456" t="s">
        <v>38</v>
      </c>
      <c r="I3456" t="s">
        <v>16</v>
      </c>
      <c r="J3456" t="s">
        <v>522</v>
      </c>
      <c r="K3456">
        <f t="shared" si="122"/>
        <v>0</v>
      </c>
    </row>
    <row r="3457" spans="1:11" x14ac:dyDescent="0.35">
      <c r="A3457" t="s">
        <v>10</v>
      </c>
      <c r="B3457" s="5" t="s">
        <v>29</v>
      </c>
      <c r="C3457">
        <v>1.9054384230000001</v>
      </c>
      <c r="D3457">
        <v>1.8680769E-2</v>
      </c>
      <c r="E3457">
        <v>0</v>
      </c>
      <c r="F3457">
        <v>0</v>
      </c>
      <c r="G3457">
        <v>102</v>
      </c>
      <c r="H3457" t="s">
        <v>38</v>
      </c>
      <c r="I3457" t="s">
        <v>18</v>
      </c>
      <c r="J3457" t="s">
        <v>522</v>
      </c>
      <c r="K3457">
        <f t="shared" si="122"/>
        <v>0</v>
      </c>
    </row>
    <row r="3458" spans="1:11" x14ac:dyDescent="0.35">
      <c r="A3458" t="s">
        <v>11</v>
      </c>
      <c r="B3458" s="5" t="s">
        <v>29</v>
      </c>
      <c r="C3458">
        <v>168.461054563522</v>
      </c>
      <c r="D3458">
        <v>1.5455142620506599</v>
      </c>
      <c r="E3458">
        <v>0</v>
      </c>
      <c r="F3458">
        <v>0</v>
      </c>
      <c r="G3458">
        <v>109</v>
      </c>
      <c r="H3458" t="s">
        <v>38</v>
      </c>
      <c r="I3458" t="s">
        <v>963</v>
      </c>
      <c r="J3458" t="s">
        <v>523</v>
      </c>
      <c r="K3458">
        <f t="shared" si="122"/>
        <v>0</v>
      </c>
    </row>
    <row r="3459" spans="1:11" x14ac:dyDescent="0.35">
      <c r="A3459" t="s">
        <v>11</v>
      </c>
      <c r="B3459" s="5" t="s">
        <v>11</v>
      </c>
      <c r="C3459">
        <v>12.95245862</v>
      </c>
      <c r="D3459">
        <v>0.118829896</v>
      </c>
      <c r="E3459">
        <v>100</v>
      </c>
      <c r="F3459">
        <v>1</v>
      </c>
      <c r="G3459">
        <v>109</v>
      </c>
      <c r="H3459" t="s">
        <v>38</v>
      </c>
      <c r="I3459" t="s">
        <v>13</v>
      </c>
      <c r="J3459" t="s">
        <v>523</v>
      </c>
      <c r="K3459">
        <f t="shared" ref="K3459:K3522" si="123">IF(ISNUMBER(SEARCH(A3459, B3459)), 1, 0)</f>
        <v>1</v>
      </c>
    </row>
    <row r="3460" spans="1:11" x14ac:dyDescent="0.35">
      <c r="A3460" t="s">
        <v>11</v>
      </c>
      <c r="B3460" s="5" t="s">
        <v>11</v>
      </c>
      <c r="C3460">
        <v>21.35965633</v>
      </c>
      <c r="D3460">
        <v>0.19596015</v>
      </c>
      <c r="E3460">
        <v>100</v>
      </c>
      <c r="F3460">
        <v>1</v>
      </c>
      <c r="G3460">
        <v>109</v>
      </c>
      <c r="H3460" t="s">
        <v>38</v>
      </c>
      <c r="I3460" t="s">
        <v>16</v>
      </c>
      <c r="J3460" t="s">
        <v>523</v>
      </c>
      <c r="K3460">
        <f t="shared" si="123"/>
        <v>1</v>
      </c>
    </row>
    <row r="3461" spans="1:11" x14ac:dyDescent="0.35">
      <c r="A3461" t="s">
        <v>11</v>
      </c>
      <c r="B3461" s="5" t="s">
        <v>11</v>
      </c>
      <c r="C3461">
        <v>1.839751959</v>
      </c>
      <c r="D3461">
        <v>1.6878457999999999E-2</v>
      </c>
      <c r="E3461">
        <v>50</v>
      </c>
      <c r="F3461">
        <v>1</v>
      </c>
      <c r="G3461">
        <v>109</v>
      </c>
      <c r="H3461" t="s">
        <v>38</v>
      </c>
      <c r="I3461" t="s">
        <v>18</v>
      </c>
      <c r="J3461" t="s">
        <v>523</v>
      </c>
      <c r="K3461">
        <f t="shared" si="123"/>
        <v>1</v>
      </c>
    </row>
    <row r="3462" spans="1:11" x14ac:dyDescent="0.35">
      <c r="A3462" t="s">
        <v>11</v>
      </c>
      <c r="B3462" s="5" t="s">
        <v>29</v>
      </c>
      <c r="C3462">
        <v>441.98630428314198</v>
      </c>
      <c r="D3462">
        <v>1.6492026279221701</v>
      </c>
      <c r="E3462">
        <v>0</v>
      </c>
      <c r="F3462">
        <v>0</v>
      </c>
      <c r="G3462">
        <v>268</v>
      </c>
      <c r="H3462" t="s">
        <v>38</v>
      </c>
      <c r="I3462" t="s">
        <v>963</v>
      </c>
      <c r="J3462" t="s">
        <v>524</v>
      </c>
      <c r="K3462">
        <f t="shared" si="123"/>
        <v>0</v>
      </c>
    </row>
    <row r="3463" spans="1:11" x14ac:dyDescent="0.35">
      <c r="A3463" t="s">
        <v>11</v>
      </c>
      <c r="B3463" s="5" t="s">
        <v>29</v>
      </c>
      <c r="C3463">
        <v>35.464952949999997</v>
      </c>
      <c r="D3463">
        <v>0.13233191399999999</v>
      </c>
      <c r="E3463">
        <v>0</v>
      </c>
      <c r="F3463">
        <v>0</v>
      </c>
      <c r="G3463">
        <v>268</v>
      </c>
      <c r="H3463" t="s">
        <v>38</v>
      </c>
      <c r="I3463" t="s">
        <v>13</v>
      </c>
      <c r="J3463" t="s">
        <v>524</v>
      </c>
      <c r="K3463">
        <f t="shared" si="123"/>
        <v>0</v>
      </c>
    </row>
    <row r="3464" spans="1:11" x14ac:dyDescent="0.35">
      <c r="A3464" t="s">
        <v>11</v>
      </c>
      <c r="B3464" s="5" t="s">
        <v>11</v>
      </c>
      <c r="C3464">
        <v>52.732500309999999</v>
      </c>
      <c r="D3464">
        <v>0.19676306099999999</v>
      </c>
      <c r="E3464">
        <v>100</v>
      </c>
      <c r="F3464">
        <v>1</v>
      </c>
      <c r="G3464">
        <v>268</v>
      </c>
      <c r="H3464" t="s">
        <v>38</v>
      </c>
      <c r="I3464" t="s">
        <v>16</v>
      </c>
      <c r="J3464" t="s">
        <v>524</v>
      </c>
      <c r="K3464">
        <f t="shared" si="123"/>
        <v>1</v>
      </c>
    </row>
    <row r="3465" spans="1:11" x14ac:dyDescent="0.35">
      <c r="A3465" t="s">
        <v>11</v>
      </c>
      <c r="B3465" s="5" t="s">
        <v>29</v>
      </c>
      <c r="C3465">
        <v>4.003210545</v>
      </c>
      <c r="D3465">
        <v>1.4937353E-2</v>
      </c>
      <c r="E3465">
        <v>20</v>
      </c>
      <c r="F3465">
        <v>0</v>
      </c>
      <c r="G3465">
        <v>268</v>
      </c>
      <c r="H3465" t="s">
        <v>38</v>
      </c>
      <c r="I3465" t="s">
        <v>18</v>
      </c>
      <c r="J3465" t="s">
        <v>524</v>
      </c>
      <c r="K3465">
        <f t="shared" si="123"/>
        <v>0</v>
      </c>
    </row>
    <row r="3466" spans="1:11" x14ac:dyDescent="0.35">
      <c r="A3466" t="s">
        <v>19</v>
      </c>
      <c r="B3466" s="5" t="s">
        <v>29</v>
      </c>
      <c r="C3466">
        <v>383.34050130844099</v>
      </c>
      <c r="D3466">
        <v>1.6106743752455499</v>
      </c>
      <c r="E3466">
        <v>0</v>
      </c>
      <c r="F3466">
        <v>0</v>
      </c>
      <c r="G3466">
        <v>238</v>
      </c>
      <c r="H3466" t="s">
        <v>38</v>
      </c>
      <c r="I3466" t="s">
        <v>963</v>
      </c>
      <c r="J3466" t="s">
        <v>525</v>
      </c>
      <c r="K3466">
        <f t="shared" si="123"/>
        <v>0</v>
      </c>
    </row>
    <row r="3467" spans="1:11" x14ac:dyDescent="0.35">
      <c r="A3467" t="s">
        <v>19</v>
      </c>
      <c r="B3467" s="5" t="s">
        <v>11</v>
      </c>
      <c r="C3467">
        <v>29.929996729999999</v>
      </c>
      <c r="D3467">
        <v>0.12575628899999999</v>
      </c>
      <c r="E3467">
        <v>0</v>
      </c>
      <c r="F3467">
        <v>0</v>
      </c>
      <c r="G3467">
        <v>238</v>
      </c>
      <c r="H3467" t="s">
        <v>38</v>
      </c>
      <c r="I3467" t="s">
        <v>13</v>
      </c>
      <c r="J3467" t="s">
        <v>525</v>
      </c>
      <c r="K3467">
        <f t="shared" si="123"/>
        <v>0</v>
      </c>
    </row>
    <row r="3468" spans="1:11" x14ac:dyDescent="0.35">
      <c r="A3468" t="s">
        <v>19</v>
      </c>
      <c r="B3468" s="5" t="s">
        <v>11</v>
      </c>
      <c r="C3468">
        <v>45.807939769999997</v>
      </c>
      <c r="D3468">
        <v>0.19247033499999999</v>
      </c>
      <c r="E3468">
        <v>0</v>
      </c>
      <c r="F3468">
        <v>0</v>
      </c>
      <c r="G3468">
        <v>238</v>
      </c>
      <c r="H3468" t="s">
        <v>38</v>
      </c>
      <c r="I3468" t="s">
        <v>16</v>
      </c>
      <c r="J3468" t="s">
        <v>525</v>
      </c>
      <c r="K3468">
        <f t="shared" si="123"/>
        <v>0</v>
      </c>
    </row>
    <row r="3469" spans="1:11" x14ac:dyDescent="0.35">
      <c r="A3469" t="s">
        <v>19</v>
      </c>
      <c r="B3469" s="5" t="s">
        <v>29</v>
      </c>
      <c r="C3469">
        <v>3.6764771939999998</v>
      </c>
      <c r="D3469">
        <v>1.5447383E-2</v>
      </c>
      <c r="E3469">
        <v>0</v>
      </c>
      <c r="F3469">
        <v>0</v>
      </c>
      <c r="G3469">
        <v>238</v>
      </c>
      <c r="H3469" t="s">
        <v>38</v>
      </c>
      <c r="I3469" t="s">
        <v>18</v>
      </c>
      <c r="J3469" t="s">
        <v>525</v>
      </c>
      <c r="K3469">
        <f t="shared" si="123"/>
        <v>0</v>
      </c>
    </row>
    <row r="3470" spans="1:11" x14ac:dyDescent="0.35">
      <c r="A3470" t="s">
        <v>11</v>
      </c>
      <c r="B3470" s="5" t="s">
        <v>29</v>
      </c>
      <c r="C3470">
        <v>166.442196369171</v>
      </c>
      <c r="D3470">
        <v>1.6644219636917099</v>
      </c>
      <c r="E3470">
        <v>0</v>
      </c>
      <c r="F3470">
        <v>0</v>
      </c>
      <c r="G3470">
        <v>100</v>
      </c>
      <c r="H3470" t="s">
        <v>38</v>
      </c>
      <c r="I3470" t="s">
        <v>963</v>
      </c>
      <c r="J3470" t="s">
        <v>526</v>
      </c>
      <c r="K3470">
        <f t="shared" si="123"/>
        <v>0</v>
      </c>
    </row>
    <row r="3471" spans="1:11" x14ac:dyDescent="0.35">
      <c r="A3471" t="s">
        <v>11</v>
      </c>
      <c r="B3471" s="5" t="s">
        <v>40</v>
      </c>
      <c r="C3471">
        <v>12.94004917</v>
      </c>
      <c r="D3471">
        <v>0.12940049200000001</v>
      </c>
      <c r="E3471">
        <v>0</v>
      </c>
      <c r="F3471">
        <v>0</v>
      </c>
      <c r="G3471">
        <v>100</v>
      </c>
      <c r="H3471" t="s">
        <v>38</v>
      </c>
      <c r="I3471" t="s">
        <v>13</v>
      </c>
      <c r="J3471" t="s">
        <v>526</v>
      </c>
      <c r="K3471">
        <f t="shared" si="123"/>
        <v>0</v>
      </c>
    </row>
    <row r="3472" spans="1:11" x14ac:dyDescent="0.35">
      <c r="A3472" t="s">
        <v>11</v>
      </c>
      <c r="B3472" s="5" t="s">
        <v>11</v>
      </c>
      <c r="C3472">
        <v>21.337157489999999</v>
      </c>
      <c r="D3472">
        <v>0.21337157500000001</v>
      </c>
      <c r="E3472">
        <v>100</v>
      </c>
      <c r="F3472">
        <v>1</v>
      </c>
      <c r="G3472">
        <v>100</v>
      </c>
      <c r="H3472" t="s">
        <v>38</v>
      </c>
      <c r="I3472" t="s">
        <v>16</v>
      </c>
      <c r="J3472" t="s">
        <v>526</v>
      </c>
      <c r="K3472">
        <f t="shared" si="123"/>
        <v>1</v>
      </c>
    </row>
    <row r="3473" spans="1:11" x14ac:dyDescent="0.35">
      <c r="A3473" t="s">
        <v>11</v>
      </c>
      <c r="B3473" s="5" t="s">
        <v>132</v>
      </c>
      <c r="C3473">
        <v>1.7403841019999999</v>
      </c>
      <c r="D3473">
        <v>1.7403841E-2</v>
      </c>
      <c r="E3473">
        <v>0</v>
      </c>
      <c r="F3473">
        <v>0</v>
      </c>
      <c r="G3473">
        <v>100</v>
      </c>
      <c r="H3473" t="s">
        <v>38</v>
      </c>
      <c r="I3473" t="s">
        <v>18</v>
      </c>
      <c r="J3473" t="s">
        <v>526</v>
      </c>
      <c r="K3473">
        <f t="shared" si="123"/>
        <v>0</v>
      </c>
    </row>
    <row r="3474" spans="1:11" x14ac:dyDescent="0.35">
      <c r="A3474" t="s">
        <v>19</v>
      </c>
      <c r="B3474" s="5" t="s">
        <v>29</v>
      </c>
      <c r="C3474">
        <v>325.68341946601799</v>
      </c>
      <c r="D3474">
        <v>2.2155334657552199</v>
      </c>
      <c r="E3474">
        <v>0</v>
      </c>
      <c r="F3474">
        <v>0</v>
      </c>
      <c r="G3474">
        <v>147</v>
      </c>
      <c r="H3474" t="s">
        <v>38</v>
      </c>
      <c r="I3474" t="s">
        <v>963</v>
      </c>
      <c r="J3474" t="s">
        <v>527</v>
      </c>
      <c r="K3474">
        <f t="shared" si="123"/>
        <v>0</v>
      </c>
    </row>
    <row r="3475" spans="1:11" x14ac:dyDescent="0.35">
      <c r="A3475" t="s">
        <v>19</v>
      </c>
      <c r="B3475" s="5" t="s">
        <v>40</v>
      </c>
      <c r="C3475">
        <v>17.5472827</v>
      </c>
      <c r="D3475">
        <v>0.11936927</v>
      </c>
      <c r="E3475">
        <v>0</v>
      </c>
      <c r="F3475">
        <v>0</v>
      </c>
      <c r="G3475">
        <v>147</v>
      </c>
      <c r="H3475" t="s">
        <v>38</v>
      </c>
      <c r="I3475" t="s">
        <v>13</v>
      </c>
      <c r="J3475" t="s">
        <v>527</v>
      </c>
      <c r="K3475">
        <f t="shared" si="123"/>
        <v>0</v>
      </c>
    </row>
    <row r="3476" spans="1:11" x14ac:dyDescent="0.35">
      <c r="A3476" t="s">
        <v>19</v>
      </c>
      <c r="B3476" s="5" t="s">
        <v>11</v>
      </c>
      <c r="C3476">
        <v>31.499047040000001</v>
      </c>
      <c r="D3476">
        <v>0.21427923199999999</v>
      </c>
      <c r="E3476">
        <v>0</v>
      </c>
      <c r="F3476">
        <v>0</v>
      </c>
      <c r="G3476">
        <v>147</v>
      </c>
      <c r="H3476" t="s">
        <v>38</v>
      </c>
      <c r="I3476" t="s">
        <v>16</v>
      </c>
      <c r="J3476" t="s">
        <v>527</v>
      </c>
      <c r="K3476">
        <f t="shared" si="123"/>
        <v>0</v>
      </c>
    </row>
    <row r="3477" spans="1:11" x14ac:dyDescent="0.35">
      <c r="A3477" t="s">
        <v>19</v>
      </c>
      <c r="B3477" s="5" t="s">
        <v>11</v>
      </c>
      <c r="C3477">
        <v>2.4545288090000001</v>
      </c>
      <c r="D3477">
        <v>1.6697475E-2</v>
      </c>
      <c r="E3477">
        <v>0</v>
      </c>
      <c r="F3477">
        <v>0</v>
      </c>
      <c r="G3477">
        <v>147</v>
      </c>
      <c r="H3477" t="s">
        <v>38</v>
      </c>
      <c r="I3477" t="s">
        <v>18</v>
      </c>
      <c r="J3477" t="s">
        <v>527</v>
      </c>
      <c r="K3477">
        <f t="shared" si="123"/>
        <v>0</v>
      </c>
    </row>
    <row r="3478" spans="1:11" x14ac:dyDescent="0.35">
      <c r="A3478" t="s">
        <v>19</v>
      </c>
      <c r="B3478" s="5" t="s">
        <v>29</v>
      </c>
      <c r="C3478">
        <v>167.47693753242399</v>
      </c>
      <c r="D3478">
        <v>2.1199612345876502</v>
      </c>
      <c r="E3478">
        <v>0</v>
      </c>
      <c r="F3478">
        <v>0</v>
      </c>
      <c r="G3478">
        <v>79</v>
      </c>
      <c r="H3478" t="s">
        <v>38</v>
      </c>
      <c r="I3478" t="s">
        <v>963</v>
      </c>
      <c r="J3478" t="s">
        <v>528</v>
      </c>
      <c r="K3478">
        <f t="shared" si="123"/>
        <v>0</v>
      </c>
    </row>
    <row r="3479" spans="1:11" x14ac:dyDescent="0.35">
      <c r="A3479" t="s">
        <v>19</v>
      </c>
      <c r="B3479" s="5" t="s">
        <v>88</v>
      </c>
      <c r="C3479">
        <v>9.9972755909999993</v>
      </c>
      <c r="D3479">
        <v>0.12654779199999999</v>
      </c>
      <c r="E3479">
        <v>0</v>
      </c>
      <c r="F3479">
        <v>0</v>
      </c>
      <c r="G3479">
        <v>79</v>
      </c>
      <c r="H3479" t="s">
        <v>38</v>
      </c>
      <c r="I3479" t="s">
        <v>13</v>
      </c>
      <c r="J3479" t="s">
        <v>528</v>
      </c>
      <c r="K3479">
        <f t="shared" si="123"/>
        <v>0</v>
      </c>
    </row>
    <row r="3480" spans="1:11" x14ac:dyDescent="0.35">
      <c r="A3480" t="s">
        <v>19</v>
      </c>
      <c r="B3480" s="5" t="s">
        <v>11</v>
      </c>
      <c r="C3480">
        <v>17.39412737</v>
      </c>
      <c r="D3480">
        <v>0.22017882699999999</v>
      </c>
      <c r="E3480">
        <v>0</v>
      </c>
      <c r="F3480">
        <v>0</v>
      </c>
      <c r="G3480">
        <v>79</v>
      </c>
      <c r="H3480" t="s">
        <v>38</v>
      </c>
      <c r="I3480" t="s">
        <v>16</v>
      </c>
      <c r="J3480" t="s">
        <v>528</v>
      </c>
      <c r="K3480">
        <f t="shared" si="123"/>
        <v>0</v>
      </c>
    </row>
    <row r="3481" spans="1:11" x14ac:dyDescent="0.35">
      <c r="A3481" t="s">
        <v>19</v>
      </c>
      <c r="B3481" s="5" t="s">
        <v>29</v>
      </c>
      <c r="C3481">
        <v>1.3035156729999999</v>
      </c>
      <c r="D3481">
        <v>1.6500198000000001E-2</v>
      </c>
      <c r="E3481">
        <v>0</v>
      </c>
      <c r="F3481">
        <v>0</v>
      </c>
      <c r="G3481">
        <v>79</v>
      </c>
      <c r="H3481" t="s">
        <v>38</v>
      </c>
      <c r="I3481" t="s">
        <v>18</v>
      </c>
      <c r="J3481" t="s">
        <v>528</v>
      </c>
      <c r="K3481">
        <f t="shared" si="123"/>
        <v>0</v>
      </c>
    </row>
    <row r="3482" spans="1:11" x14ac:dyDescent="0.35">
      <c r="A3482" t="s">
        <v>19</v>
      </c>
      <c r="B3482" s="5" t="s">
        <v>29</v>
      </c>
      <c r="C3482">
        <v>186.761131763458</v>
      </c>
      <c r="D3482">
        <v>1.65275337843768</v>
      </c>
      <c r="E3482">
        <v>0</v>
      </c>
      <c r="F3482">
        <v>0</v>
      </c>
      <c r="G3482">
        <v>113</v>
      </c>
      <c r="H3482" t="s">
        <v>38</v>
      </c>
      <c r="I3482" t="s">
        <v>963</v>
      </c>
      <c r="J3482" t="s">
        <v>529</v>
      </c>
      <c r="K3482">
        <f t="shared" si="123"/>
        <v>0</v>
      </c>
    </row>
    <row r="3483" spans="1:11" x14ac:dyDescent="0.35">
      <c r="A3483" t="s">
        <v>19</v>
      </c>
      <c r="B3483" s="5" t="s">
        <v>29</v>
      </c>
      <c r="C3483">
        <v>12.9443655</v>
      </c>
      <c r="D3483">
        <v>0.11455190699999999</v>
      </c>
      <c r="E3483">
        <v>0</v>
      </c>
      <c r="F3483">
        <v>0</v>
      </c>
      <c r="G3483">
        <v>113</v>
      </c>
      <c r="H3483" t="s">
        <v>38</v>
      </c>
      <c r="I3483" t="s">
        <v>13</v>
      </c>
      <c r="J3483" t="s">
        <v>529</v>
      </c>
      <c r="K3483">
        <f t="shared" si="123"/>
        <v>0</v>
      </c>
    </row>
    <row r="3484" spans="1:11" x14ac:dyDescent="0.35">
      <c r="A3484" t="s">
        <v>19</v>
      </c>
      <c r="B3484" s="5" t="s">
        <v>11</v>
      </c>
      <c r="C3484">
        <v>23.337481019999998</v>
      </c>
      <c r="D3484">
        <v>0.20652638100000001</v>
      </c>
      <c r="E3484">
        <v>0</v>
      </c>
      <c r="F3484">
        <v>0</v>
      </c>
      <c r="G3484">
        <v>113</v>
      </c>
      <c r="H3484" t="s">
        <v>38</v>
      </c>
      <c r="I3484" t="s">
        <v>16</v>
      </c>
      <c r="J3484" t="s">
        <v>529</v>
      </c>
      <c r="K3484">
        <f t="shared" si="123"/>
        <v>0</v>
      </c>
    </row>
    <row r="3485" spans="1:11" x14ac:dyDescent="0.35">
      <c r="A3485" t="s">
        <v>19</v>
      </c>
      <c r="B3485" s="5" t="s">
        <v>132</v>
      </c>
      <c r="C3485">
        <v>1.7943799499999999</v>
      </c>
      <c r="D3485">
        <v>1.5879469E-2</v>
      </c>
      <c r="E3485">
        <v>0</v>
      </c>
      <c r="F3485">
        <v>0</v>
      </c>
      <c r="G3485">
        <v>113</v>
      </c>
      <c r="H3485" t="s">
        <v>38</v>
      </c>
      <c r="I3485" t="s">
        <v>18</v>
      </c>
      <c r="J3485" t="s">
        <v>529</v>
      </c>
      <c r="K3485">
        <f t="shared" si="123"/>
        <v>0</v>
      </c>
    </row>
    <row r="3486" spans="1:11" x14ac:dyDescent="0.35">
      <c r="A3486" t="s">
        <v>10</v>
      </c>
      <c r="B3486" s="5" t="s">
        <v>29</v>
      </c>
      <c r="C3486">
        <v>876.17342615127495</v>
      </c>
      <c r="D3486">
        <v>3.1069979650754398</v>
      </c>
      <c r="E3486">
        <v>0</v>
      </c>
      <c r="F3486">
        <v>0</v>
      </c>
      <c r="G3486">
        <v>282</v>
      </c>
      <c r="H3486" t="s">
        <v>38</v>
      </c>
      <c r="I3486" t="s">
        <v>963</v>
      </c>
      <c r="J3486" t="s">
        <v>530</v>
      </c>
      <c r="K3486">
        <f t="shared" si="123"/>
        <v>0</v>
      </c>
    </row>
    <row r="3487" spans="1:11" x14ac:dyDescent="0.35">
      <c r="A3487" t="s">
        <v>10</v>
      </c>
      <c r="B3487" s="5" t="s">
        <v>29</v>
      </c>
      <c r="C3487">
        <v>35.84171224</v>
      </c>
      <c r="D3487">
        <v>0.12709827000000001</v>
      </c>
      <c r="E3487">
        <v>0</v>
      </c>
      <c r="F3487">
        <v>0</v>
      </c>
      <c r="G3487">
        <v>282</v>
      </c>
      <c r="H3487" t="s">
        <v>38</v>
      </c>
      <c r="I3487" t="s">
        <v>13</v>
      </c>
      <c r="J3487" t="s">
        <v>530</v>
      </c>
      <c r="K3487">
        <f t="shared" si="123"/>
        <v>0</v>
      </c>
    </row>
    <row r="3488" spans="1:11" x14ac:dyDescent="0.35">
      <c r="A3488" t="s">
        <v>10</v>
      </c>
      <c r="B3488" s="5" t="s">
        <v>11</v>
      </c>
      <c r="C3488">
        <v>55.733350520000002</v>
      </c>
      <c r="D3488">
        <v>0.19763599500000001</v>
      </c>
      <c r="E3488">
        <v>0</v>
      </c>
      <c r="F3488">
        <v>0</v>
      </c>
      <c r="G3488">
        <v>282</v>
      </c>
      <c r="H3488" t="s">
        <v>38</v>
      </c>
      <c r="I3488" t="s">
        <v>16</v>
      </c>
      <c r="J3488" t="s">
        <v>530</v>
      </c>
      <c r="K3488">
        <f t="shared" si="123"/>
        <v>0</v>
      </c>
    </row>
    <row r="3489" spans="1:11" x14ac:dyDescent="0.35">
      <c r="A3489" t="s">
        <v>10</v>
      </c>
      <c r="B3489" s="5" t="s">
        <v>29</v>
      </c>
      <c r="C3489">
        <v>4.1940827369999996</v>
      </c>
      <c r="D3489">
        <v>1.4872633999999999E-2</v>
      </c>
      <c r="E3489">
        <v>0</v>
      </c>
      <c r="F3489">
        <v>0</v>
      </c>
      <c r="G3489">
        <v>282</v>
      </c>
      <c r="H3489" t="s">
        <v>38</v>
      </c>
      <c r="I3489" t="s">
        <v>18</v>
      </c>
      <c r="J3489" t="s">
        <v>530</v>
      </c>
      <c r="K3489">
        <f t="shared" si="123"/>
        <v>0</v>
      </c>
    </row>
    <row r="3490" spans="1:11" x14ac:dyDescent="0.35">
      <c r="A3490" t="s">
        <v>19</v>
      </c>
      <c r="B3490" s="5" t="s">
        <v>29</v>
      </c>
      <c r="C3490">
        <v>350.48355460166903</v>
      </c>
      <c r="D3490">
        <v>4.6731140613555899</v>
      </c>
      <c r="E3490">
        <v>0</v>
      </c>
      <c r="F3490">
        <v>0</v>
      </c>
      <c r="G3490">
        <v>75</v>
      </c>
      <c r="H3490" t="s">
        <v>38</v>
      </c>
      <c r="I3490" t="s">
        <v>963</v>
      </c>
      <c r="J3490" t="s">
        <v>531</v>
      </c>
      <c r="K3490">
        <f t="shared" si="123"/>
        <v>0</v>
      </c>
    </row>
    <row r="3491" spans="1:11" x14ac:dyDescent="0.35">
      <c r="A3491" t="s">
        <v>19</v>
      </c>
      <c r="B3491" s="5" t="s">
        <v>40</v>
      </c>
      <c r="C3491">
        <v>9.8863515849999999</v>
      </c>
      <c r="D3491">
        <v>0.13181802100000001</v>
      </c>
      <c r="E3491">
        <v>0</v>
      </c>
      <c r="F3491">
        <v>0</v>
      </c>
      <c r="G3491">
        <v>75</v>
      </c>
      <c r="H3491" t="s">
        <v>38</v>
      </c>
      <c r="I3491" t="s">
        <v>13</v>
      </c>
      <c r="J3491" t="s">
        <v>531</v>
      </c>
      <c r="K3491">
        <f t="shared" si="123"/>
        <v>0</v>
      </c>
    </row>
    <row r="3492" spans="1:11" x14ac:dyDescent="0.35">
      <c r="A3492" t="s">
        <v>19</v>
      </c>
      <c r="B3492" s="5" t="s">
        <v>11</v>
      </c>
      <c r="C3492">
        <v>16.94923043</v>
      </c>
      <c r="D3492">
        <v>0.225989739</v>
      </c>
      <c r="E3492">
        <v>0</v>
      </c>
      <c r="F3492">
        <v>0</v>
      </c>
      <c r="G3492">
        <v>75</v>
      </c>
      <c r="H3492" t="s">
        <v>38</v>
      </c>
      <c r="I3492" t="s">
        <v>16</v>
      </c>
      <c r="J3492" t="s">
        <v>531</v>
      </c>
      <c r="K3492">
        <f t="shared" si="123"/>
        <v>0</v>
      </c>
    </row>
    <row r="3493" spans="1:11" x14ac:dyDescent="0.35">
      <c r="A3493" t="s">
        <v>19</v>
      </c>
      <c r="B3493" s="5" t="s">
        <v>11</v>
      </c>
      <c r="C3493">
        <v>1.263940096</v>
      </c>
      <c r="D3493">
        <v>1.6852534999999998E-2</v>
      </c>
      <c r="E3493">
        <v>0</v>
      </c>
      <c r="F3493">
        <v>0</v>
      </c>
      <c r="G3493">
        <v>75</v>
      </c>
      <c r="H3493" t="s">
        <v>38</v>
      </c>
      <c r="I3493" t="s">
        <v>18</v>
      </c>
      <c r="J3493" t="s">
        <v>531</v>
      </c>
      <c r="K3493">
        <f t="shared" si="123"/>
        <v>0</v>
      </c>
    </row>
    <row r="3494" spans="1:11" x14ac:dyDescent="0.35">
      <c r="A3494" t="s">
        <v>11</v>
      </c>
      <c r="B3494" s="5" t="s">
        <v>29</v>
      </c>
      <c r="C3494">
        <v>652.76565837860096</v>
      </c>
      <c r="D3494">
        <v>4.9829439570885503</v>
      </c>
      <c r="E3494">
        <v>0</v>
      </c>
      <c r="F3494">
        <v>0</v>
      </c>
      <c r="G3494">
        <v>131</v>
      </c>
      <c r="H3494" t="s">
        <v>38</v>
      </c>
      <c r="I3494" t="s">
        <v>963</v>
      </c>
      <c r="J3494" t="s">
        <v>532</v>
      </c>
      <c r="K3494">
        <f t="shared" si="123"/>
        <v>0</v>
      </c>
    </row>
    <row r="3495" spans="1:11" x14ac:dyDescent="0.35">
      <c r="A3495" t="s">
        <v>11</v>
      </c>
      <c r="B3495" s="5" t="s">
        <v>29</v>
      </c>
      <c r="C3495">
        <v>15.52596664</v>
      </c>
      <c r="D3495">
        <v>0.11851882900000001</v>
      </c>
      <c r="E3495">
        <v>0</v>
      </c>
      <c r="F3495">
        <v>0</v>
      </c>
      <c r="G3495">
        <v>131</v>
      </c>
      <c r="H3495" t="s">
        <v>38</v>
      </c>
      <c r="I3495" t="s">
        <v>13</v>
      </c>
      <c r="J3495" t="s">
        <v>532</v>
      </c>
      <c r="K3495">
        <f t="shared" si="123"/>
        <v>0</v>
      </c>
    </row>
    <row r="3496" spans="1:11" x14ac:dyDescent="0.35">
      <c r="A3496" t="s">
        <v>11</v>
      </c>
      <c r="B3496" s="5" t="s">
        <v>11</v>
      </c>
      <c r="C3496">
        <v>28.274779800000001</v>
      </c>
      <c r="D3496">
        <v>0.21583801399999999</v>
      </c>
      <c r="E3496">
        <v>100</v>
      </c>
      <c r="F3496">
        <v>1</v>
      </c>
      <c r="G3496">
        <v>131</v>
      </c>
      <c r="H3496" t="s">
        <v>38</v>
      </c>
      <c r="I3496" t="s">
        <v>16</v>
      </c>
      <c r="J3496" t="s">
        <v>532</v>
      </c>
      <c r="K3496">
        <f t="shared" si="123"/>
        <v>1</v>
      </c>
    </row>
    <row r="3497" spans="1:11" x14ac:dyDescent="0.35">
      <c r="A3497" t="s">
        <v>11</v>
      </c>
      <c r="B3497" s="5" t="s">
        <v>132</v>
      </c>
      <c r="C3497">
        <v>2.1027359959999998</v>
      </c>
      <c r="D3497">
        <v>1.605142E-2</v>
      </c>
      <c r="E3497">
        <v>0</v>
      </c>
      <c r="F3497">
        <v>0</v>
      </c>
      <c r="G3497">
        <v>131</v>
      </c>
      <c r="H3497" t="s">
        <v>38</v>
      </c>
      <c r="I3497" t="s">
        <v>18</v>
      </c>
      <c r="J3497" t="s">
        <v>532</v>
      </c>
      <c r="K3497">
        <f t="shared" si="123"/>
        <v>0</v>
      </c>
    </row>
    <row r="3498" spans="1:11" x14ac:dyDescent="0.35">
      <c r="A3498" t="s">
        <v>11</v>
      </c>
      <c r="B3498" s="5" t="s">
        <v>29</v>
      </c>
      <c r="C3498">
        <v>414.839550733566</v>
      </c>
      <c r="D3498">
        <v>4.8237157062042497</v>
      </c>
      <c r="E3498">
        <v>0</v>
      </c>
      <c r="F3498">
        <v>0</v>
      </c>
      <c r="G3498">
        <v>86</v>
      </c>
      <c r="H3498" t="s">
        <v>38</v>
      </c>
      <c r="I3498" t="s">
        <v>963</v>
      </c>
      <c r="J3498" t="s">
        <v>533</v>
      </c>
      <c r="K3498">
        <f t="shared" si="123"/>
        <v>0</v>
      </c>
    </row>
    <row r="3499" spans="1:11" x14ac:dyDescent="0.35">
      <c r="A3499" t="s">
        <v>11</v>
      </c>
      <c r="B3499" s="5" t="s">
        <v>11</v>
      </c>
      <c r="C3499">
        <v>11.05848789</v>
      </c>
      <c r="D3499">
        <v>0.128587069</v>
      </c>
      <c r="E3499">
        <v>100</v>
      </c>
      <c r="F3499">
        <v>1</v>
      </c>
      <c r="G3499">
        <v>86</v>
      </c>
      <c r="H3499" t="s">
        <v>38</v>
      </c>
      <c r="I3499" t="s">
        <v>13</v>
      </c>
      <c r="J3499" t="s">
        <v>533</v>
      </c>
      <c r="K3499">
        <f t="shared" si="123"/>
        <v>1</v>
      </c>
    </row>
    <row r="3500" spans="1:11" x14ac:dyDescent="0.35">
      <c r="A3500" t="s">
        <v>11</v>
      </c>
      <c r="B3500" s="5" t="s">
        <v>11</v>
      </c>
      <c r="C3500">
        <v>19.425433399999999</v>
      </c>
      <c r="D3500">
        <v>0.22587713300000001</v>
      </c>
      <c r="E3500">
        <v>100</v>
      </c>
      <c r="F3500">
        <v>1</v>
      </c>
      <c r="G3500">
        <v>86</v>
      </c>
      <c r="H3500" t="s">
        <v>38</v>
      </c>
      <c r="I3500" t="s">
        <v>16</v>
      </c>
      <c r="J3500" t="s">
        <v>533</v>
      </c>
      <c r="K3500">
        <f t="shared" si="123"/>
        <v>1</v>
      </c>
    </row>
    <row r="3501" spans="1:11" x14ac:dyDescent="0.35">
      <c r="A3501" t="s">
        <v>11</v>
      </c>
      <c r="B3501" s="5" t="s">
        <v>29</v>
      </c>
      <c r="C3501">
        <v>1.3708019259999999</v>
      </c>
      <c r="D3501">
        <v>1.5939557E-2</v>
      </c>
      <c r="E3501">
        <v>0</v>
      </c>
      <c r="F3501">
        <v>0</v>
      </c>
      <c r="G3501">
        <v>86</v>
      </c>
      <c r="H3501" t="s">
        <v>38</v>
      </c>
      <c r="I3501" t="s">
        <v>18</v>
      </c>
      <c r="J3501" t="s">
        <v>533</v>
      </c>
      <c r="K3501">
        <f t="shared" si="123"/>
        <v>0</v>
      </c>
    </row>
    <row r="3502" spans="1:11" x14ac:dyDescent="0.35">
      <c r="A3502" t="s">
        <v>11</v>
      </c>
      <c r="B3502" s="5" t="s">
        <v>29</v>
      </c>
      <c r="C3502">
        <v>354.40555787086402</v>
      </c>
      <c r="D3502">
        <v>4.7892642955522202</v>
      </c>
      <c r="E3502">
        <v>0</v>
      </c>
      <c r="F3502">
        <v>0</v>
      </c>
      <c r="G3502">
        <v>74</v>
      </c>
      <c r="H3502" t="s">
        <v>38</v>
      </c>
      <c r="I3502" t="s">
        <v>963</v>
      </c>
      <c r="J3502" t="s">
        <v>534</v>
      </c>
      <c r="K3502">
        <f t="shared" si="123"/>
        <v>0</v>
      </c>
    </row>
    <row r="3503" spans="1:11" x14ac:dyDescent="0.35">
      <c r="A3503" t="s">
        <v>11</v>
      </c>
      <c r="B3503" s="5" t="s">
        <v>88</v>
      </c>
      <c r="C3503">
        <v>8.5412020680000005</v>
      </c>
      <c r="D3503">
        <v>0.11542165</v>
      </c>
      <c r="E3503">
        <v>0</v>
      </c>
      <c r="F3503">
        <v>0</v>
      </c>
      <c r="G3503">
        <v>74</v>
      </c>
      <c r="H3503" t="s">
        <v>38</v>
      </c>
      <c r="I3503" t="s">
        <v>13</v>
      </c>
      <c r="J3503" t="s">
        <v>534</v>
      </c>
      <c r="K3503">
        <f t="shared" si="123"/>
        <v>0</v>
      </c>
    </row>
    <row r="3504" spans="1:11" x14ac:dyDescent="0.35">
      <c r="A3504" t="s">
        <v>11</v>
      </c>
      <c r="B3504" s="5" t="s">
        <v>11</v>
      </c>
      <c r="C3504">
        <v>15.46510267</v>
      </c>
      <c r="D3504">
        <v>0.20898787399999999</v>
      </c>
      <c r="E3504">
        <v>100</v>
      </c>
      <c r="F3504">
        <v>1</v>
      </c>
      <c r="G3504">
        <v>74</v>
      </c>
      <c r="H3504" t="s">
        <v>38</v>
      </c>
      <c r="I3504" t="s">
        <v>16</v>
      </c>
      <c r="J3504" t="s">
        <v>534</v>
      </c>
      <c r="K3504">
        <f t="shared" si="123"/>
        <v>1</v>
      </c>
    </row>
    <row r="3505" spans="1:11" x14ac:dyDescent="0.35">
      <c r="A3505" t="s">
        <v>11</v>
      </c>
      <c r="B3505" s="5" t="s">
        <v>29</v>
      </c>
      <c r="C3505">
        <v>1.27050519</v>
      </c>
      <c r="D3505">
        <v>1.7168988999999999E-2</v>
      </c>
      <c r="E3505">
        <v>0</v>
      </c>
      <c r="F3505">
        <v>0</v>
      </c>
      <c r="G3505">
        <v>74</v>
      </c>
      <c r="H3505" t="s">
        <v>38</v>
      </c>
      <c r="I3505" t="s">
        <v>18</v>
      </c>
      <c r="J3505" t="s">
        <v>534</v>
      </c>
      <c r="K3505">
        <f t="shared" si="123"/>
        <v>0</v>
      </c>
    </row>
    <row r="3506" spans="1:11" x14ac:dyDescent="0.35">
      <c r="A3506" t="s">
        <v>19</v>
      </c>
      <c r="B3506" s="5" t="s">
        <v>29</v>
      </c>
      <c r="C3506">
        <v>968.43128848075798</v>
      </c>
      <c r="D3506">
        <v>4.8421564424037902</v>
      </c>
      <c r="E3506">
        <v>0</v>
      </c>
      <c r="F3506">
        <v>0</v>
      </c>
      <c r="G3506">
        <v>200</v>
      </c>
      <c r="H3506" t="s">
        <v>38</v>
      </c>
      <c r="I3506" t="s">
        <v>963</v>
      </c>
      <c r="J3506" t="s">
        <v>535</v>
      </c>
      <c r="K3506">
        <f t="shared" si="123"/>
        <v>0</v>
      </c>
    </row>
    <row r="3507" spans="1:11" x14ac:dyDescent="0.35">
      <c r="A3507" t="s">
        <v>19</v>
      </c>
      <c r="B3507" s="5" t="s">
        <v>29</v>
      </c>
      <c r="C3507">
        <v>25.162351610000002</v>
      </c>
      <c r="D3507">
        <v>0.125811758</v>
      </c>
      <c r="E3507">
        <v>0</v>
      </c>
      <c r="F3507">
        <v>0</v>
      </c>
      <c r="G3507">
        <v>200</v>
      </c>
      <c r="H3507" t="s">
        <v>38</v>
      </c>
      <c r="I3507" t="s">
        <v>13</v>
      </c>
      <c r="J3507" t="s">
        <v>535</v>
      </c>
      <c r="K3507">
        <f t="shared" si="123"/>
        <v>0</v>
      </c>
    </row>
    <row r="3508" spans="1:11" x14ac:dyDescent="0.35">
      <c r="A3508" t="s">
        <v>19</v>
      </c>
      <c r="B3508" s="5" t="s">
        <v>11</v>
      </c>
      <c r="C3508">
        <v>41.6531837</v>
      </c>
      <c r="D3508">
        <v>0.20826591799999999</v>
      </c>
      <c r="E3508">
        <v>0</v>
      </c>
      <c r="F3508">
        <v>0</v>
      </c>
      <c r="G3508">
        <v>200</v>
      </c>
      <c r="H3508" t="s">
        <v>38</v>
      </c>
      <c r="I3508" t="s">
        <v>16</v>
      </c>
      <c r="J3508" t="s">
        <v>535</v>
      </c>
      <c r="K3508">
        <f t="shared" si="123"/>
        <v>0</v>
      </c>
    </row>
    <row r="3509" spans="1:11" x14ac:dyDescent="0.35">
      <c r="A3509" t="s">
        <v>19</v>
      </c>
      <c r="B3509" s="5" t="s">
        <v>11</v>
      </c>
      <c r="C3509">
        <v>2.8115396499999998</v>
      </c>
      <c r="D3509">
        <v>1.4057698E-2</v>
      </c>
      <c r="E3509">
        <v>0</v>
      </c>
      <c r="F3509">
        <v>0</v>
      </c>
      <c r="G3509">
        <v>200</v>
      </c>
      <c r="H3509" t="s">
        <v>38</v>
      </c>
      <c r="I3509" t="s">
        <v>18</v>
      </c>
      <c r="J3509" t="s">
        <v>535</v>
      </c>
      <c r="K3509">
        <f t="shared" si="123"/>
        <v>0</v>
      </c>
    </row>
    <row r="3510" spans="1:11" x14ac:dyDescent="0.35">
      <c r="A3510" t="s">
        <v>19</v>
      </c>
      <c r="B3510" s="5" t="s">
        <v>29</v>
      </c>
      <c r="C3510">
        <v>298.72568202018698</v>
      </c>
      <c r="D3510">
        <v>5.8573663141213199</v>
      </c>
      <c r="E3510">
        <v>0</v>
      </c>
      <c r="F3510">
        <v>0</v>
      </c>
      <c r="G3510">
        <v>51</v>
      </c>
      <c r="H3510" t="s">
        <v>38</v>
      </c>
      <c r="I3510" t="s">
        <v>963</v>
      </c>
      <c r="J3510" t="s">
        <v>39</v>
      </c>
      <c r="K3510">
        <f t="shared" si="123"/>
        <v>0</v>
      </c>
    </row>
    <row r="3511" spans="1:11" x14ac:dyDescent="0.35">
      <c r="A3511" t="s">
        <v>19</v>
      </c>
      <c r="B3511" s="5" t="s">
        <v>11</v>
      </c>
      <c r="C3511">
        <v>6.2514555449999998</v>
      </c>
      <c r="D3511">
        <v>0.12257756</v>
      </c>
      <c r="E3511">
        <v>0</v>
      </c>
      <c r="F3511">
        <v>0</v>
      </c>
      <c r="G3511">
        <v>51</v>
      </c>
      <c r="H3511" t="s">
        <v>38</v>
      </c>
      <c r="I3511" t="s">
        <v>13</v>
      </c>
      <c r="J3511" t="s">
        <v>39</v>
      </c>
      <c r="K3511">
        <f t="shared" si="123"/>
        <v>0</v>
      </c>
    </row>
    <row r="3512" spans="1:11" x14ac:dyDescent="0.35">
      <c r="A3512" t="s">
        <v>19</v>
      </c>
      <c r="B3512" s="5" t="s">
        <v>11</v>
      </c>
      <c r="C3512">
        <v>11.031575439999999</v>
      </c>
      <c r="D3512">
        <v>0.21630540100000001</v>
      </c>
      <c r="E3512">
        <v>0</v>
      </c>
      <c r="F3512">
        <v>0</v>
      </c>
      <c r="G3512">
        <v>51</v>
      </c>
      <c r="H3512" t="s">
        <v>38</v>
      </c>
      <c r="I3512" t="s">
        <v>16</v>
      </c>
      <c r="J3512" t="s">
        <v>39</v>
      </c>
      <c r="K3512">
        <f t="shared" si="123"/>
        <v>0</v>
      </c>
    </row>
    <row r="3513" spans="1:11" x14ac:dyDescent="0.35">
      <c r="A3513" t="s">
        <v>19</v>
      </c>
      <c r="B3513" s="5" t="s">
        <v>11</v>
      </c>
      <c r="C3513">
        <v>0.97524476100000002</v>
      </c>
      <c r="D3513">
        <v>1.9122446000000001E-2</v>
      </c>
      <c r="E3513">
        <v>0</v>
      </c>
      <c r="F3513">
        <v>0</v>
      </c>
      <c r="G3513">
        <v>51</v>
      </c>
      <c r="H3513" t="s">
        <v>38</v>
      </c>
      <c r="I3513" t="s">
        <v>18</v>
      </c>
      <c r="J3513" t="s">
        <v>39</v>
      </c>
      <c r="K3513">
        <f t="shared" si="123"/>
        <v>0</v>
      </c>
    </row>
    <row r="3514" spans="1:11" x14ac:dyDescent="0.35">
      <c r="A3514" t="s">
        <v>19</v>
      </c>
      <c r="B3514" s="5" t="s">
        <v>29</v>
      </c>
      <c r="C3514">
        <v>273.90970396995499</v>
      </c>
      <c r="D3514">
        <v>4.8054334029816701</v>
      </c>
      <c r="E3514">
        <v>0</v>
      </c>
      <c r="F3514">
        <v>0</v>
      </c>
      <c r="G3514">
        <v>57</v>
      </c>
      <c r="H3514" t="s">
        <v>38</v>
      </c>
      <c r="I3514" t="s">
        <v>963</v>
      </c>
      <c r="J3514" t="s">
        <v>41</v>
      </c>
      <c r="K3514">
        <f t="shared" si="123"/>
        <v>0</v>
      </c>
    </row>
    <row r="3515" spans="1:11" x14ac:dyDescent="0.35">
      <c r="A3515" t="s">
        <v>19</v>
      </c>
      <c r="B3515" s="5" t="s">
        <v>40</v>
      </c>
      <c r="C3515">
        <v>7.4594178199999996</v>
      </c>
      <c r="D3515">
        <v>0.13086697899999999</v>
      </c>
      <c r="E3515">
        <v>0</v>
      </c>
      <c r="F3515">
        <v>0</v>
      </c>
      <c r="G3515">
        <v>57</v>
      </c>
      <c r="H3515" t="s">
        <v>38</v>
      </c>
      <c r="I3515" t="s">
        <v>13</v>
      </c>
      <c r="J3515" t="s">
        <v>41</v>
      </c>
      <c r="K3515">
        <f t="shared" si="123"/>
        <v>0</v>
      </c>
    </row>
    <row r="3516" spans="1:11" x14ac:dyDescent="0.35">
      <c r="A3516" t="s">
        <v>19</v>
      </c>
      <c r="B3516" s="5" t="s">
        <v>11</v>
      </c>
      <c r="C3516">
        <v>12.16294122</v>
      </c>
      <c r="D3516">
        <v>0.213384934</v>
      </c>
      <c r="E3516">
        <v>0</v>
      </c>
      <c r="F3516">
        <v>0</v>
      </c>
      <c r="G3516">
        <v>57</v>
      </c>
      <c r="H3516" t="s">
        <v>38</v>
      </c>
      <c r="I3516" t="s">
        <v>16</v>
      </c>
      <c r="J3516" t="s">
        <v>41</v>
      </c>
      <c r="K3516">
        <f t="shared" si="123"/>
        <v>0</v>
      </c>
    </row>
    <row r="3517" spans="1:11" x14ac:dyDescent="0.35">
      <c r="A3517" t="s">
        <v>19</v>
      </c>
      <c r="B3517" s="5" t="s">
        <v>132</v>
      </c>
      <c r="C3517">
        <v>0.93355131099999999</v>
      </c>
      <c r="D3517">
        <v>1.6378093E-2</v>
      </c>
      <c r="E3517">
        <v>0</v>
      </c>
      <c r="F3517">
        <v>0</v>
      </c>
      <c r="G3517">
        <v>57</v>
      </c>
      <c r="H3517" t="s">
        <v>38</v>
      </c>
      <c r="I3517" t="s">
        <v>18</v>
      </c>
      <c r="J3517" t="s">
        <v>41</v>
      </c>
      <c r="K3517">
        <f t="shared" si="123"/>
        <v>0</v>
      </c>
    </row>
    <row r="3518" spans="1:11" x14ac:dyDescent="0.35">
      <c r="A3518" t="s">
        <v>19</v>
      </c>
      <c r="B3518" s="5" t="s">
        <v>29</v>
      </c>
      <c r="C3518">
        <v>290.94177103042603</v>
      </c>
      <c r="D3518">
        <v>4.4760272466219302</v>
      </c>
      <c r="E3518">
        <v>0</v>
      </c>
      <c r="F3518">
        <v>0</v>
      </c>
      <c r="G3518">
        <v>65</v>
      </c>
      <c r="H3518" t="s">
        <v>38</v>
      </c>
      <c r="I3518" t="s">
        <v>963</v>
      </c>
      <c r="J3518" t="s">
        <v>43</v>
      </c>
      <c r="K3518">
        <f t="shared" si="123"/>
        <v>0</v>
      </c>
    </row>
    <row r="3519" spans="1:11" x14ac:dyDescent="0.35">
      <c r="A3519" t="s">
        <v>19</v>
      </c>
      <c r="B3519" s="5" t="s">
        <v>11</v>
      </c>
      <c r="C3519">
        <v>8.7942807670000001</v>
      </c>
      <c r="D3519">
        <v>0.135296627</v>
      </c>
      <c r="E3519">
        <v>0</v>
      </c>
      <c r="F3519">
        <v>0</v>
      </c>
      <c r="G3519">
        <v>65</v>
      </c>
      <c r="H3519" t="s">
        <v>38</v>
      </c>
      <c r="I3519" t="s">
        <v>13</v>
      </c>
      <c r="J3519" t="s">
        <v>43</v>
      </c>
      <c r="K3519">
        <f t="shared" si="123"/>
        <v>0</v>
      </c>
    </row>
    <row r="3520" spans="1:11" x14ac:dyDescent="0.35">
      <c r="A3520" t="s">
        <v>19</v>
      </c>
      <c r="B3520" s="5" t="s">
        <v>11</v>
      </c>
      <c r="C3520">
        <v>15.70812297</v>
      </c>
      <c r="D3520">
        <v>0.24166343000000001</v>
      </c>
      <c r="E3520">
        <v>0</v>
      </c>
      <c r="F3520">
        <v>0</v>
      </c>
      <c r="G3520">
        <v>65</v>
      </c>
      <c r="H3520" t="s">
        <v>38</v>
      </c>
      <c r="I3520" t="s">
        <v>16</v>
      </c>
      <c r="J3520" t="s">
        <v>43</v>
      </c>
      <c r="K3520">
        <f t="shared" si="123"/>
        <v>0</v>
      </c>
    </row>
    <row r="3521" spans="1:11" x14ac:dyDescent="0.35">
      <c r="A3521" t="s">
        <v>19</v>
      </c>
      <c r="B3521" s="5" t="s">
        <v>11</v>
      </c>
      <c r="C3521">
        <v>1.2061471939999999</v>
      </c>
      <c r="D3521">
        <v>1.8556111E-2</v>
      </c>
      <c r="E3521">
        <v>0</v>
      </c>
      <c r="F3521">
        <v>0</v>
      </c>
      <c r="G3521">
        <v>65</v>
      </c>
      <c r="H3521" t="s">
        <v>38</v>
      </c>
      <c r="I3521" t="s">
        <v>18</v>
      </c>
      <c r="J3521" t="s">
        <v>43</v>
      </c>
      <c r="K3521">
        <f t="shared" si="123"/>
        <v>0</v>
      </c>
    </row>
    <row r="3522" spans="1:11" x14ac:dyDescent="0.35">
      <c r="A3522" t="s">
        <v>19</v>
      </c>
      <c r="B3522" s="5" t="s">
        <v>29</v>
      </c>
      <c r="C3522">
        <v>809.87678909301701</v>
      </c>
      <c r="D3522">
        <v>5.0617299318313602</v>
      </c>
      <c r="E3522">
        <v>0</v>
      </c>
      <c r="F3522">
        <v>0</v>
      </c>
      <c r="G3522">
        <v>160</v>
      </c>
      <c r="H3522" t="s">
        <v>38</v>
      </c>
      <c r="I3522" t="s">
        <v>963</v>
      </c>
      <c r="J3522" t="s">
        <v>44</v>
      </c>
      <c r="K3522">
        <f t="shared" si="123"/>
        <v>0</v>
      </c>
    </row>
    <row r="3523" spans="1:11" x14ac:dyDescent="0.35">
      <c r="A3523" t="s">
        <v>19</v>
      </c>
      <c r="B3523" s="5" t="s">
        <v>11</v>
      </c>
      <c r="C3523">
        <v>19.48298836</v>
      </c>
      <c r="D3523">
        <v>0.12176867700000001</v>
      </c>
      <c r="E3523">
        <v>0</v>
      </c>
      <c r="F3523">
        <v>0</v>
      </c>
      <c r="G3523">
        <v>160</v>
      </c>
      <c r="H3523" t="s">
        <v>38</v>
      </c>
      <c r="I3523" t="s">
        <v>13</v>
      </c>
      <c r="J3523" t="s">
        <v>44</v>
      </c>
      <c r="K3523">
        <f t="shared" ref="K3523:K3586" si="124">IF(ISNUMBER(SEARCH(A3523, B3523)), 1, 0)</f>
        <v>0</v>
      </c>
    </row>
    <row r="3524" spans="1:11" x14ac:dyDescent="0.35">
      <c r="A3524" t="s">
        <v>19</v>
      </c>
      <c r="B3524" s="5" t="s">
        <v>11</v>
      </c>
      <c r="C3524">
        <v>34.689631220000003</v>
      </c>
      <c r="D3524">
        <v>0.21681019500000001</v>
      </c>
      <c r="E3524">
        <v>0</v>
      </c>
      <c r="F3524">
        <v>0</v>
      </c>
      <c r="G3524">
        <v>160</v>
      </c>
      <c r="H3524" t="s">
        <v>38</v>
      </c>
      <c r="I3524" t="s">
        <v>16</v>
      </c>
      <c r="J3524" t="s">
        <v>44</v>
      </c>
      <c r="K3524">
        <f t="shared" si="124"/>
        <v>0</v>
      </c>
    </row>
    <row r="3525" spans="1:11" x14ac:dyDescent="0.35">
      <c r="A3525" t="s">
        <v>19</v>
      </c>
      <c r="B3525" s="5" t="s">
        <v>11</v>
      </c>
      <c r="C3525">
        <v>2.8692300319999999</v>
      </c>
      <c r="D3525">
        <v>1.7932687999999999E-2</v>
      </c>
      <c r="E3525">
        <v>0</v>
      </c>
      <c r="F3525">
        <v>0</v>
      </c>
      <c r="G3525">
        <v>160</v>
      </c>
      <c r="H3525" t="s">
        <v>38</v>
      </c>
      <c r="I3525" t="s">
        <v>18</v>
      </c>
      <c r="J3525" t="s">
        <v>44</v>
      </c>
      <c r="K3525">
        <f t="shared" si="124"/>
        <v>0</v>
      </c>
    </row>
    <row r="3526" spans="1:11" x14ac:dyDescent="0.35">
      <c r="A3526" t="s">
        <v>19</v>
      </c>
      <c r="B3526" s="5" t="s">
        <v>29</v>
      </c>
      <c r="C3526">
        <v>695.10290789604096</v>
      </c>
      <c r="D3526">
        <v>4.7938131579037302</v>
      </c>
      <c r="E3526">
        <v>0</v>
      </c>
      <c r="F3526">
        <v>0</v>
      </c>
      <c r="G3526">
        <v>145</v>
      </c>
      <c r="H3526" t="s">
        <v>38</v>
      </c>
      <c r="I3526" t="s">
        <v>963</v>
      </c>
      <c r="J3526" t="s">
        <v>45</v>
      </c>
      <c r="K3526">
        <f t="shared" si="124"/>
        <v>0</v>
      </c>
    </row>
    <row r="3527" spans="1:11" x14ac:dyDescent="0.35">
      <c r="A3527" t="s">
        <v>19</v>
      </c>
      <c r="B3527" s="5" t="s">
        <v>11</v>
      </c>
      <c r="C3527">
        <v>18.140789510000001</v>
      </c>
      <c r="D3527">
        <v>0.125108893</v>
      </c>
      <c r="E3527">
        <v>0</v>
      </c>
      <c r="F3527">
        <v>0</v>
      </c>
      <c r="G3527">
        <v>145</v>
      </c>
      <c r="H3527" t="s">
        <v>38</v>
      </c>
      <c r="I3527" t="s">
        <v>13</v>
      </c>
      <c r="J3527" t="s">
        <v>45</v>
      </c>
      <c r="K3527">
        <f t="shared" si="124"/>
        <v>0</v>
      </c>
    </row>
    <row r="3528" spans="1:11" x14ac:dyDescent="0.35">
      <c r="A3528" t="s">
        <v>19</v>
      </c>
      <c r="B3528" s="5" t="s">
        <v>11</v>
      </c>
      <c r="C3528">
        <v>31.417824750000001</v>
      </c>
      <c r="D3528">
        <v>0.21667465299999999</v>
      </c>
      <c r="E3528">
        <v>0</v>
      </c>
      <c r="F3528">
        <v>0</v>
      </c>
      <c r="G3528">
        <v>145</v>
      </c>
      <c r="H3528" t="s">
        <v>38</v>
      </c>
      <c r="I3528" t="s">
        <v>16</v>
      </c>
      <c r="J3528" t="s">
        <v>45</v>
      </c>
      <c r="K3528">
        <f t="shared" si="124"/>
        <v>0</v>
      </c>
    </row>
    <row r="3529" spans="1:11" x14ac:dyDescent="0.35">
      <c r="A3529" t="s">
        <v>19</v>
      </c>
      <c r="B3529" s="5" t="s">
        <v>11</v>
      </c>
      <c r="C3529">
        <v>2.6184840199999999</v>
      </c>
      <c r="D3529">
        <v>1.805851E-2</v>
      </c>
      <c r="E3529">
        <v>0</v>
      </c>
      <c r="F3529">
        <v>0</v>
      </c>
      <c r="G3529">
        <v>145</v>
      </c>
      <c r="H3529" t="s">
        <v>38</v>
      </c>
      <c r="I3529" t="s">
        <v>18</v>
      </c>
      <c r="J3529" t="s">
        <v>45</v>
      </c>
      <c r="K3529">
        <f t="shared" si="124"/>
        <v>0</v>
      </c>
    </row>
    <row r="3530" spans="1:11" x14ac:dyDescent="0.35">
      <c r="A3530" t="s">
        <v>19</v>
      </c>
      <c r="B3530" s="5" t="s">
        <v>29</v>
      </c>
      <c r="C3530">
        <v>573.28549909591595</v>
      </c>
      <c r="D3530">
        <v>4.8583516872535304</v>
      </c>
      <c r="E3530">
        <v>0</v>
      </c>
      <c r="F3530">
        <v>0</v>
      </c>
      <c r="G3530">
        <v>118</v>
      </c>
      <c r="H3530" t="s">
        <v>38</v>
      </c>
      <c r="I3530" t="s">
        <v>963</v>
      </c>
      <c r="J3530" t="s">
        <v>46</v>
      </c>
      <c r="K3530">
        <f t="shared" si="124"/>
        <v>0</v>
      </c>
    </row>
    <row r="3531" spans="1:11" x14ac:dyDescent="0.35">
      <c r="A3531" t="s">
        <v>19</v>
      </c>
      <c r="B3531" s="5" t="s">
        <v>29</v>
      </c>
      <c r="C3531">
        <v>15.63358951</v>
      </c>
      <c r="D3531">
        <v>0.132488047</v>
      </c>
      <c r="E3531">
        <v>0</v>
      </c>
      <c r="F3531">
        <v>0</v>
      </c>
      <c r="G3531">
        <v>118</v>
      </c>
      <c r="H3531" t="s">
        <v>38</v>
      </c>
      <c r="I3531" t="s">
        <v>13</v>
      </c>
      <c r="J3531" t="s">
        <v>46</v>
      </c>
      <c r="K3531">
        <f t="shared" si="124"/>
        <v>0</v>
      </c>
    </row>
    <row r="3532" spans="1:11" x14ac:dyDescent="0.35">
      <c r="A3532" t="s">
        <v>19</v>
      </c>
      <c r="B3532" s="5" t="s">
        <v>11</v>
      </c>
      <c r="C3532">
        <v>23.253087279999999</v>
      </c>
      <c r="D3532">
        <v>0.19706006200000001</v>
      </c>
      <c r="E3532">
        <v>0</v>
      </c>
      <c r="F3532">
        <v>0</v>
      </c>
      <c r="G3532">
        <v>118</v>
      </c>
      <c r="H3532" t="s">
        <v>38</v>
      </c>
      <c r="I3532" t="s">
        <v>16</v>
      </c>
      <c r="J3532" t="s">
        <v>46</v>
      </c>
      <c r="K3532">
        <f t="shared" si="124"/>
        <v>0</v>
      </c>
    </row>
    <row r="3533" spans="1:11" x14ac:dyDescent="0.35">
      <c r="A3533" t="s">
        <v>19</v>
      </c>
      <c r="B3533" s="5" t="s">
        <v>29</v>
      </c>
      <c r="C3533">
        <v>1.9001233580000001</v>
      </c>
      <c r="D3533">
        <v>1.6102740000000001E-2</v>
      </c>
      <c r="E3533">
        <v>0</v>
      </c>
      <c r="F3533">
        <v>0</v>
      </c>
      <c r="G3533">
        <v>118</v>
      </c>
      <c r="H3533" t="s">
        <v>38</v>
      </c>
      <c r="I3533" t="s">
        <v>18</v>
      </c>
      <c r="J3533" t="s">
        <v>46</v>
      </c>
      <c r="K3533">
        <f t="shared" si="124"/>
        <v>0</v>
      </c>
    </row>
    <row r="3534" spans="1:11" x14ac:dyDescent="0.35">
      <c r="A3534" t="s">
        <v>19</v>
      </c>
      <c r="B3534" s="5" t="s">
        <v>29</v>
      </c>
      <c r="C3534">
        <v>823.36701631545998</v>
      </c>
      <c r="D3534">
        <v>4.6782216836105697</v>
      </c>
      <c r="E3534">
        <v>0</v>
      </c>
      <c r="F3534">
        <v>0</v>
      </c>
      <c r="G3534">
        <v>176</v>
      </c>
      <c r="H3534" t="s">
        <v>38</v>
      </c>
      <c r="I3534" t="s">
        <v>963</v>
      </c>
      <c r="J3534" t="s">
        <v>47</v>
      </c>
      <c r="K3534">
        <f t="shared" si="124"/>
        <v>0</v>
      </c>
    </row>
    <row r="3535" spans="1:11" x14ac:dyDescent="0.35">
      <c r="A3535" t="s">
        <v>19</v>
      </c>
      <c r="B3535" s="5" t="s">
        <v>29</v>
      </c>
      <c r="C3535">
        <v>23.118976350000001</v>
      </c>
      <c r="D3535">
        <v>0.13135781999999999</v>
      </c>
      <c r="E3535">
        <v>0</v>
      </c>
      <c r="F3535">
        <v>0</v>
      </c>
      <c r="G3535">
        <v>176</v>
      </c>
      <c r="H3535" t="s">
        <v>38</v>
      </c>
      <c r="I3535" t="s">
        <v>13</v>
      </c>
      <c r="J3535" t="s">
        <v>47</v>
      </c>
      <c r="K3535">
        <f t="shared" si="124"/>
        <v>0</v>
      </c>
    </row>
    <row r="3536" spans="1:11" x14ac:dyDescent="0.35">
      <c r="A3536" t="s">
        <v>19</v>
      </c>
      <c r="B3536" s="5" t="s">
        <v>11</v>
      </c>
      <c r="C3536">
        <v>35.316776509999997</v>
      </c>
      <c r="D3536">
        <v>0.20066350299999999</v>
      </c>
      <c r="E3536">
        <v>0</v>
      </c>
      <c r="F3536">
        <v>0</v>
      </c>
      <c r="G3536">
        <v>176</v>
      </c>
      <c r="H3536" t="s">
        <v>38</v>
      </c>
      <c r="I3536" t="s">
        <v>16</v>
      </c>
      <c r="J3536" t="s">
        <v>47</v>
      </c>
      <c r="K3536">
        <f t="shared" si="124"/>
        <v>0</v>
      </c>
    </row>
    <row r="3537" spans="1:11" x14ac:dyDescent="0.35">
      <c r="A3537" t="s">
        <v>19</v>
      </c>
      <c r="B3537" s="5" t="s">
        <v>132</v>
      </c>
      <c r="C3537">
        <v>2.8702898029999999</v>
      </c>
      <c r="D3537">
        <v>1.6308465000000001E-2</v>
      </c>
      <c r="E3537">
        <v>0</v>
      </c>
      <c r="F3537">
        <v>0</v>
      </c>
      <c r="G3537">
        <v>176</v>
      </c>
      <c r="H3537" t="s">
        <v>38</v>
      </c>
      <c r="I3537" t="s">
        <v>18</v>
      </c>
      <c r="J3537" t="s">
        <v>47</v>
      </c>
      <c r="K3537">
        <f t="shared" si="124"/>
        <v>0</v>
      </c>
    </row>
    <row r="3538" spans="1:11" x14ac:dyDescent="0.35">
      <c r="A3538" t="s">
        <v>19</v>
      </c>
      <c r="B3538" s="5" t="s">
        <v>29</v>
      </c>
      <c r="C3538">
        <v>793.95789885520901</v>
      </c>
      <c r="D3538">
        <v>4.9622368678450499</v>
      </c>
      <c r="E3538">
        <v>0</v>
      </c>
      <c r="F3538">
        <v>0</v>
      </c>
      <c r="G3538">
        <v>160</v>
      </c>
      <c r="H3538" t="s">
        <v>38</v>
      </c>
      <c r="I3538" t="s">
        <v>963</v>
      </c>
      <c r="J3538" t="s">
        <v>48</v>
      </c>
      <c r="K3538">
        <f t="shared" si="124"/>
        <v>0</v>
      </c>
    </row>
    <row r="3539" spans="1:11" x14ac:dyDescent="0.35">
      <c r="A3539" t="s">
        <v>19</v>
      </c>
      <c r="B3539" s="5" t="s">
        <v>11</v>
      </c>
      <c r="C3539">
        <v>20.80358601</v>
      </c>
      <c r="D3539">
        <v>0.130022413</v>
      </c>
      <c r="E3539">
        <v>0</v>
      </c>
      <c r="F3539">
        <v>0</v>
      </c>
      <c r="G3539">
        <v>160</v>
      </c>
      <c r="H3539" t="s">
        <v>38</v>
      </c>
      <c r="I3539" t="s">
        <v>13</v>
      </c>
      <c r="J3539" t="s">
        <v>48</v>
      </c>
      <c r="K3539">
        <f t="shared" si="124"/>
        <v>0</v>
      </c>
    </row>
    <row r="3540" spans="1:11" x14ac:dyDescent="0.35">
      <c r="A3540" t="s">
        <v>19</v>
      </c>
      <c r="B3540" s="5" t="s">
        <v>11</v>
      </c>
      <c r="C3540">
        <v>32.437882420000001</v>
      </c>
      <c r="D3540">
        <v>0.20273676500000001</v>
      </c>
      <c r="E3540">
        <v>0</v>
      </c>
      <c r="F3540">
        <v>0</v>
      </c>
      <c r="G3540">
        <v>160</v>
      </c>
      <c r="H3540" t="s">
        <v>38</v>
      </c>
      <c r="I3540" t="s">
        <v>16</v>
      </c>
      <c r="J3540" t="s">
        <v>48</v>
      </c>
      <c r="K3540">
        <f t="shared" si="124"/>
        <v>0</v>
      </c>
    </row>
    <row r="3541" spans="1:11" x14ac:dyDescent="0.35">
      <c r="A3541" t="s">
        <v>19</v>
      </c>
      <c r="B3541" s="5" t="s">
        <v>11</v>
      </c>
      <c r="C3541">
        <v>2.7271873950000001</v>
      </c>
      <c r="D3541">
        <v>1.7044921000000001E-2</v>
      </c>
      <c r="E3541">
        <v>0</v>
      </c>
      <c r="F3541">
        <v>0</v>
      </c>
      <c r="G3541">
        <v>160</v>
      </c>
      <c r="H3541" t="s">
        <v>38</v>
      </c>
      <c r="I3541" t="s">
        <v>18</v>
      </c>
      <c r="J3541" t="s">
        <v>48</v>
      </c>
      <c r="K3541">
        <f t="shared" si="124"/>
        <v>0</v>
      </c>
    </row>
    <row r="3542" spans="1:11" x14ac:dyDescent="0.35">
      <c r="A3542" t="s">
        <v>19</v>
      </c>
      <c r="B3542" s="5" t="s">
        <v>29</v>
      </c>
      <c r="C3542">
        <v>333.40332913398697</v>
      </c>
      <c r="D3542">
        <v>4.8319323062896702</v>
      </c>
      <c r="E3542">
        <v>0</v>
      </c>
      <c r="F3542">
        <v>0</v>
      </c>
      <c r="G3542">
        <v>69</v>
      </c>
      <c r="H3542" t="s">
        <v>38</v>
      </c>
      <c r="I3542" t="s">
        <v>963</v>
      </c>
      <c r="J3542" t="s">
        <v>49</v>
      </c>
      <c r="K3542">
        <f t="shared" si="124"/>
        <v>0</v>
      </c>
    </row>
    <row r="3543" spans="1:11" x14ac:dyDescent="0.35">
      <c r="A3543" t="s">
        <v>19</v>
      </c>
      <c r="B3543" s="5" t="s">
        <v>11</v>
      </c>
      <c r="C3543">
        <v>8.8940143589999998</v>
      </c>
      <c r="D3543">
        <v>0.128898759</v>
      </c>
      <c r="E3543">
        <v>0</v>
      </c>
      <c r="F3543">
        <v>0</v>
      </c>
      <c r="G3543">
        <v>69</v>
      </c>
      <c r="H3543" t="s">
        <v>38</v>
      </c>
      <c r="I3543" t="s">
        <v>13</v>
      </c>
      <c r="J3543" t="s">
        <v>49</v>
      </c>
      <c r="K3543">
        <f t="shared" si="124"/>
        <v>0</v>
      </c>
    </row>
    <row r="3544" spans="1:11" x14ac:dyDescent="0.35">
      <c r="A3544" t="s">
        <v>19</v>
      </c>
      <c r="B3544" s="5" t="s">
        <v>11</v>
      </c>
      <c r="C3544">
        <v>15.75489879</v>
      </c>
      <c r="D3544">
        <v>0.22833186599999999</v>
      </c>
      <c r="E3544">
        <v>0</v>
      </c>
      <c r="F3544">
        <v>0</v>
      </c>
      <c r="G3544">
        <v>69</v>
      </c>
      <c r="H3544" t="s">
        <v>38</v>
      </c>
      <c r="I3544" t="s">
        <v>16</v>
      </c>
      <c r="J3544" t="s">
        <v>49</v>
      </c>
      <c r="K3544">
        <f t="shared" si="124"/>
        <v>0</v>
      </c>
    </row>
    <row r="3545" spans="1:11" x14ac:dyDescent="0.35">
      <c r="A3545" t="s">
        <v>19</v>
      </c>
      <c r="B3545" s="5" t="s">
        <v>11</v>
      </c>
      <c r="C3545">
        <v>1.3969042300000001</v>
      </c>
      <c r="D3545">
        <v>2.0244989000000001E-2</v>
      </c>
      <c r="E3545">
        <v>0</v>
      </c>
      <c r="F3545">
        <v>0</v>
      </c>
      <c r="G3545">
        <v>69</v>
      </c>
      <c r="H3545" t="s">
        <v>38</v>
      </c>
      <c r="I3545" t="s">
        <v>18</v>
      </c>
      <c r="J3545" t="s">
        <v>49</v>
      </c>
      <c r="K3545">
        <f t="shared" si="124"/>
        <v>0</v>
      </c>
    </row>
    <row r="3546" spans="1:11" x14ac:dyDescent="0.35">
      <c r="A3546" t="s">
        <v>19</v>
      </c>
      <c r="B3546" s="5" t="s">
        <v>29</v>
      </c>
      <c r="C3546">
        <v>438.05709028244002</v>
      </c>
      <c r="D3546">
        <v>4.6111272661309401</v>
      </c>
      <c r="E3546">
        <v>0</v>
      </c>
      <c r="F3546">
        <v>0</v>
      </c>
      <c r="G3546">
        <v>95</v>
      </c>
      <c r="H3546" t="s">
        <v>38</v>
      </c>
      <c r="I3546" t="s">
        <v>963</v>
      </c>
      <c r="J3546" t="s">
        <v>51</v>
      </c>
      <c r="K3546">
        <f t="shared" si="124"/>
        <v>0</v>
      </c>
    </row>
    <row r="3547" spans="1:11" x14ac:dyDescent="0.35">
      <c r="A3547" t="s">
        <v>19</v>
      </c>
      <c r="B3547" s="5" t="s">
        <v>50</v>
      </c>
      <c r="C3547">
        <v>12.06724191</v>
      </c>
      <c r="D3547">
        <v>0.12702359899999999</v>
      </c>
      <c r="E3547">
        <v>0</v>
      </c>
      <c r="F3547">
        <v>0</v>
      </c>
      <c r="G3547">
        <v>95</v>
      </c>
      <c r="H3547" t="s">
        <v>38</v>
      </c>
      <c r="I3547" t="s">
        <v>13</v>
      </c>
      <c r="J3547" t="s">
        <v>51</v>
      </c>
      <c r="K3547">
        <f t="shared" si="124"/>
        <v>0</v>
      </c>
    </row>
    <row r="3548" spans="1:11" x14ac:dyDescent="0.35">
      <c r="A3548" t="s">
        <v>19</v>
      </c>
      <c r="B3548" s="5" t="s">
        <v>11</v>
      </c>
      <c r="C3548">
        <v>19.713352199999999</v>
      </c>
      <c r="D3548">
        <v>0.20750897099999999</v>
      </c>
      <c r="E3548">
        <v>0</v>
      </c>
      <c r="F3548">
        <v>0</v>
      </c>
      <c r="G3548">
        <v>95</v>
      </c>
      <c r="H3548" t="s">
        <v>38</v>
      </c>
      <c r="I3548" t="s">
        <v>16</v>
      </c>
      <c r="J3548" t="s">
        <v>51</v>
      </c>
      <c r="K3548">
        <f t="shared" si="124"/>
        <v>0</v>
      </c>
    </row>
    <row r="3549" spans="1:11" x14ac:dyDescent="0.35">
      <c r="A3549" t="s">
        <v>19</v>
      </c>
      <c r="B3549" s="5" t="s">
        <v>29</v>
      </c>
      <c r="C3549">
        <v>1.578598261</v>
      </c>
      <c r="D3549">
        <v>1.6616823999999999E-2</v>
      </c>
      <c r="E3549">
        <v>0</v>
      </c>
      <c r="F3549">
        <v>0</v>
      </c>
      <c r="G3549">
        <v>95</v>
      </c>
      <c r="H3549" t="s">
        <v>38</v>
      </c>
      <c r="I3549" t="s">
        <v>18</v>
      </c>
      <c r="J3549" t="s">
        <v>51</v>
      </c>
      <c r="K3549">
        <f t="shared" si="124"/>
        <v>0</v>
      </c>
    </row>
    <row r="3550" spans="1:11" x14ac:dyDescent="0.35">
      <c r="A3550" t="s">
        <v>19</v>
      </c>
      <c r="B3550" s="5" t="s">
        <v>29</v>
      </c>
      <c r="C3550">
        <v>474.10662126541098</v>
      </c>
      <c r="D3550">
        <v>4.6941249630238699</v>
      </c>
      <c r="E3550">
        <v>0</v>
      </c>
      <c r="F3550">
        <v>0</v>
      </c>
      <c r="G3550">
        <v>101</v>
      </c>
      <c r="H3550" t="s">
        <v>38</v>
      </c>
      <c r="I3550" t="s">
        <v>963</v>
      </c>
      <c r="J3550" t="s">
        <v>52</v>
      </c>
      <c r="K3550">
        <f t="shared" si="124"/>
        <v>0</v>
      </c>
    </row>
    <row r="3551" spans="1:11" x14ac:dyDescent="0.35">
      <c r="A3551" t="s">
        <v>19</v>
      </c>
      <c r="B3551" s="5" t="s">
        <v>29</v>
      </c>
      <c r="C3551">
        <v>10.8853302</v>
      </c>
      <c r="D3551">
        <v>0.107775547</v>
      </c>
      <c r="E3551">
        <v>0</v>
      </c>
      <c r="F3551">
        <v>0</v>
      </c>
      <c r="G3551">
        <v>101</v>
      </c>
      <c r="H3551" t="s">
        <v>38</v>
      </c>
      <c r="I3551" t="s">
        <v>13</v>
      </c>
      <c r="J3551" t="s">
        <v>52</v>
      </c>
      <c r="K3551">
        <f t="shared" si="124"/>
        <v>0</v>
      </c>
    </row>
    <row r="3552" spans="1:11" x14ac:dyDescent="0.35">
      <c r="A3552" t="s">
        <v>19</v>
      </c>
      <c r="B3552" s="5" t="s">
        <v>11</v>
      </c>
      <c r="C3552">
        <v>21.964154480000001</v>
      </c>
      <c r="D3552">
        <v>0.217466876</v>
      </c>
      <c r="E3552">
        <v>0</v>
      </c>
      <c r="F3552">
        <v>0</v>
      </c>
      <c r="G3552">
        <v>101</v>
      </c>
      <c r="H3552" t="s">
        <v>38</v>
      </c>
      <c r="I3552" t="s">
        <v>16</v>
      </c>
      <c r="J3552" t="s">
        <v>52</v>
      </c>
      <c r="K3552">
        <f t="shared" si="124"/>
        <v>0</v>
      </c>
    </row>
    <row r="3553" spans="1:11" x14ac:dyDescent="0.35">
      <c r="A3553" t="s">
        <v>19</v>
      </c>
      <c r="B3553" s="5" t="s">
        <v>132</v>
      </c>
      <c r="C3553">
        <v>1.8020822999999999</v>
      </c>
      <c r="D3553">
        <v>1.7842398999999998E-2</v>
      </c>
      <c r="E3553">
        <v>0</v>
      </c>
      <c r="F3553">
        <v>0</v>
      </c>
      <c r="G3553">
        <v>101</v>
      </c>
      <c r="H3553" t="s">
        <v>38</v>
      </c>
      <c r="I3553" t="s">
        <v>18</v>
      </c>
      <c r="J3553" t="s">
        <v>52</v>
      </c>
      <c r="K3553">
        <f t="shared" si="124"/>
        <v>0</v>
      </c>
    </row>
    <row r="3554" spans="1:11" x14ac:dyDescent="0.35">
      <c r="A3554" t="s">
        <v>19</v>
      </c>
      <c r="B3554" s="5" t="s">
        <v>29</v>
      </c>
      <c r="C3554">
        <v>1042.3325817584901</v>
      </c>
      <c r="D3554">
        <v>4.9399648424573401</v>
      </c>
      <c r="E3554">
        <v>0</v>
      </c>
      <c r="F3554">
        <v>0</v>
      </c>
      <c r="G3554">
        <v>211</v>
      </c>
      <c r="H3554" t="s">
        <v>38</v>
      </c>
      <c r="I3554" t="s">
        <v>963</v>
      </c>
      <c r="J3554" t="s">
        <v>53</v>
      </c>
      <c r="K3554">
        <f t="shared" si="124"/>
        <v>0</v>
      </c>
    </row>
    <row r="3555" spans="1:11" x14ac:dyDescent="0.35">
      <c r="A3555" t="s">
        <v>19</v>
      </c>
      <c r="B3555" s="5" t="s">
        <v>11</v>
      </c>
      <c r="C3555">
        <v>26.957858559999998</v>
      </c>
      <c r="D3555">
        <v>0.12776236299999999</v>
      </c>
      <c r="E3555">
        <v>0</v>
      </c>
      <c r="F3555">
        <v>0</v>
      </c>
      <c r="G3555">
        <v>211</v>
      </c>
      <c r="H3555" t="s">
        <v>38</v>
      </c>
      <c r="I3555" t="s">
        <v>13</v>
      </c>
      <c r="J3555" t="s">
        <v>53</v>
      </c>
      <c r="K3555">
        <f t="shared" si="124"/>
        <v>0</v>
      </c>
    </row>
    <row r="3556" spans="1:11" x14ac:dyDescent="0.35">
      <c r="A3556" t="s">
        <v>19</v>
      </c>
      <c r="B3556" s="5" t="s">
        <v>11</v>
      </c>
      <c r="C3556">
        <v>43.335715530000002</v>
      </c>
      <c r="D3556">
        <v>0.205382538</v>
      </c>
      <c r="E3556">
        <v>0</v>
      </c>
      <c r="F3556">
        <v>0</v>
      </c>
      <c r="G3556">
        <v>211</v>
      </c>
      <c r="H3556" t="s">
        <v>38</v>
      </c>
      <c r="I3556" t="s">
        <v>16</v>
      </c>
      <c r="J3556" t="s">
        <v>53</v>
      </c>
      <c r="K3556">
        <f t="shared" si="124"/>
        <v>0</v>
      </c>
    </row>
    <row r="3557" spans="1:11" x14ac:dyDescent="0.35">
      <c r="A3557" t="s">
        <v>19</v>
      </c>
      <c r="B3557" s="5" t="s">
        <v>11</v>
      </c>
      <c r="C3557">
        <v>3.478918314</v>
      </c>
      <c r="D3557">
        <v>1.6487765000000001E-2</v>
      </c>
      <c r="E3557">
        <v>0</v>
      </c>
      <c r="F3557">
        <v>0</v>
      </c>
      <c r="G3557">
        <v>211</v>
      </c>
      <c r="H3557" t="s">
        <v>38</v>
      </c>
      <c r="I3557" t="s">
        <v>18</v>
      </c>
      <c r="J3557" t="s">
        <v>53</v>
      </c>
      <c r="K3557">
        <f t="shared" si="124"/>
        <v>0</v>
      </c>
    </row>
    <row r="3558" spans="1:11" x14ac:dyDescent="0.35">
      <c r="A3558" t="s">
        <v>29</v>
      </c>
      <c r="B3558" s="5" t="s">
        <v>29</v>
      </c>
      <c r="C3558">
        <v>480.15652227401699</v>
      </c>
      <c r="D3558">
        <v>4.7074168850393798</v>
      </c>
      <c r="E3558">
        <v>85.714285714285694</v>
      </c>
      <c r="F3558">
        <v>1</v>
      </c>
      <c r="G3558">
        <v>102</v>
      </c>
      <c r="H3558" t="s">
        <v>38</v>
      </c>
      <c r="I3558" t="s">
        <v>963</v>
      </c>
      <c r="J3558" t="s">
        <v>54</v>
      </c>
      <c r="K3558">
        <f t="shared" si="124"/>
        <v>1</v>
      </c>
    </row>
    <row r="3559" spans="1:11" x14ac:dyDescent="0.35">
      <c r="A3559" t="s">
        <v>29</v>
      </c>
      <c r="B3559" s="5" t="s">
        <v>11</v>
      </c>
      <c r="C3559">
        <v>12.96698546</v>
      </c>
      <c r="D3559">
        <v>0.12712730799999999</v>
      </c>
      <c r="E3559">
        <v>0</v>
      </c>
      <c r="F3559">
        <v>0</v>
      </c>
      <c r="G3559">
        <v>102</v>
      </c>
      <c r="H3559" t="s">
        <v>38</v>
      </c>
      <c r="I3559" t="s">
        <v>13</v>
      </c>
      <c r="J3559" t="s">
        <v>54</v>
      </c>
      <c r="K3559">
        <f t="shared" si="124"/>
        <v>0</v>
      </c>
    </row>
    <row r="3560" spans="1:11" x14ac:dyDescent="0.35">
      <c r="A3560" t="s">
        <v>29</v>
      </c>
      <c r="B3560" s="5" t="s">
        <v>11</v>
      </c>
      <c r="C3560">
        <v>21.54569459</v>
      </c>
      <c r="D3560">
        <v>0.21123230000000001</v>
      </c>
      <c r="E3560">
        <v>0</v>
      </c>
      <c r="F3560">
        <v>0</v>
      </c>
      <c r="G3560">
        <v>102</v>
      </c>
      <c r="H3560" t="s">
        <v>38</v>
      </c>
      <c r="I3560" t="s">
        <v>16</v>
      </c>
      <c r="J3560" t="s">
        <v>54</v>
      </c>
      <c r="K3560">
        <f t="shared" si="124"/>
        <v>0</v>
      </c>
    </row>
    <row r="3561" spans="1:11" x14ac:dyDescent="0.35">
      <c r="A3561" t="s">
        <v>29</v>
      </c>
      <c r="B3561" s="5" t="s">
        <v>11</v>
      </c>
      <c r="C3561">
        <v>1.748114586</v>
      </c>
      <c r="D3561">
        <v>1.7138377999999999E-2</v>
      </c>
      <c r="E3561">
        <v>0</v>
      </c>
      <c r="F3561">
        <v>0</v>
      </c>
      <c r="G3561">
        <v>102</v>
      </c>
      <c r="H3561" t="s">
        <v>38</v>
      </c>
      <c r="I3561" t="s">
        <v>18</v>
      </c>
      <c r="J3561" t="s">
        <v>54</v>
      </c>
      <c r="K3561">
        <f t="shared" si="124"/>
        <v>0</v>
      </c>
    </row>
    <row r="3562" spans="1:11" x14ac:dyDescent="0.35">
      <c r="A3562" t="s">
        <v>29</v>
      </c>
      <c r="B3562" s="5" t="s">
        <v>29</v>
      </c>
      <c r="C3562">
        <v>879.48883724212601</v>
      </c>
      <c r="D3562">
        <v>4.7031488622573603</v>
      </c>
      <c r="E3562">
        <v>91.6666666666666</v>
      </c>
      <c r="F3562">
        <v>1</v>
      </c>
      <c r="G3562">
        <v>187</v>
      </c>
      <c r="H3562" t="s">
        <v>38</v>
      </c>
      <c r="I3562" t="s">
        <v>963</v>
      </c>
      <c r="J3562" t="s">
        <v>55</v>
      </c>
      <c r="K3562">
        <f t="shared" si="124"/>
        <v>1</v>
      </c>
    </row>
    <row r="3563" spans="1:11" x14ac:dyDescent="0.35">
      <c r="A3563" t="s">
        <v>29</v>
      </c>
      <c r="B3563" s="5" t="s">
        <v>29</v>
      </c>
      <c r="C3563">
        <v>22.886348250000001</v>
      </c>
      <c r="D3563">
        <v>0.122386889</v>
      </c>
      <c r="E3563">
        <v>33.333333330000002</v>
      </c>
      <c r="F3563">
        <v>1</v>
      </c>
      <c r="G3563">
        <v>187</v>
      </c>
      <c r="H3563" t="s">
        <v>38</v>
      </c>
      <c r="I3563" t="s">
        <v>13</v>
      </c>
      <c r="J3563" t="s">
        <v>55</v>
      </c>
      <c r="K3563">
        <f t="shared" si="124"/>
        <v>1</v>
      </c>
    </row>
    <row r="3564" spans="1:11" x14ac:dyDescent="0.35">
      <c r="A3564" t="s">
        <v>29</v>
      </c>
      <c r="B3564" s="5" t="s">
        <v>11</v>
      </c>
      <c r="C3564">
        <v>38.487297529999999</v>
      </c>
      <c r="D3564">
        <v>0.205814425</v>
      </c>
      <c r="E3564">
        <v>0</v>
      </c>
      <c r="F3564">
        <v>0</v>
      </c>
      <c r="G3564">
        <v>187</v>
      </c>
      <c r="H3564" t="s">
        <v>38</v>
      </c>
      <c r="I3564" t="s">
        <v>16</v>
      </c>
      <c r="J3564" t="s">
        <v>55</v>
      </c>
      <c r="K3564">
        <f t="shared" si="124"/>
        <v>0</v>
      </c>
    </row>
    <row r="3565" spans="1:11" x14ac:dyDescent="0.35">
      <c r="A3565" t="s">
        <v>29</v>
      </c>
      <c r="B3565" s="5" t="s">
        <v>132</v>
      </c>
      <c r="C3565">
        <v>2.9078011510000001</v>
      </c>
      <c r="D3565">
        <v>1.5549739E-2</v>
      </c>
      <c r="E3565">
        <v>33.333333330000002</v>
      </c>
      <c r="F3565">
        <v>0</v>
      </c>
      <c r="G3565">
        <v>187</v>
      </c>
      <c r="H3565" t="s">
        <v>38</v>
      </c>
      <c r="I3565" t="s">
        <v>18</v>
      </c>
      <c r="J3565" t="s">
        <v>55</v>
      </c>
      <c r="K3565">
        <f t="shared" si="124"/>
        <v>0</v>
      </c>
    </row>
    <row r="3566" spans="1:11" x14ac:dyDescent="0.35">
      <c r="A3566" t="s">
        <v>19</v>
      </c>
      <c r="B3566" s="5" t="s">
        <v>29</v>
      </c>
      <c r="C3566">
        <v>762.72369146347</v>
      </c>
      <c r="D3566">
        <v>3.0879501678682999</v>
      </c>
      <c r="E3566">
        <v>0</v>
      </c>
      <c r="F3566">
        <v>0</v>
      </c>
      <c r="G3566">
        <v>247</v>
      </c>
      <c r="H3566" t="s">
        <v>38</v>
      </c>
      <c r="I3566" t="s">
        <v>963</v>
      </c>
      <c r="J3566" t="s">
        <v>56</v>
      </c>
      <c r="K3566">
        <f t="shared" si="124"/>
        <v>0</v>
      </c>
    </row>
    <row r="3567" spans="1:11" x14ac:dyDescent="0.35">
      <c r="A3567" t="s">
        <v>19</v>
      </c>
      <c r="B3567" s="5" t="s">
        <v>11</v>
      </c>
      <c r="C3567">
        <v>30.243428229999999</v>
      </c>
      <c r="D3567">
        <v>0.12244302899999999</v>
      </c>
      <c r="E3567">
        <v>0</v>
      </c>
      <c r="F3567">
        <v>0</v>
      </c>
      <c r="G3567">
        <v>247</v>
      </c>
      <c r="H3567" t="s">
        <v>38</v>
      </c>
      <c r="I3567" t="s">
        <v>13</v>
      </c>
      <c r="J3567" t="s">
        <v>56</v>
      </c>
      <c r="K3567">
        <f t="shared" si="124"/>
        <v>0</v>
      </c>
    </row>
    <row r="3568" spans="1:11" x14ac:dyDescent="0.35">
      <c r="A3568" t="s">
        <v>19</v>
      </c>
      <c r="B3568" s="5" t="s">
        <v>11</v>
      </c>
      <c r="C3568">
        <v>50.086639400000003</v>
      </c>
      <c r="D3568">
        <v>0.202779917</v>
      </c>
      <c r="E3568">
        <v>0</v>
      </c>
      <c r="F3568">
        <v>0</v>
      </c>
      <c r="G3568">
        <v>247</v>
      </c>
      <c r="H3568" t="s">
        <v>38</v>
      </c>
      <c r="I3568" t="s">
        <v>16</v>
      </c>
      <c r="J3568" t="s">
        <v>56</v>
      </c>
      <c r="K3568">
        <f t="shared" si="124"/>
        <v>0</v>
      </c>
    </row>
    <row r="3569" spans="1:11" x14ac:dyDescent="0.35">
      <c r="A3569" t="s">
        <v>19</v>
      </c>
      <c r="B3569" s="5" t="s">
        <v>11</v>
      </c>
      <c r="C3569">
        <v>3.859973192</v>
      </c>
      <c r="D3569">
        <v>1.5627421999999998E-2</v>
      </c>
      <c r="E3569">
        <v>0</v>
      </c>
      <c r="F3569">
        <v>0</v>
      </c>
      <c r="G3569">
        <v>247</v>
      </c>
      <c r="H3569" t="s">
        <v>38</v>
      </c>
      <c r="I3569" t="s">
        <v>18</v>
      </c>
      <c r="J3569" t="s">
        <v>56</v>
      </c>
      <c r="K3569">
        <f t="shared" si="124"/>
        <v>0</v>
      </c>
    </row>
    <row r="3570" spans="1:11" x14ac:dyDescent="0.35">
      <c r="A3570" t="s">
        <v>19</v>
      </c>
      <c r="B3570" s="5" t="s">
        <v>29</v>
      </c>
      <c r="C3570">
        <v>424.26434326171801</v>
      </c>
      <c r="D3570">
        <v>2.1213217163085898</v>
      </c>
      <c r="E3570">
        <v>0</v>
      </c>
      <c r="F3570">
        <v>0</v>
      </c>
      <c r="G3570">
        <v>200</v>
      </c>
      <c r="H3570" t="s">
        <v>38</v>
      </c>
      <c r="I3570" t="s">
        <v>963</v>
      </c>
      <c r="J3570" t="s">
        <v>57</v>
      </c>
      <c r="K3570">
        <f t="shared" si="124"/>
        <v>0</v>
      </c>
    </row>
    <row r="3571" spans="1:11" x14ac:dyDescent="0.35">
      <c r="A3571" t="s">
        <v>19</v>
      </c>
      <c r="B3571" s="5" t="s">
        <v>11</v>
      </c>
      <c r="C3571">
        <v>26.00369525</v>
      </c>
      <c r="D3571">
        <v>0.13001847599999999</v>
      </c>
      <c r="E3571">
        <v>0</v>
      </c>
      <c r="F3571">
        <v>0</v>
      </c>
      <c r="G3571">
        <v>200</v>
      </c>
      <c r="H3571" t="s">
        <v>38</v>
      </c>
      <c r="I3571" t="s">
        <v>13</v>
      </c>
      <c r="J3571" t="s">
        <v>57</v>
      </c>
      <c r="K3571">
        <f t="shared" si="124"/>
        <v>0</v>
      </c>
    </row>
    <row r="3572" spans="1:11" x14ac:dyDescent="0.35">
      <c r="A3572" t="s">
        <v>19</v>
      </c>
      <c r="B3572" s="5" t="s">
        <v>11</v>
      </c>
      <c r="C3572">
        <v>40.014815570000003</v>
      </c>
      <c r="D3572">
        <v>0.20007407799999999</v>
      </c>
      <c r="E3572">
        <v>0</v>
      </c>
      <c r="F3572">
        <v>0</v>
      </c>
      <c r="G3572">
        <v>200</v>
      </c>
      <c r="H3572" t="s">
        <v>38</v>
      </c>
      <c r="I3572" t="s">
        <v>16</v>
      </c>
      <c r="J3572" t="s">
        <v>57</v>
      </c>
      <c r="K3572">
        <f t="shared" si="124"/>
        <v>0</v>
      </c>
    </row>
    <row r="3573" spans="1:11" x14ac:dyDescent="0.35">
      <c r="A3573" t="s">
        <v>19</v>
      </c>
      <c r="B3573" s="5" t="s">
        <v>11</v>
      </c>
      <c r="C3573">
        <v>3.2544748779999999</v>
      </c>
      <c r="D3573">
        <v>1.6272373999999999E-2</v>
      </c>
      <c r="E3573">
        <v>0</v>
      </c>
      <c r="F3573">
        <v>0</v>
      </c>
      <c r="G3573">
        <v>200</v>
      </c>
      <c r="H3573" t="s">
        <v>38</v>
      </c>
      <c r="I3573" t="s">
        <v>18</v>
      </c>
      <c r="J3573" t="s">
        <v>57</v>
      </c>
      <c r="K3573">
        <f t="shared" si="124"/>
        <v>0</v>
      </c>
    </row>
    <row r="3574" spans="1:11" x14ac:dyDescent="0.35">
      <c r="A3574" t="s">
        <v>40</v>
      </c>
      <c r="B3574" s="5" t="s">
        <v>29</v>
      </c>
      <c r="C3574">
        <v>129.596500158309</v>
      </c>
      <c r="D3574">
        <v>2.1965508501408402</v>
      </c>
      <c r="E3574">
        <v>0</v>
      </c>
      <c r="F3574">
        <v>0</v>
      </c>
      <c r="G3574">
        <v>59</v>
      </c>
      <c r="H3574" t="s">
        <v>38</v>
      </c>
      <c r="I3574" t="s">
        <v>963</v>
      </c>
      <c r="J3574" t="s">
        <v>58</v>
      </c>
      <c r="K3574">
        <f t="shared" si="124"/>
        <v>0</v>
      </c>
    </row>
    <row r="3575" spans="1:11" x14ac:dyDescent="0.35">
      <c r="A3575" t="s">
        <v>40</v>
      </c>
      <c r="B3575" s="5" t="s">
        <v>11</v>
      </c>
      <c r="C3575">
        <v>7.5733482839999997</v>
      </c>
      <c r="D3575">
        <v>0.12836183500000001</v>
      </c>
      <c r="E3575">
        <v>0</v>
      </c>
      <c r="F3575">
        <v>0</v>
      </c>
      <c r="G3575">
        <v>59</v>
      </c>
      <c r="H3575" t="s">
        <v>38</v>
      </c>
      <c r="I3575" t="s">
        <v>13</v>
      </c>
      <c r="J3575" t="s">
        <v>58</v>
      </c>
      <c r="K3575">
        <f t="shared" si="124"/>
        <v>0</v>
      </c>
    </row>
    <row r="3576" spans="1:11" x14ac:dyDescent="0.35">
      <c r="A3576" t="s">
        <v>40</v>
      </c>
      <c r="B3576" s="5" t="s">
        <v>11</v>
      </c>
      <c r="C3576">
        <v>12.604234699999999</v>
      </c>
      <c r="D3576">
        <v>0.21363109699999999</v>
      </c>
      <c r="E3576">
        <v>0</v>
      </c>
      <c r="F3576">
        <v>0</v>
      </c>
      <c r="G3576">
        <v>59</v>
      </c>
      <c r="H3576" t="s">
        <v>38</v>
      </c>
      <c r="I3576" t="s">
        <v>16</v>
      </c>
      <c r="J3576" t="s">
        <v>58</v>
      </c>
      <c r="K3576">
        <f t="shared" si="124"/>
        <v>0</v>
      </c>
    </row>
    <row r="3577" spans="1:11" x14ac:dyDescent="0.35">
      <c r="A3577" t="s">
        <v>40</v>
      </c>
      <c r="B3577" s="5" t="s">
        <v>11</v>
      </c>
      <c r="C3577">
        <v>1.039134502</v>
      </c>
      <c r="D3577">
        <v>1.7612448999999999E-2</v>
      </c>
      <c r="E3577">
        <v>0</v>
      </c>
      <c r="F3577">
        <v>0</v>
      </c>
      <c r="G3577">
        <v>59</v>
      </c>
      <c r="H3577" t="s">
        <v>38</v>
      </c>
      <c r="I3577" t="s">
        <v>18</v>
      </c>
      <c r="J3577" t="s">
        <v>58</v>
      </c>
      <c r="K3577">
        <f t="shared" si="124"/>
        <v>0</v>
      </c>
    </row>
    <row r="3578" spans="1:11" x14ac:dyDescent="0.35">
      <c r="A3578" t="s">
        <v>40</v>
      </c>
      <c r="B3578" s="5" t="s">
        <v>29</v>
      </c>
      <c r="C3578">
        <v>210.26145362854001</v>
      </c>
      <c r="D3578">
        <v>2.0613868002797999</v>
      </c>
      <c r="E3578">
        <v>0</v>
      </c>
      <c r="F3578">
        <v>0</v>
      </c>
      <c r="G3578">
        <v>102</v>
      </c>
      <c r="H3578" t="s">
        <v>38</v>
      </c>
      <c r="I3578" t="s">
        <v>963</v>
      </c>
      <c r="J3578" t="s">
        <v>59</v>
      </c>
      <c r="K3578">
        <f t="shared" si="124"/>
        <v>0</v>
      </c>
    </row>
    <row r="3579" spans="1:11" x14ac:dyDescent="0.35">
      <c r="A3579" t="s">
        <v>40</v>
      </c>
      <c r="B3579" s="5" t="s">
        <v>11</v>
      </c>
      <c r="C3579">
        <v>13.11309743</v>
      </c>
      <c r="D3579">
        <v>0.12855977900000001</v>
      </c>
      <c r="E3579">
        <v>0</v>
      </c>
      <c r="F3579">
        <v>0</v>
      </c>
      <c r="G3579">
        <v>102</v>
      </c>
      <c r="H3579" t="s">
        <v>38</v>
      </c>
      <c r="I3579" t="s">
        <v>13</v>
      </c>
      <c r="J3579" t="s">
        <v>59</v>
      </c>
      <c r="K3579">
        <f t="shared" si="124"/>
        <v>0</v>
      </c>
    </row>
    <row r="3580" spans="1:11" x14ac:dyDescent="0.35">
      <c r="A3580" t="s">
        <v>40</v>
      </c>
      <c r="B3580" s="5" t="s">
        <v>11</v>
      </c>
      <c r="C3580">
        <v>20.938416239999999</v>
      </c>
      <c r="D3580">
        <v>0.20527859100000001</v>
      </c>
      <c r="E3580">
        <v>0</v>
      </c>
      <c r="F3580">
        <v>0</v>
      </c>
      <c r="G3580">
        <v>102</v>
      </c>
      <c r="H3580" t="s">
        <v>38</v>
      </c>
      <c r="I3580" t="s">
        <v>16</v>
      </c>
      <c r="J3580" t="s">
        <v>59</v>
      </c>
      <c r="K3580">
        <f t="shared" si="124"/>
        <v>0</v>
      </c>
    </row>
    <row r="3581" spans="1:11" x14ac:dyDescent="0.35">
      <c r="A3581" t="s">
        <v>40</v>
      </c>
      <c r="B3581" s="5" t="s">
        <v>11</v>
      </c>
      <c r="C3581">
        <v>1.6820077899999999</v>
      </c>
      <c r="D3581">
        <v>1.6490272E-2</v>
      </c>
      <c r="E3581">
        <v>0</v>
      </c>
      <c r="F3581">
        <v>0</v>
      </c>
      <c r="G3581">
        <v>102</v>
      </c>
      <c r="H3581" t="s">
        <v>38</v>
      </c>
      <c r="I3581" t="s">
        <v>18</v>
      </c>
      <c r="J3581" t="s">
        <v>59</v>
      </c>
      <c r="K3581">
        <f t="shared" si="124"/>
        <v>0</v>
      </c>
    </row>
    <row r="3582" spans="1:11" x14ac:dyDescent="0.35">
      <c r="A3582" t="s">
        <v>29</v>
      </c>
      <c r="B3582" s="5" t="s">
        <v>29</v>
      </c>
      <c r="C3582">
        <v>140.431567668914</v>
      </c>
      <c r="D3582">
        <v>1.6521360902225199</v>
      </c>
      <c r="E3582">
        <v>83.3333333333333</v>
      </c>
      <c r="F3582">
        <v>1</v>
      </c>
      <c r="G3582">
        <v>85</v>
      </c>
      <c r="H3582" t="s">
        <v>38</v>
      </c>
      <c r="I3582" t="s">
        <v>963</v>
      </c>
      <c r="J3582" t="s">
        <v>60</v>
      </c>
      <c r="K3582">
        <f t="shared" si="124"/>
        <v>1</v>
      </c>
    </row>
    <row r="3583" spans="1:11" x14ac:dyDescent="0.35">
      <c r="A3583" t="s">
        <v>29</v>
      </c>
      <c r="B3583" s="5" t="s">
        <v>11</v>
      </c>
      <c r="C3583">
        <v>10.38924336</v>
      </c>
      <c r="D3583">
        <v>0.122226393</v>
      </c>
      <c r="E3583">
        <v>0</v>
      </c>
      <c r="F3583">
        <v>0</v>
      </c>
      <c r="G3583">
        <v>85</v>
      </c>
      <c r="H3583" t="s">
        <v>38</v>
      </c>
      <c r="I3583" t="s">
        <v>13</v>
      </c>
      <c r="J3583" t="s">
        <v>60</v>
      </c>
      <c r="K3583">
        <f t="shared" si="124"/>
        <v>0</v>
      </c>
    </row>
    <row r="3584" spans="1:11" x14ac:dyDescent="0.35">
      <c r="A3584" t="s">
        <v>29</v>
      </c>
      <c r="B3584" s="5" t="s">
        <v>11</v>
      </c>
      <c r="C3584">
        <v>18.956289290000001</v>
      </c>
      <c r="D3584">
        <v>0.22301516800000001</v>
      </c>
      <c r="E3584">
        <v>0</v>
      </c>
      <c r="F3584">
        <v>0</v>
      </c>
      <c r="G3584">
        <v>85</v>
      </c>
      <c r="H3584" t="s">
        <v>38</v>
      </c>
      <c r="I3584" t="s">
        <v>16</v>
      </c>
      <c r="J3584" t="s">
        <v>60</v>
      </c>
      <c r="K3584">
        <f t="shared" si="124"/>
        <v>0</v>
      </c>
    </row>
    <row r="3585" spans="1:11" x14ac:dyDescent="0.35">
      <c r="A3585" t="s">
        <v>29</v>
      </c>
      <c r="B3585" s="5" t="s">
        <v>11</v>
      </c>
      <c r="C3585">
        <v>1.4546134470000001</v>
      </c>
      <c r="D3585">
        <v>1.7113099E-2</v>
      </c>
      <c r="E3585">
        <v>0</v>
      </c>
      <c r="F3585">
        <v>0</v>
      </c>
      <c r="G3585">
        <v>85</v>
      </c>
      <c r="H3585" t="s">
        <v>38</v>
      </c>
      <c r="I3585" t="s">
        <v>18</v>
      </c>
      <c r="J3585" t="s">
        <v>60</v>
      </c>
      <c r="K3585">
        <f t="shared" si="124"/>
        <v>0</v>
      </c>
    </row>
    <row r="3586" spans="1:11" x14ac:dyDescent="0.35">
      <c r="A3586" t="s">
        <v>19</v>
      </c>
      <c r="B3586" s="5" t="s">
        <v>29</v>
      </c>
      <c r="C3586">
        <v>202.521805763244</v>
      </c>
      <c r="D3586">
        <v>1.71628648951902</v>
      </c>
      <c r="E3586">
        <v>0</v>
      </c>
      <c r="F3586">
        <v>0</v>
      </c>
      <c r="G3586">
        <v>118</v>
      </c>
      <c r="H3586" t="s">
        <v>38</v>
      </c>
      <c r="I3586" t="s">
        <v>963</v>
      </c>
      <c r="J3586" t="s">
        <v>61</v>
      </c>
      <c r="K3586">
        <f t="shared" si="124"/>
        <v>0</v>
      </c>
    </row>
    <row r="3587" spans="1:11" x14ac:dyDescent="0.35">
      <c r="A3587" t="s">
        <v>19</v>
      </c>
      <c r="B3587" s="5" t="s">
        <v>40</v>
      </c>
      <c r="C3587">
        <v>14.90795636</v>
      </c>
      <c r="D3587">
        <v>0.12633861299999999</v>
      </c>
      <c r="E3587">
        <v>0</v>
      </c>
      <c r="F3587">
        <v>0</v>
      </c>
      <c r="G3587">
        <v>118</v>
      </c>
      <c r="H3587" t="s">
        <v>38</v>
      </c>
      <c r="I3587" t="s">
        <v>13</v>
      </c>
      <c r="J3587" t="s">
        <v>61</v>
      </c>
      <c r="K3587">
        <f t="shared" ref="K3587:K3650" si="125">IF(ISNUMBER(SEARCH(A3587, B3587)), 1, 0)</f>
        <v>0</v>
      </c>
    </row>
    <row r="3588" spans="1:11" x14ac:dyDescent="0.35">
      <c r="A3588" t="s">
        <v>19</v>
      </c>
      <c r="B3588" s="5" t="s">
        <v>11</v>
      </c>
      <c r="C3588">
        <v>23.346247200000001</v>
      </c>
      <c r="D3588">
        <v>0.19784955300000001</v>
      </c>
      <c r="E3588">
        <v>0</v>
      </c>
      <c r="F3588">
        <v>0</v>
      </c>
      <c r="G3588">
        <v>118</v>
      </c>
      <c r="H3588" t="s">
        <v>38</v>
      </c>
      <c r="I3588" t="s">
        <v>16</v>
      </c>
      <c r="J3588" t="s">
        <v>61</v>
      </c>
      <c r="K3588">
        <f t="shared" si="125"/>
        <v>0</v>
      </c>
    </row>
    <row r="3589" spans="1:11" x14ac:dyDescent="0.35">
      <c r="A3589" t="s">
        <v>19</v>
      </c>
      <c r="B3589" s="5" t="s">
        <v>132</v>
      </c>
      <c r="C3589">
        <v>1.6942143439999999</v>
      </c>
      <c r="D3589">
        <v>1.4357749E-2</v>
      </c>
      <c r="E3589">
        <v>0</v>
      </c>
      <c r="F3589">
        <v>0</v>
      </c>
      <c r="G3589">
        <v>118</v>
      </c>
      <c r="H3589" t="s">
        <v>38</v>
      </c>
      <c r="I3589" t="s">
        <v>18</v>
      </c>
      <c r="J3589" t="s">
        <v>61</v>
      </c>
      <c r="K3589">
        <f t="shared" si="125"/>
        <v>0</v>
      </c>
    </row>
    <row r="3590" spans="1:11" x14ac:dyDescent="0.35">
      <c r="A3590" t="s">
        <v>19</v>
      </c>
      <c r="B3590" s="5" t="s">
        <v>29</v>
      </c>
      <c r="C3590">
        <v>261.46680235862698</v>
      </c>
      <c r="D3590">
        <v>1.72017633130675</v>
      </c>
      <c r="E3590">
        <v>0</v>
      </c>
      <c r="F3590">
        <v>0</v>
      </c>
      <c r="G3590">
        <v>152</v>
      </c>
      <c r="H3590" t="s">
        <v>38</v>
      </c>
      <c r="I3590" t="s">
        <v>963</v>
      </c>
      <c r="J3590" t="s">
        <v>62</v>
      </c>
      <c r="K3590">
        <f t="shared" si="125"/>
        <v>0</v>
      </c>
    </row>
    <row r="3591" spans="1:11" x14ac:dyDescent="0.35">
      <c r="A3591" t="s">
        <v>19</v>
      </c>
      <c r="B3591" s="5" t="s">
        <v>11</v>
      </c>
      <c r="C3591">
        <v>19.232480290000002</v>
      </c>
      <c r="D3591">
        <v>0.126529476</v>
      </c>
      <c r="E3591">
        <v>0</v>
      </c>
      <c r="F3591">
        <v>0</v>
      </c>
      <c r="G3591">
        <v>152</v>
      </c>
      <c r="H3591" t="s">
        <v>38</v>
      </c>
      <c r="I3591" t="s">
        <v>13</v>
      </c>
      <c r="J3591" t="s">
        <v>62</v>
      </c>
      <c r="K3591">
        <f t="shared" si="125"/>
        <v>0</v>
      </c>
    </row>
    <row r="3592" spans="1:11" x14ac:dyDescent="0.35">
      <c r="A3592" t="s">
        <v>19</v>
      </c>
      <c r="B3592" s="5" t="s">
        <v>11</v>
      </c>
      <c r="C3592">
        <v>33.251040940000003</v>
      </c>
      <c r="D3592">
        <v>0.218756848</v>
      </c>
      <c r="E3592">
        <v>0</v>
      </c>
      <c r="F3592">
        <v>0</v>
      </c>
      <c r="G3592">
        <v>152</v>
      </c>
      <c r="H3592" t="s">
        <v>38</v>
      </c>
      <c r="I3592" t="s">
        <v>16</v>
      </c>
      <c r="J3592" t="s">
        <v>62</v>
      </c>
      <c r="K3592">
        <f t="shared" si="125"/>
        <v>0</v>
      </c>
    </row>
    <row r="3593" spans="1:11" x14ac:dyDescent="0.35">
      <c r="A3593" t="s">
        <v>19</v>
      </c>
      <c r="B3593" s="5" t="s">
        <v>11</v>
      </c>
      <c r="C3593">
        <v>2.792874098</v>
      </c>
      <c r="D3593">
        <v>1.8374172000000001E-2</v>
      </c>
      <c r="E3593">
        <v>0</v>
      </c>
      <c r="F3593">
        <v>0</v>
      </c>
      <c r="G3593">
        <v>152</v>
      </c>
      <c r="H3593" t="s">
        <v>38</v>
      </c>
      <c r="I3593" t="s">
        <v>18</v>
      </c>
      <c r="J3593" t="s">
        <v>62</v>
      </c>
      <c r="K3593">
        <f t="shared" si="125"/>
        <v>0</v>
      </c>
    </row>
    <row r="3594" spans="1:11" x14ac:dyDescent="0.35">
      <c r="A3594" t="s">
        <v>19</v>
      </c>
      <c r="B3594" s="5" t="s">
        <v>29</v>
      </c>
      <c r="C3594">
        <v>137.48745131492601</v>
      </c>
      <c r="D3594">
        <v>1.9641064473560801</v>
      </c>
      <c r="E3594">
        <v>0</v>
      </c>
      <c r="F3594">
        <v>0</v>
      </c>
      <c r="G3594">
        <v>70</v>
      </c>
      <c r="H3594" t="s">
        <v>38</v>
      </c>
      <c r="I3594" t="s">
        <v>963</v>
      </c>
      <c r="J3594" t="s">
        <v>63</v>
      </c>
      <c r="K3594">
        <f t="shared" si="125"/>
        <v>0</v>
      </c>
    </row>
    <row r="3595" spans="1:11" x14ac:dyDescent="0.35">
      <c r="A3595" t="s">
        <v>19</v>
      </c>
      <c r="B3595" s="5" t="s">
        <v>11</v>
      </c>
      <c r="C3595">
        <v>9.0343871119999992</v>
      </c>
      <c r="D3595">
        <v>0.12906267299999999</v>
      </c>
      <c r="E3595">
        <v>0</v>
      </c>
      <c r="F3595">
        <v>0</v>
      </c>
      <c r="G3595">
        <v>70</v>
      </c>
      <c r="H3595" t="s">
        <v>38</v>
      </c>
      <c r="I3595" t="s">
        <v>13</v>
      </c>
      <c r="J3595" t="s">
        <v>63</v>
      </c>
      <c r="K3595">
        <f t="shared" si="125"/>
        <v>0</v>
      </c>
    </row>
    <row r="3596" spans="1:11" x14ac:dyDescent="0.35">
      <c r="A3596" t="s">
        <v>19</v>
      </c>
      <c r="B3596" s="5" t="s">
        <v>11</v>
      </c>
      <c r="C3596">
        <v>14.347317220000001</v>
      </c>
      <c r="D3596">
        <v>0.20496167500000001</v>
      </c>
      <c r="E3596">
        <v>0</v>
      </c>
      <c r="F3596">
        <v>0</v>
      </c>
      <c r="G3596">
        <v>70</v>
      </c>
      <c r="H3596" t="s">
        <v>38</v>
      </c>
      <c r="I3596" t="s">
        <v>16</v>
      </c>
      <c r="J3596" t="s">
        <v>63</v>
      </c>
      <c r="K3596">
        <f t="shared" si="125"/>
        <v>0</v>
      </c>
    </row>
    <row r="3597" spans="1:11" x14ac:dyDescent="0.35">
      <c r="A3597" t="s">
        <v>19</v>
      </c>
      <c r="B3597" s="5" t="s">
        <v>11</v>
      </c>
      <c r="C3597">
        <v>1.4341175559999999</v>
      </c>
      <c r="D3597">
        <v>2.0487393999999999E-2</v>
      </c>
      <c r="E3597">
        <v>0</v>
      </c>
      <c r="F3597">
        <v>0</v>
      </c>
      <c r="G3597">
        <v>70</v>
      </c>
      <c r="H3597" t="s">
        <v>38</v>
      </c>
      <c r="I3597" t="s">
        <v>18</v>
      </c>
      <c r="J3597" t="s">
        <v>63</v>
      </c>
      <c r="K3597">
        <f t="shared" si="125"/>
        <v>0</v>
      </c>
    </row>
    <row r="3598" spans="1:11" x14ac:dyDescent="0.35">
      <c r="A3598" t="s">
        <v>50</v>
      </c>
      <c r="B3598" s="5" t="s">
        <v>29</v>
      </c>
      <c r="C3598">
        <v>371.68520283699002</v>
      </c>
      <c r="D3598">
        <v>1.8867269179542601</v>
      </c>
      <c r="E3598">
        <v>0</v>
      </c>
      <c r="F3598">
        <v>0</v>
      </c>
      <c r="G3598">
        <v>197</v>
      </c>
      <c r="H3598" t="s">
        <v>38</v>
      </c>
      <c r="I3598" t="s">
        <v>963</v>
      </c>
      <c r="J3598" t="s">
        <v>64</v>
      </c>
      <c r="K3598">
        <f t="shared" si="125"/>
        <v>0</v>
      </c>
    </row>
    <row r="3599" spans="1:11" x14ac:dyDescent="0.35">
      <c r="A3599" t="s">
        <v>50</v>
      </c>
      <c r="B3599" s="5" t="s">
        <v>11</v>
      </c>
      <c r="C3599">
        <v>25.258273599999999</v>
      </c>
      <c r="D3599">
        <v>0.12821458699999999</v>
      </c>
      <c r="E3599">
        <v>0</v>
      </c>
      <c r="F3599">
        <v>0</v>
      </c>
      <c r="G3599">
        <v>197</v>
      </c>
      <c r="H3599" t="s">
        <v>38</v>
      </c>
      <c r="I3599" t="s">
        <v>13</v>
      </c>
      <c r="J3599" t="s">
        <v>64</v>
      </c>
      <c r="K3599">
        <f t="shared" si="125"/>
        <v>0</v>
      </c>
    </row>
    <row r="3600" spans="1:11" x14ac:dyDescent="0.35">
      <c r="A3600" t="s">
        <v>50</v>
      </c>
      <c r="B3600" s="5" t="s">
        <v>11</v>
      </c>
      <c r="C3600">
        <v>40.601017710000001</v>
      </c>
      <c r="D3600">
        <v>0.206096537</v>
      </c>
      <c r="E3600">
        <v>0</v>
      </c>
      <c r="F3600">
        <v>0</v>
      </c>
      <c r="G3600">
        <v>197</v>
      </c>
      <c r="H3600" t="s">
        <v>38</v>
      </c>
      <c r="I3600" t="s">
        <v>16</v>
      </c>
      <c r="J3600" t="s">
        <v>64</v>
      </c>
      <c r="K3600">
        <f t="shared" si="125"/>
        <v>0</v>
      </c>
    </row>
    <row r="3601" spans="1:11" x14ac:dyDescent="0.35">
      <c r="A3601" t="s">
        <v>50</v>
      </c>
      <c r="B3601" s="5" t="s">
        <v>11</v>
      </c>
      <c r="C3601">
        <v>3.2920939919999999</v>
      </c>
      <c r="D3601">
        <v>1.6711137000000001E-2</v>
      </c>
      <c r="E3601">
        <v>0</v>
      </c>
      <c r="F3601">
        <v>0</v>
      </c>
      <c r="G3601">
        <v>197</v>
      </c>
      <c r="H3601" t="s">
        <v>38</v>
      </c>
      <c r="I3601" t="s">
        <v>18</v>
      </c>
      <c r="J3601" t="s">
        <v>64</v>
      </c>
      <c r="K3601">
        <f t="shared" si="125"/>
        <v>0</v>
      </c>
    </row>
    <row r="3602" spans="1:11" x14ac:dyDescent="0.35">
      <c r="A3602" t="s">
        <v>50</v>
      </c>
      <c r="B3602" s="5" t="s">
        <v>29</v>
      </c>
      <c r="C3602">
        <v>297.85701370239201</v>
      </c>
      <c r="D3602">
        <v>1.92165815291866</v>
      </c>
      <c r="E3602">
        <v>10</v>
      </c>
      <c r="F3602">
        <v>0</v>
      </c>
      <c r="G3602">
        <v>155</v>
      </c>
      <c r="H3602" t="s">
        <v>38</v>
      </c>
      <c r="I3602" t="s">
        <v>963</v>
      </c>
      <c r="J3602" t="s">
        <v>65</v>
      </c>
      <c r="K3602">
        <f t="shared" si="125"/>
        <v>0</v>
      </c>
    </row>
    <row r="3603" spans="1:11" x14ac:dyDescent="0.35">
      <c r="A3603" t="s">
        <v>50</v>
      </c>
      <c r="B3603" s="5" t="s">
        <v>11</v>
      </c>
      <c r="C3603">
        <v>19.802512879999998</v>
      </c>
      <c r="D3603">
        <v>0.12775814799999999</v>
      </c>
      <c r="E3603">
        <v>0</v>
      </c>
      <c r="F3603">
        <v>0</v>
      </c>
      <c r="G3603">
        <v>155</v>
      </c>
      <c r="H3603" t="s">
        <v>38</v>
      </c>
      <c r="I3603" t="s">
        <v>13</v>
      </c>
      <c r="J3603" t="s">
        <v>65</v>
      </c>
      <c r="K3603">
        <f t="shared" si="125"/>
        <v>0</v>
      </c>
    </row>
    <row r="3604" spans="1:11" x14ac:dyDescent="0.35">
      <c r="A3604" t="s">
        <v>50</v>
      </c>
      <c r="B3604" s="5" t="s">
        <v>11</v>
      </c>
      <c r="C3604">
        <v>30.960396530000001</v>
      </c>
      <c r="D3604">
        <v>0.19974449399999999</v>
      </c>
      <c r="E3604">
        <v>0</v>
      </c>
      <c r="F3604">
        <v>0</v>
      </c>
      <c r="G3604">
        <v>155</v>
      </c>
      <c r="H3604" t="s">
        <v>38</v>
      </c>
      <c r="I3604" t="s">
        <v>16</v>
      </c>
      <c r="J3604" t="s">
        <v>65</v>
      </c>
      <c r="K3604">
        <f t="shared" si="125"/>
        <v>0</v>
      </c>
    </row>
    <row r="3605" spans="1:11" x14ac:dyDescent="0.35">
      <c r="A3605" t="s">
        <v>50</v>
      </c>
      <c r="B3605" s="5" t="s">
        <v>11</v>
      </c>
      <c r="C3605">
        <v>2.5599060059999998</v>
      </c>
      <c r="D3605">
        <v>1.6515523000000001E-2</v>
      </c>
      <c r="E3605">
        <v>0</v>
      </c>
      <c r="F3605">
        <v>0</v>
      </c>
      <c r="G3605">
        <v>155</v>
      </c>
      <c r="H3605" t="s">
        <v>38</v>
      </c>
      <c r="I3605" t="s">
        <v>18</v>
      </c>
      <c r="J3605" t="s">
        <v>65</v>
      </c>
      <c r="K3605">
        <f t="shared" si="125"/>
        <v>0</v>
      </c>
    </row>
    <row r="3606" spans="1:11" x14ac:dyDescent="0.35">
      <c r="A3606" t="s">
        <v>50</v>
      </c>
      <c r="B3606" s="5" t="s">
        <v>29</v>
      </c>
      <c r="C3606">
        <v>315.04154062271101</v>
      </c>
      <c r="D3606">
        <v>1.85318553307477</v>
      </c>
      <c r="E3606">
        <v>0</v>
      </c>
      <c r="F3606">
        <v>0</v>
      </c>
      <c r="G3606">
        <v>170</v>
      </c>
      <c r="H3606" t="s">
        <v>38</v>
      </c>
      <c r="I3606" t="s">
        <v>963</v>
      </c>
      <c r="J3606" t="s">
        <v>66</v>
      </c>
      <c r="K3606">
        <f t="shared" si="125"/>
        <v>0</v>
      </c>
    </row>
    <row r="3607" spans="1:11" x14ac:dyDescent="0.35">
      <c r="A3607" t="s">
        <v>50</v>
      </c>
      <c r="B3607" s="5" t="s">
        <v>11</v>
      </c>
      <c r="C3607">
        <v>21.983275410000001</v>
      </c>
      <c r="D3607">
        <v>0.129313385</v>
      </c>
      <c r="E3607">
        <v>0</v>
      </c>
      <c r="F3607">
        <v>0</v>
      </c>
      <c r="G3607">
        <v>170</v>
      </c>
      <c r="H3607" t="s">
        <v>38</v>
      </c>
      <c r="I3607" t="s">
        <v>13</v>
      </c>
      <c r="J3607" t="s">
        <v>66</v>
      </c>
      <c r="K3607">
        <f t="shared" si="125"/>
        <v>0</v>
      </c>
    </row>
    <row r="3608" spans="1:11" x14ac:dyDescent="0.35">
      <c r="A3608" t="s">
        <v>50</v>
      </c>
      <c r="B3608" s="5" t="s">
        <v>11</v>
      </c>
      <c r="C3608">
        <v>35.267389059999999</v>
      </c>
      <c r="D3608">
        <v>0.20745522999999999</v>
      </c>
      <c r="E3608">
        <v>0</v>
      </c>
      <c r="F3608">
        <v>0</v>
      </c>
      <c r="G3608">
        <v>170</v>
      </c>
      <c r="H3608" t="s">
        <v>38</v>
      </c>
      <c r="I3608" t="s">
        <v>16</v>
      </c>
      <c r="J3608" t="s">
        <v>66</v>
      </c>
      <c r="K3608">
        <f t="shared" si="125"/>
        <v>0</v>
      </c>
    </row>
    <row r="3609" spans="1:11" x14ac:dyDescent="0.35">
      <c r="A3609" t="s">
        <v>50</v>
      </c>
      <c r="B3609" s="5" t="s">
        <v>11</v>
      </c>
      <c r="C3609">
        <v>2.4745168689999999</v>
      </c>
      <c r="D3609">
        <v>1.4555982E-2</v>
      </c>
      <c r="E3609">
        <v>0</v>
      </c>
      <c r="F3609">
        <v>0</v>
      </c>
      <c r="G3609">
        <v>170</v>
      </c>
      <c r="H3609" t="s">
        <v>38</v>
      </c>
      <c r="I3609" t="s">
        <v>18</v>
      </c>
      <c r="J3609" t="s">
        <v>66</v>
      </c>
      <c r="K3609">
        <f t="shared" si="125"/>
        <v>0</v>
      </c>
    </row>
    <row r="3610" spans="1:11" x14ac:dyDescent="0.35">
      <c r="A3610" t="s">
        <v>50</v>
      </c>
      <c r="B3610" s="5" t="s">
        <v>29</v>
      </c>
      <c r="C3610">
        <v>230.27121758460899</v>
      </c>
      <c r="D3610">
        <v>2.0377983857045101</v>
      </c>
      <c r="E3610">
        <v>0</v>
      </c>
      <c r="F3610">
        <v>0</v>
      </c>
      <c r="G3610">
        <v>113</v>
      </c>
      <c r="H3610" t="s">
        <v>38</v>
      </c>
      <c r="I3610" t="s">
        <v>963</v>
      </c>
      <c r="J3610" t="s">
        <v>67</v>
      </c>
      <c r="K3610">
        <f t="shared" si="125"/>
        <v>0</v>
      </c>
    </row>
    <row r="3611" spans="1:11" x14ac:dyDescent="0.35">
      <c r="A3611" t="s">
        <v>50</v>
      </c>
      <c r="B3611" s="5" t="s">
        <v>11</v>
      </c>
      <c r="C3611">
        <v>14.51369667</v>
      </c>
      <c r="D3611">
        <v>0.128439794</v>
      </c>
      <c r="E3611">
        <v>0</v>
      </c>
      <c r="F3611">
        <v>0</v>
      </c>
      <c r="G3611">
        <v>113</v>
      </c>
      <c r="H3611" t="s">
        <v>38</v>
      </c>
      <c r="I3611" t="s">
        <v>13</v>
      </c>
      <c r="J3611" t="s">
        <v>67</v>
      </c>
      <c r="K3611">
        <f t="shared" si="125"/>
        <v>0</v>
      </c>
    </row>
    <row r="3612" spans="1:11" x14ac:dyDescent="0.35">
      <c r="A3612" t="s">
        <v>50</v>
      </c>
      <c r="B3612" s="5" t="s">
        <v>11</v>
      </c>
      <c r="C3612">
        <v>23.99885106</v>
      </c>
      <c r="D3612">
        <v>0.21237921300000001</v>
      </c>
      <c r="E3612">
        <v>0</v>
      </c>
      <c r="F3612">
        <v>0</v>
      </c>
      <c r="G3612">
        <v>113</v>
      </c>
      <c r="H3612" t="s">
        <v>38</v>
      </c>
      <c r="I3612" t="s">
        <v>16</v>
      </c>
      <c r="J3612" t="s">
        <v>67</v>
      </c>
      <c r="K3612">
        <f t="shared" si="125"/>
        <v>0</v>
      </c>
    </row>
    <row r="3613" spans="1:11" x14ac:dyDescent="0.35">
      <c r="A3613" t="s">
        <v>50</v>
      </c>
      <c r="B3613" s="5" t="s">
        <v>11</v>
      </c>
      <c r="C3613">
        <v>1.840540171</v>
      </c>
      <c r="D3613">
        <v>1.6287966000000001E-2</v>
      </c>
      <c r="E3613">
        <v>0</v>
      </c>
      <c r="F3613">
        <v>0</v>
      </c>
      <c r="G3613">
        <v>113</v>
      </c>
      <c r="H3613" t="s">
        <v>38</v>
      </c>
      <c r="I3613" t="s">
        <v>18</v>
      </c>
      <c r="J3613" t="s">
        <v>67</v>
      </c>
      <c r="K3613">
        <f t="shared" si="125"/>
        <v>0</v>
      </c>
    </row>
    <row r="3614" spans="1:11" x14ac:dyDescent="0.35">
      <c r="A3614" t="s">
        <v>50</v>
      </c>
      <c r="B3614" s="5" t="s">
        <v>29</v>
      </c>
      <c r="C3614">
        <v>198.56492733955301</v>
      </c>
      <c r="D3614">
        <v>1.6827536215216401</v>
      </c>
      <c r="E3614">
        <v>0</v>
      </c>
      <c r="F3614">
        <v>0</v>
      </c>
      <c r="G3614">
        <v>118</v>
      </c>
      <c r="H3614" t="s">
        <v>38</v>
      </c>
      <c r="I3614" t="s">
        <v>963</v>
      </c>
      <c r="J3614" t="s">
        <v>68</v>
      </c>
      <c r="K3614">
        <f t="shared" si="125"/>
        <v>0</v>
      </c>
    </row>
    <row r="3615" spans="1:11" x14ac:dyDescent="0.35">
      <c r="A3615" t="s">
        <v>50</v>
      </c>
      <c r="B3615" s="5" t="s">
        <v>11</v>
      </c>
      <c r="C3615">
        <v>15.134034160000001</v>
      </c>
      <c r="D3615">
        <v>0.12825452700000001</v>
      </c>
      <c r="E3615">
        <v>0</v>
      </c>
      <c r="F3615">
        <v>0</v>
      </c>
      <c r="G3615">
        <v>118</v>
      </c>
      <c r="H3615" t="s">
        <v>38</v>
      </c>
      <c r="I3615" t="s">
        <v>13</v>
      </c>
      <c r="J3615" t="s">
        <v>68</v>
      </c>
      <c r="K3615">
        <f t="shared" si="125"/>
        <v>0</v>
      </c>
    </row>
    <row r="3616" spans="1:11" x14ac:dyDescent="0.35">
      <c r="A3616" t="s">
        <v>50</v>
      </c>
      <c r="B3616" s="5" t="s">
        <v>11</v>
      </c>
      <c r="C3616">
        <v>22.996147390000001</v>
      </c>
      <c r="D3616">
        <v>0.19488260499999999</v>
      </c>
      <c r="E3616">
        <v>0</v>
      </c>
      <c r="F3616">
        <v>0</v>
      </c>
      <c r="G3616">
        <v>118</v>
      </c>
      <c r="H3616" t="s">
        <v>38</v>
      </c>
      <c r="I3616" t="s">
        <v>16</v>
      </c>
      <c r="J3616" t="s">
        <v>68</v>
      </c>
      <c r="K3616">
        <f t="shared" si="125"/>
        <v>0</v>
      </c>
    </row>
    <row r="3617" spans="1:11" x14ac:dyDescent="0.35">
      <c r="A3617" t="s">
        <v>50</v>
      </c>
      <c r="B3617" s="5" t="s">
        <v>11</v>
      </c>
      <c r="C3617">
        <v>1.793735981</v>
      </c>
      <c r="D3617">
        <v>1.5201152000000001E-2</v>
      </c>
      <c r="E3617">
        <v>0</v>
      </c>
      <c r="F3617">
        <v>0</v>
      </c>
      <c r="G3617">
        <v>118</v>
      </c>
      <c r="H3617" t="s">
        <v>38</v>
      </c>
      <c r="I3617" t="s">
        <v>18</v>
      </c>
      <c r="J3617" t="s">
        <v>68</v>
      </c>
      <c r="K3617">
        <f t="shared" si="125"/>
        <v>0</v>
      </c>
    </row>
    <row r="3618" spans="1:11" x14ac:dyDescent="0.35">
      <c r="A3618" t="s">
        <v>50</v>
      </c>
      <c r="B3618" s="5" t="s">
        <v>29</v>
      </c>
      <c r="C3618">
        <v>342.24865436553898</v>
      </c>
      <c r="D3618">
        <v>1.70272962370915</v>
      </c>
      <c r="E3618">
        <v>7.6923076923076898</v>
      </c>
      <c r="F3618">
        <v>0</v>
      </c>
      <c r="G3618">
        <v>201</v>
      </c>
      <c r="H3618" t="s">
        <v>38</v>
      </c>
      <c r="I3618" t="s">
        <v>963</v>
      </c>
      <c r="J3618" t="s">
        <v>69</v>
      </c>
      <c r="K3618">
        <f t="shared" si="125"/>
        <v>0</v>
      </c>
    </row>
    <row r="3619" spans="1:11" x14ac:dyDescent="0.35">
      <c r="A3619" t="s">
        <v>50</v>
      </c>
      <c r="B3619" s="5" t="s">
        <v>11</v>
      </c>
      <c r="C3619">
        <v>26.3417666</v>
      </c>
      <c r="D3619">
        <v>0.13105356500000001</v>
      </c>
      <c r="E3619">
        <v>0</v>
      </c>
      <c r="F3619">
        <v>0</v>
      </c>
      <c r="G3619">
        <v>201</v>
      </c>
      <c r="H3619" t="s">
        <v>38</v>
      </c>
      <c r="I3619" t="s">
        <v>13</v>
      </c>
      <c r="J3619" t="s">
        <v>69</v>
      </c>
      <c r="K3619">
        <f t="shared" si="125"/>
        <v>0</v>
      </c>
    </row>
    <row r="3620" spans="1:11" x14ac:dyDescent="0.35">
      <c r="A3620" t="s">
        <v>50</v>
      </c>
      <c r="B3620" s="5" t="s">
        <v>11</v>
      </c>
      <c r="C3620">
        <v>41.87630558</v>
      </c>
      <c r="D3620">
        <v>0.208339829</v>
      </c>
      <c r="E3620">
        <v>0</v>
      </c>
      <c r="F3620">
        <v>0</v>
      </c>
      <c r="G3620">
        <v>201</v>
      </c>
      <c r="H3620" t="s">
        <v>38</v>
      </c>
      <c r="I3620" t="s">
        <v>16</v>
      </c>
      <c r="J3620" t="s">
        <v>69</v>
      </c>
      <c r="K3620">
        <f t="shared" si="125"/>
        <v>0</v>
      </c>
    </row>
    <row r="3621" spans="1:11" x14ac:dyDescent="0.35">
      <c r="A3621" t="s">
        <v>50</v>
      </c>
      <c r="B3621" s="5" t="s">
        <v>11</v>
      </c>
      <c r="C3621">
        <v>3.1270163059999998</v>
      </c>
      <c r="D3621">
        <v>1.5557295E-2</v>
      </c>
      <c r="E3621">
        <v>0</v>
      </c>
      <c r="F3621">
        <v>0</v>
      </c>
      <c r="G3621">
        <v>201</v>
      </c>
      <c r="H3621" t="s">
        <v>38</v>
      </c>
      <c r="I3621" t="s">
        <v>18</v>
      </c>
      <c r="J3621" t="s">
        <v>69</v>
      </c>
      <c r="K3621">
        <f t="shared" si="125"/>
        <v>0</v>
      </c>
    </row>
    <row r="3622" spans="1:11" x14ac:dyDescent="0.35">
      <c r="A3622" t="s">
        <v>50</v>
      </c>
      <c r="B3622" s="5" t="s">
        <v>29</v>
      </c>
      <c r="C3622">
        <v>151.79230713844299</v>
      </c>
      <c r="D3622">
        <v>1.76502682719119</v>
      </c>
      <c r="E3622">
        <v>0</v>
      </c>
      <c r="F3622">
        <v>0</v>
      </c>
      <c r="G3622">
        <v>86</v>
      </c>
      <c r="H3622" t="s">
        <v>38</v>
      </c>
      <c r="I3622" t="s">
        <v>963</v>
      </c>
      <c r="J3622" t="s">
        <v>70</v>
      </c>
      <c r="K3622">
        <f t="shared" si="125"/>
        <v>0</v>
      </c>
    </row>
    <row r="3623" spans="1:11" x14ac:dyDescent="0.35">
      <c r="A3623" t="s">
        <v>50</v>
      </c>
      <c r="B3623" s="5" t="s">
        <v>11</v>
      </c>
      <c r="C3623">
        <v>11.11460114</v>
      </c>
      <c r="D3623">
        <v>0.12923954800000001</v>
      </c>
      <c r="E3623">
        <v>0</v>
      </c>
      <c r="F3623">
        <v>0</v>
      </c>
      <c r="G3623">
        <v>86</v>
      </c>
      <c r="H3623" t="s">
        <v>38</v>
      </c>
      <c r="I3623" t="s">
        <v>13</v>
      </c>
      <c r="J3623" t="s">
        <v>70</v>
      </c>
      <c r="K3623">
        <f t="shared" si="125"/>
        <v>0</v>
      </c>
    </row>
    <row r="3624" spans="1:11" x14ac:dyDescent="0.35">
      <c r="A3624" t="s">
        <v>50</v>
      </c>
      <c r="B3624" s="5" t="s">
        <v>11</v>
      </c>
      <c r="C3624">
        <v>19.047683240000001</v>
      </c>
      <c r="D3624">
        <v>0.22148468900000001</v>
      </c>
      <c r="E3624">
        <v>0</v>
      </c>
      <c r="F3624">
        <v>0</v>
      </c>
      <c r="G3624">
        <v>86</v>
      </c>
      <c r="H3624" t="s">
        <v>38</v>
      </c>
      <c r="I3624" t="s">
        <v>16</v>
      </c>
      <c r="J3624" t="s">
        <v>70</v>
      </c>
      <c r="K3624">
        <f t="shared" si="125"/>
        <v>0</v>
      </c>
    </row>
    <row r="3625" spans="1:11" x14ac:dyDescent="0.35">
      <c r="A3625" t="s">
        <v>50</v>
      </c>
      <c r="B3625" s="5" t="s">
        <v>11</v>
      </c>
      <c r="C3625">
        <v>1.688152313</v>
      </c>
      <c r="D3625">
        <v>1.9629678000000001E-2</v>
      </c>
      <c r="E3625">
        <v>0</v>
      </c>
      <c r="F3625">
        <v>0</v>
      </c>
      <c r="G3625">
        <v>86</v>
      </c>
      <c r="H3625" t="s">
        <v>38</v>
      </c>
      <c r="I3625" t="s">
        <v>18</v>
      </c>
      <c r="J3625" t="s">
        <v>70</v>
      </c>
      <c r="K3625">
        <f t="shared" si="125"/>
        <v>0</v>
      </c>
    </row>
    <row r="3626" spans="1:11" x14ac:dyDescent="0.35">
      <c r="A3626" t="s">
        <v>50</v>
      </c>
      <c r="B3626" s="5" t="s">
        <v>29</v>
      </c>
      <c r="C3626">
        <v>501.335987091064</v>
      </c>
      <c r="D3626">
        <v>1.8033668600398001</v>
      </c>
      <c r="E3626">
        <v>0</v>
      </c>
      <c r="F3626">
        <v>0</v>
      </c>
      <c r="G3626">
        <v>278</v>
      </c>
      <c r="H3626" t="s">
        <v>38</v>
      </c>
      <c r="I3626" t="s">
        <v>963</v>
      </c>
      <c r="J3626" t="s">
        <v>71</v>
      </c>
      <c r="K3626">
        <f t="shared" si="125"/>
        <v>0</v>
      </c>
    </row>
    <row r="3627" spans="1:11" x14ac:dyDescent="0.35">
      <c r="A3627" t="s">
        <v>50</v>
      </c>
      <c r="B3627" s="5" t="s">
        <v>11</v>
      </c>
      <c r="C3627">
        <v>32.044987919999997</v>
      </c>
      <c r="D3627">
        <v>0.115269741</v>
      </c>
      <c r="E3627">
        <v>0</v>
      </c>
      <c r="F3627">
        <v>0</v>
      </c>
      <c r="G3627">
        <v>278</v>
      </c>
      <c r="H3627" t="s">
        <v>38</v>
      </c>
      <c r="I3627" t="s">
        <v>13</v>
      </c>
      <c r="J3627" t="s">
        <v>71</v>
      </c>
      <c r="K3627">
        <f t="shared" si="125"/>
        <v>0</v>
      </c>
    </row>
    <row r="3628" spans="1:11" x14ac:dyDescent="0.35">
      <c r="A3628" t="s">
        <v>50</v>
      </c>
      <c r="B3628" s="5" t="s">
        <v>11</v>
      </c>
      <c r="C3628">
        <v>58.592131139999999</v>
      </c>
      <c r="D3628">
        <v>0.210763062</v>
      </c>
      <c r="E3628">
        <v>0</v>
      </c>
      <c r="F3628">
        <v>0</v>
      </c>
      <c r="G3628">
        <v>278</v>
      </c>
      <c r="H3628" t="s">
        <v>38</v>
      </c>
      <c r="I3628" t="s">
        <v>16</v>
      </c>
      <c r="J3628" t="s">
        <v>71</v>
      </c>
      <c r="K3628">
        <f t="shared" si="125"/>
        <v>0</v>
      </c>
    </row>
    <row r="3629" spans="1:11" x14ac:dyDescent="0.35">
      <c r="A3629" t="s">
        <v>50</v>
      </c>
      <c r="B3629" s="5" t="s">
        <v>11</v>
      </c>
      <c r="C3629">
        <v>4.3058109279999996</v>
      </c>
      <c r="D3629">
        <v>1.5488528999999999E-2</v>
      </c>
      <c r="E3629">
        <v>0</v>
      </c>
      <c r="F3629">
        <v>0</v>
      </c>
      <c r="G3629">
        <v>278</v>
      </c>
      <c r="H3629" t="s">
        <v>38</v>
      </c>
      <c r="I3629" t="s">
        <v>18</v>
      </c>
      <c r="J3629" t="s">
        <v>71</v>
      </c>
      <c r="K3629">
        <f t="shared" si="125"/>
        <v>0</v>
      </c>
    </row>
    <row r="3630" spans="1:11" x14ac:dyDescent="0.35">
      <c r="A3630" t="s">
        <v>50</v>
      </c>
      <c r="B3630" s="5" t="s">
        <v>29</v>
      </c>
      <c r="C3630">
        <v>694.26537799835205</v>
      </c>
      <c r="D3630">
        <v>1.8563245401025401</v>
      </c>
      <c r="E3630">
        <v>0</v>
      </c>
      <c r="F3630">
        <v>0</v>
      </c>
      <c r="G3630">
        <v>374</v>
      </c>
      <c r="H3630" t="s">
        <v>38</v>
      </c>
      <c r="I3630" t="s">
        <v>963</v>
      </c>
      <c r="J3630" t="s">
        <v>72</v>
      </c>
      <c r="K3630">
        <f t="shared" si="125"/>
        <v>0</v>
      </c>
    </row>
    <row r="3631" spans="1:11" x14ac:dyDescent="0.35">
      <c r="A3631" t="s">
        <v>50</v>
      </c>
      <c r="B3631" s="5" t="s">
        <v>11</v>
      </c>
      <c r="C3631">
        <v>44.774445059999998</v>
      </c>
      <c r="D3631">
        <v>0.119717768</v>
      </c>
      <c r="E3631">
        <v>0</v>
      </c>
      <c r="F3631">
        <v>0</v>
      </c>
      <c r="G3631">
        <v>374</v>
      </c>
      <c r="H3631" t="s">
        <v>38</v>
      </c>
      <c r="I3631" t="s">
        <v>13</v>
      </c>
      <c r="J3631" t="s">
        <v>72</v>
      </c>
      <c r="K3631">
        <f t="shared" si="125"/>
        <v>0</v>
      </c>
    </row>
    <row r="3632" spans="1:11" x14ac:dyDescent="0.35">
      <c r="A3632" t="s">
        <v>50</v>
      </c>
      <c r="B3632" s="5" t="s">
        <v>11</v>
      </c>
      <c r="C3632">
        <v>70.134409899999994</v>
      </c>
      <c r="D3632">
        <v>0.18752516</v>
      </c>
      <c r="E3632">
        <v>0</v>
      </c>
      <c r="F3632">
        <v>0</v>
      </c>
      <c r="G3632">
        <v>374</v>
      </c>
      <c r="H3632" t="s">
        <v>38</v>
      </c>
      <c r="I3632" t="s">
        <v>16</v>
      </c>
      <c r="J3632" t="s">
        <v>72</v>
      </c>
      <c r="K3632">
        <f t="shared" si="125"/>
        <v>0</v>
      </c>
    </row>
    <row r="3633" spans="1:11" x14ac:dyDescent="0.35">
      <c r="A3633" t="s">
        <v>50</v>
      </c>
      <c r="B3633" s="5" t="s">
        <v>11</v>
      </c>
      <c r="C3633">
        <v>5.3952600960000003</v>
      </c>
      <c r="D3633">
        <v>1.4425828999999999E-2</v>
      </c>
      <c r="E3633">
        <v>0</v>
      </c>
      <c r="F3633">
        <v>0</v>
      </c>
      <c r="G3633">
        <v>374</v>
      </c>
      <c r="H3633" t="s">
        <v>38</v>
      </c>
      <c r="I3633" t="s">
        <v>18</v>
      </c>
      <c r="J3633" t="s">
        <v>72</v>
      </c>
      <c r="K3633">
        <f t="shared" si="125"/>
        <v>0</v>
      </c>
    </row>
    <row r="3634" spans="1:11" x14ac:dyDescent="0.35">
      <c r="A3634" t="s">
        <v>50</v>
      </c>
      <c r="B3634" s="5" t="s">
        <v>29</v>
      </c>
      <c r="C3634">
        <v>162.53461694717399</v>
      </c>
      <c r="D3634">
        <v>1.60925363314033</v>
      </c>
      <c r="E3634">
        <v>0</v>
      </c>
      <c r="F3634">
        <v>0</v>
      </c>
      <c r="G3634">
        <v>101</v>
      </c>
      <c r="H3634" t="s">
        <v>38</v>
      </c>
      <c r="I3634" t="s">
        <v>963</v>
      </c>
      <c r="J3634" t="s">
        <v>73</v>
      </c>
      <c r="K3634">
        <f t="shared" si="125"/>
        <v>0</v>
      </c>
    </row>
    <row r="3635" spans="1:11" x14ac:dyDescent="0.35">
      <c r="A3635" t="s">
        <v>50</v>
      </c>
      <c r="B3635" s="5" t="s">
        <v>40</v>
      </c>
      <c r="C3635">
        <v>12.891897439999999</v>
      </c>
      <c r="D3635">
        <v>0.12764254899999999</v>
      </c>
      <c r="E3635">
        <v>0</v>
      </c>
      <c r="F3635">
        <v>0</v>
      </c>
      <c r="G3635">
        <v>101</v>
      </c>
      <c r="H3635" t="s">
        <v>38</v>
      </c>
      <c r="I3635" t="s">
        <v>13</v>
      </c>
      <c r="J3635" t="s">
        <v>73</v>
      </c>
      <c r="K3635">
        <f t="shared" si="125"/>
        <v>0</v>
      </c>
    </row>
    <row r="3636" spans="1:11" x14ac:dyDescent="0.35">
      <c r="A3636" t="s">
        <v>50</v>
      </c>
      <c r="B3636" s="5" t="s">
        <v>11</v>
      </c>
      <c r="C3636">
        <v>22.001078840000002</v>
      </c>
      <c r="D3636">
        <v>0.217832464</v>
      </c>
      <c r="E3636">
        <v>0</v>
      </c>
      <c r="F3636">
        <v>0</v>
      </c>
      <c r="G3636">
        <v>101</v>
      </c>
      <c r="H3636" t="s">
        <v>38</v>
      </c>
      <c r="I3636" t="s">
        <v>16</v>
      </c>
      <c r="J3636" t="s">
        <v>73</v>
      </c>
      <c r="K3636">
        <f t="shared" si="125"/>
        <v>0</v>
      </c>
    </row>
    <row r="3637" spans="1:11" x14ac:dyDescent="0.35">
      <c r="A3637" t="s">
        <v>50</v>
      </c>
      <c r="B3637" s="5" t="s">
        <v>132</v>
      </c>
      <c r="C3637">
        <v>1.9193541999999999</v>
      </c>
      <c r="D3637">
        <v>1.9003506999999999E-2</v>
      </c>
      <c r="E3637">
        <v>0</v>
      </c>
      <c r="F3637">
        <v>0</v>
      </c>
      <c r="G3637">
        <v>101</v>
      </c>
      <c r="H3637" t="s">
        <v>38</v>
      </c>
      <c r="I3637" t="s">
        <v>18</v>
      </c>
      <c r="J3637" t="s">
        <v>73</v>
      </c>
      <c r="K3637">
        <f t="shared" si="125"/>
        <v>0</v>
      </c>
    </row>
    <row r="3638" spans="1:11" x14ac:dyDescent="0.35">
      <c r="A3638" t="s">
        <v>50</v>
      </c>
      <c r="B3638" s="5" t="s">
        <v>29</v>
      </c>
      <c r="C3638">
        <v>286.05773663520802</v>
      </c>
      <c r="D3638">
        <v>1.6253280490636799</v>
      </c>
      <c r="E3638">
        <v>0</v>
      </c>
      <c r="F3638">
        <v>0</v>
      </c>
      <c r="G3638">
        <v>176</v>
      </c>
      <c r="H3638" t="s">
        <v>38</v>
      </c>
      <c r="I3638" t="s">
        <v>963</v>
      </c>
      <c r="J3638" t="s">
        <v>74</v>
      </c>
      <c r="K3638">
        <f t="shared" si="125"/>
        <v>0</v>
      </c>
    </row>
    <row r="3639" spans="1:11" x14ac:dyDescent="0.35">
      <c r="A3639" t="s">
        <v>50</v>
      </c>
      <c r="B3639" s="5" t="s">
        <v>11</v>
      </c>
      <c r="C3639">
        <v>20.621241569999999</v>
      </c>
      <c r="D3639">
        <v>0.117166145</v>
      </c>
      <c r="E3639">
        <v>0</v>
      </c>
      <c r="F3639">
        <v>0</v>
      </c>
      <c r="G3639">
        <v>176</v>
      </c>
      <c r="H3639" t="s">
        <v>38</v>
      </c>
      <c r="I3639" t="s">
        <v>13</v>
      </c>
      <c r="J3639" t="s">
        <v>74</v>
      </c>
      <c r="K3639">
        <f t="shared" si="125"/>
        <v>0</v>
      </c>
    </row>
    <row r="3640" spans="1:11" x14ac:dyDescent="0.35">
      <c r="A3640" t="s">
        <v>50</v>
      </c>
      <c r="B3640" s="5" t="s">
        <v>11</v>
      </c>
      <c r="C3640">
        <v>35.771337510000002</v>
      </c>
      <c r="D3640">
        <v>0.203246236</v>
      </c>
      <c r="E3640">
        <v>0</v>
      </c>
      <c r="F3640">
        <v>0</v>
      </c>
      <c r="G3640">
        <v>176</v>
      </c>
      <c r="H3640" t="s">
        <v>38</v>
      </c>
      <c r="I3640" t="s">
        <v>16</v>
      </c>
      <c r="J3640" t="s">
        <v>74</v>
      </c>
      <c r="K3640">
        <f t="shared" si="125"/>
        <v>0</v>
      </c>
    </row>
    <row r="3641" spans="1:11" x14ac:dyDescent="0.35">
      <c r="A3641" t="s">
        <v>50</v>
      </c>
      <c r="B3641" s="5" t="s">
        <v>11</v>
      </c>
      <c r="C3641">
        <v>2.8409616949999998</v>
      </c>
      <c r="D3641">
        <v>1.6141828E-2</v>
      </c>
      <c r="E3641">
        <v>0</v>
      </c>
      <c r="F3641">
        <v>0</v>
      </c>
      <c r="G3641">
        <v>176</v>
      </c>
      <c r="H3641" t="s">
        <v>38</v>
      </c>
      <c r="I3641" t="s">
        <v>18</v>
      </c>
      <c r="J3641" t="s">
        <v>74</v>
      </c>
      <c r="K3641">
        <f t="shared" si="125"/>
        <v>0</v>
      </c>
    </row>
    <row r="3642" spans="1:11" x14ac:dyDescent="0.35">
      <c r="A3642" t="s">
        <v>50</v>
      </c>
      <c r="B3642" s="5" t="s">
        <v>29</v>
      </c>
      <c r="C3642">
        <v>138.843178272247</v>
      </c>
      <c r="D3642">
        <v>1.7800407470800901</v>
      </c>
      <c r="E3642">
        <v>0</v>
      </c>
      <c r="F3642">
        <v>0</v>
      </c>
      <c r="G3642">
        <v>78</v>
      </c>
      <c r="H3642" t="s">
        <v>38</v>
      </c>
      <c r="I3642" t="s">
        <v>963</v>
      </c>
      <c r="J3642" t="s">
        <v>75</v>
      </c>
      <c r="K3642">
        <f t="shared" si="125"/>
        <v>0</v>
      </c>
    </row>
    <row r="3643" spans="1:11" x14ac:dyDescent="0.35">
      <c r="A3643" t="s">
        <v>50</v>
      </c>
      <c r="B3643" s="5" t="s">
        <v>40</v>
      </c>
      <c r="C3643">
        <v>10.1711998</v>
      </c>
      <c r="D3643">
        <v>0.13039999699999999</v>
      </c>
      <c r="E3643">
        <v>0</v>
      </c>
      <c r="F3643">
        <v>0</v>
      </c>
      <c r="G3643">
        <v>78</v>
      </c>
      <c r="H3643" t="s">
        <v>38</v>
      </c>
      <c r="I3643" t="s">
        <v>13</v>
      </c>
      <c r="J3643" t="s">
        <v>75</v>
      </c>
      <c r="K3643">
        <f t="shared" si="125"/>
        <v>0</v>
      </c>
    </row>
    <row r="3644" spans="1:11" x14ac:dyDescent="0.35">
      <c r="A3644" t="s">
        <v>50</v>
      </c>
      <c r="B3644" s="5" t="s">
        <v>11</v>
      </c>
      <c r="C3644">
        <v>17.685545210000001</v>
      </c>
      <c r="D3644">
        <v>0.22673775900000001</v>
      </c>
      <c r="E3644">
        <v>0</v>
      </c>
      <c r="F3644">
        <v>0</v>
      </c>
      <c r="G3644">
        <v>78</v>
      </c>
      <c r="H3644" t="s">
        <v>38</v>
      </c>
      <c r="I3644" t="s">
        <v>16</v>
      </c>
      <c r="J3644" t="s">
        <v>75</v>
      </c>
      <c r="K3644">
        <f t="shared" si="125"/>
        <v>0</v>
      </c>
    </row>
    <row r="3645" spans="1:11" x14ac:dyDescent="0.35">
      <c r="A3645" t="s">
        <v>50</v>
      </c>
      <c r="B3645" s="5" t="s">
        <v>29</v>
      </c>
      <c r="C3645">
        <v>1.343331337</v>
      </c>
      <c r="D3645">
        <v>1.7222197000000002E-2</v>
      </c>
      <c r="E3645">
        <v>0</v>
      </c>
      <c r="F3645">
        <v>0</v>
      </c>
      <c r="G3645">
        <v>78</v>
      </c>
      <c r="H3645" t="s">
        <v>38</v>
      </c>
      <c r="I3645" t="s">
        <v>18</v>
      </c>
      <c r="J3645" t="s">
        <v>75</v>
      </c>
      <c r="K3645">
        <f t="shared" si="125"/>
        <v>0</v>
      </c>
    </row>
    <row r="3646" spans="1:11" x14ac:dyDescent="0.35">
      <c r="A3646" t="s">
        <v>50</v>
      </c>
      <c r="B3646" s="5" t="s">
        <v>29</v>
      </c>
      <c r="C3646">
        <v>173.575935602188</v>
      </c>
      <c r="D3646">
        <v>1.8080826625227899</v>
      </c>
      <c r="E3646">
        <v>0</v>
      </c>
      <c r="F3646">
        <v>0</v>
      </c>
      <c r="G3646">
        <v>96</v>
      </c>
      <c r="H3646" t="s">
        <v>38</v>
      </c>
      <c r="I3646" t="s">
        <v>963</v>
      </c>
      <c r="J3646" t="s">
        <v>76</v>
      </c>
      <c r="K3646">
        <f t="shared" si="125"/>
        <v>0</v>
      </c>
    </row>
    <row r="3647" spans="1:11" x14ac:dyDescent="0.35">
      <c r="A3647" t="s">
        <v>50</v>
      </c>
      <c r="B3647" s="5" t="s">
        <v>11</v>
      </c>
      <c r="C3647">
        <v>9.8656458849999993</v>
      </c>
      <c r="D3647">
        <v>0.102767145</v>
      </c>
      <c r="E3647">
        <v>0</v>
      </c>
      <c r="F3647">
        <v>0</v>
      </c>
      <c r="G3647">
        <v>96</v>
      </c>
      <c r="H3647" t="s">
        <v>38</v>
      </c>
      <c r="I3647" t="s">
        <v>13</v>
      </c>
      <c r="J3647" t="s">
        <v>76</v>
      </c>
      <c r="K3647">
        <f t="shared" si="125"/>
        <v>0</v>
      </c>
    </row>
    <row r="3648" spans="1:11" x14ac:dyDescent="0.35">
      <c r="A3648" t="s">
        <v>50</v>
      </c>
      <c r="B3648" s="5" t="s">
        <v>11</v>
      </c>
      <c r="C3648">
        <v>20.158930779999999</v>
      </c>
      <c r="D3648">
        <v>0.209988862</v>
      </c>
      <c r="E3648">
        <v>0</v>
      </c>
      <c r="F3648">
        <v>0</v>
      </c>
      <c r="G3648">
        <v>96</v>
      </c>
      <c r="H3648" t="s">
        <v>38</v>
      </c>
      <c r="I3648" t="s">
        <v>16</v>
      </c>
      <c r="J3648" t="s">
        <v>76</v>
      </c>
      <c r="K3648">
        <f t="shared" si="125"/>
        <v>0</v>
      </c>
    </row>
    <row r="3649" spans="1:11" x14ac:dyDescent="0.35">
      <c r="A3649" t="s">
        <v>50</v>
      </c>
      <c r="B3649" s="5" t="s">
        <v>11</v>
      </c>
      <c r="C3649">
        <v>1.843742132</v>
      </c>
      <c r="D3649">
        <v>1.9205646999999999E-2</v>
      </c>
      <c r="E3649">
        <v>0</v>
      </c>
      <c r="F3649">
        <v>0</v>
      </c>
      <c r="G3649">
        <v>96</v>
      </c>
      <c r="H3649" t="s">
        <v>38</v>
      </c>
      <c r="I3649" t="s">
        <v>18</v>
      </c>
      <c r="J3649" t="s">
        <v>76</v>
      </c>
      <c r="K3649">
        <f t="shared" si="125"/>
        <v>0</v>
      </c>
    </row>
    <row r="3650" spans="1:11" x14ac:dyDescent="0.35">
      <c r="A3650" t="s">
        <v>50</v>
      </c>
      <c r="B3650" s="5" t="s">
        <v>29</v>
      </c>
      <c r="C3650">
        <v>149.658161401748</v>
      </c>
      <c r="D3650">
        <v>1.64459518023899</v>
      </c>
      <c r="E3650">
        <v>16.6666666666666</v>
      </c>
      <c r="F3650">
        <v>0</v>
      </c>
      <c r="G3650">
        <v>91</v>
      </c>
      <c r="H3650" t="s">
        <v>38</v>
      </c>
      <c r="I3650" t="s">
        <v>963</v>
      </c>
      <c r="J3650" t="s">
        <v>77</v>
      </c>
      <c r="K3650">
        <f t="shared" si="125"/>
        <v>0</v>
      </c>
    </row>
    <row r="3651" spans="1:11" x14ac:dyDescent="0.35">
      <c r="A3651" t="s">
        <v>50</v>
      </c>
      <c r="B3651" s="5" t="s">
        <v>11</v>
      </c>
      <c r="C3651">
        <v>11.76986146</v>
      </c>
      <c r="D3651">
        <v>0.12933913699999999</v>
      </c>
      <c r="E3651">
        <v>0</v>
      </c>
      <c r="F3651">
        <v>0</v>
      </c>
      <c r="G3651">
        <v>91</v>
      </c>
      <c r="H3651" t="s">
        <v>38</v>
      </c>
      <c r="I3651" t="s">
        <v>13</v>
      </c>
      <c r="J3651" t="s">
        <v>77</v>
      </c>
      <c r="K3651">
        <f t="shared" ref="K3651:K3685" si="126">IF(ISNUMBER(SEARCH(A3651, B3651)), 1, 0)</f>
        <v>0</v>
      </c>
    </row>
    <row r="3652" spans="1:11" x14ac:dyDescent="0.35">
      <c r="A3652" t="s">
        <v>50</v>
      </c>
      <c r="B3652" s="5" t="s">
        <v>11</v>
      </c>
      <c r="C3652">
        <v>20.268325569999998</v>
      </c>
      <c r="D3652">
        <v>0.222728852</v>
      </c>
      <c r="E3652">
        <v>0</v>
      </c>
      <c r="F3652">
        <v>0</v>
      </c>
      <c r="G3652">
        <v>91</v>
      </c>
      <c r="H3652" t="s">
        <v>38</v>
      </c>
      <c r="I3652" t="s">
        <v>16</v>
      </c>
      <c r="J3652" t="s">
        <v>77</v>
      </c>
      <c r="K3652">
        <f t="shared" si="126"/>
        <v>0</v>
      </c>
    </row>
    <row r="3653" spans="1:11" x14ac:dyDescent="0.35">
      <c r="A3653" t="s">
        <v>50</v>
      </c>
      <c r="B3653" s="5" t="s">
        <v>11</v>
      </c>
      <c r="C3653">
        <v>1.7894654270000001</v>
      </c>
      <c r="D3653">
        <v>1.9664455000000001E-2</v>
      </c>
      <c r="E3653">
        <v>0</v>
      </c>
      <c r="F3653">
        <v>0</v>
      </c>
      <c r="G3653">
        <v>91</v>
      </c>
      <c r="H3653" t="s">
        <v>38</v>
      </c>
      <c r="I3653" t="s">
        <v>18</v>
      </c>
      <c r="J3653" t="s">
        <v>77</v>
      </c>
      <c r="K3653">
        <f t="shared" si="126"/>
        <v>0</v>
      </c>
    </row>
    <row r="3654" spans="1:11" x14ac:dyDescent="0.35">
      <c r="A3654" t="s">
        <v>50</v>
      </c>
      <c r="B3654" s="5" t="s">
        <v>29</v>
      </c>
      <c r="C3654">
        <v>198.91741347312899</v>
      </c>
      <c r="D3654">
        <v>1.71480528856145</v>
      </c>
      <c r="E3654">
        <v>0</v>
      </c>
      <c r="F3654">
        <v>0</v>
      </c>
      <c r="G3654">
        <v>116</v>
      </c>
      <c r="H3654" t="s">
        <v>38</v>
      </c>
      <c r="I3654" t="s">
        <v>963</v>
      </c>
      <c r="J3654" t="s">
        <v>78</v>
      </c>
      <c r="K3654">
        <f t="shared" si="126"/>
        <v>0</v>
      </c>
    </row>
    <row r="3655" spans="1:11" x14ac:dyDescent="0.35">
      <c r="A3655" t="s">
        <v>50</v>
      </c>
      <c r="B3655" s="5" t="s">
        <v>29</v>
      </c>
      <c r="C3655">
        <v>12.899993419999999</v>
      </c>
      <c r="D3655">
        <v>0.11120684</v>
      </c>
      <c r="E3655">
        <v>0</v>
      </c>
      <c r="F3655">
        <v>0</v>
      </c>
      <c r="G3655">
        <v>116</v>
      </c>
      <c r="H3655" t="s">
        <v>38</v>
      </c>
      <c r="I3655" t="s">
        <v>13</v>
      </c>
      <c r="J3655" t="s">
        <v>78</v>
      </c>
      <c r="K3655">
        <f t="shared" si="126"/>
        <v>0</v>
      </c>
    </row>
    <row r="3656" spans="1:11" x14ac:dyDescent="0.35">
      <c r="A3656" t="s">
        <v>50</v>
      </c>
      <c r="B3656" s="5" t="s">
        <v>11</v>
      </c>
      <c r="C3656">
        <v>21.812027690000001</v>
      </c>
      <c r="D3656">
        <v>0.18803472099999999</v>
      </c>
      <c r="E3656">
        <v>0</v>
      </c>
      <c r="F3656">
        <v>0</v>
      </c>
      <c r="G3656">
        <v>116</v>
      </c>
      <c r="H3656" t="s">
        <v>38</v>
      </c>
      <c r="I3656" t="s">
        <v>16</v>
      </c>
      <c r="J3656" t="s">
        <v>78</v>
      </c>
      <c r="K3656">
        <f t="shared" si="126"/>
        <v>0</v>
      </c>
    </row>
    <row r="3657" spans="1:11" x14ac:dyDescent="0.35">
      <c r="A3657" t="s">
        <v>50</v>
      </c>
      <c r="B3657" s="5" t="s">
        <v>132</v>
      </c>
      <c r="C3657">
        <v>1.8752450940000001</v>
      </c>
      <c r="D3657">
        <v>1.6165906000000001E-2</v>
      </c>
      <c r="E3657">
        <v>0</v>
      </c>
      <c r="F3657">
        <v>0</v>
      </c>
      <c r="G3657">
        <v>116</v>
      </c>
      <c r="H3657" t="s">
        <v>38</v>
      </c>
      <c r="I3657" t="s">
        <v>18</v>
      </c>
      <c r="J3657" t="s">
        <v>78</v>
      </c>
      <c r="K3657">
        <f t="shared" si="126"/>
        <v>0</v>
      </c>
    </row>
    <row r="3658" spans="1:11" x14ac:dyDescent="0.35">
      <c r="A3658" t="s">
        <v>50</v>
      </c>
      <c r="B3658" s="5" t="s">
        <v>29</v>
      </c>
      <c r="C3658">
        <v>190.51490211486799</v>
      </c>
      <c r="D3658">
        <v>1.76402687143396</v>
      </c>
      <c r="E3658">
        <v>14.285714285714199</v>
      </c>
      <c r="F3658">
        <v>0</v>
      </c>
      <c r="G3658">
        <v>108</v>
      </c>
      <c r="H3658" t="s">
        <v>38</v>
      </c>
      <c r="I3658" t="s">
        <v>963</v>
      </c>
      <c r="J3658" t="s">
        <v>79</v>
      </c>
      <c r="K3658">
        <f t="shared" si="126"/>
        <v>0</v>
      </c>
    </row>
    <row r="3659" spans="1:11" x14ac:dyDescent="0.35">
      <c r="A3659" t="s">
        <v>50</v>
      </c>
      <c r="B3659" s="5" t="s">
        <v>11</v>
      </c>
      <c r="C3659">
        <v>13.96914458</v>
      </c>
      <c r="D3659">
        <v>0.129343931</v>
      </c>
      <c r="E3659">
        <v>0</v>
      </c>
      <c r="F3659">
        <v>0</v>
      </c>
      <c r="G3659">
        <v>108</v>
      </c>
      <c r="H3659" t="s">
        <v>38</v>
      </c>
      <c r="I3659" t="s">
        <v>13</v>
      </c>
      <c r="J3659" t="s">
        <v>79</v>
      </c>
      <c r="K3659">
        <f t="shared" si="126"/>
        <v>0</v>
      </c>
    </row>
    <row r="3660" spans="1:11" x14ac:dyDescent="0.35">
      <c r="A3660" t="s">
        <v>50</v>
      </c>
      <c r="B3660" s="5" t="s">
        <v>11</v>
      </c>
      <c r="C3660">
        <v>23.10564518</v>
      </c>
      <c r="D3660">
        <v>0.21394115899999999</v>
      </c>
      <c r="E3660">
        <v>0</v>
      </c>
      <c r="F3660">
        <v>0</v>
      </c>
      <c r="G3660">
        <v>108</v>
      </c>
      <c r="H3660" t="s">
        <v>38</v>
      </c>
      <c r="I3660" t="s">
        <v>16</v>
      </c>
      <c r="J3660" t="s">
        <v>79</v>
      </c>
      <c r="K3660">
        <f t="shared" si="126"/>
        <v>0</v>
      </c>
    </row>
    <row r="3661" spans="1:11" x14ac:dyDescent="0.35">
      <c r="A3661" t="s">
        <v>50</v>
      </c>
      <c r="B3661" s="5" t="s">
        <v>11</v>
      </c>
      <c r="C3661">
        <v>1.895966053</v>
      </c>
      <c r="D3661">
        <v>1.7555240999999999E-2</v>
      </c>
      <c r="E3661">
        <v>0</v>
      </c>
      <c r="F3661">
        <v>0</v>
      </c>
      <c r="G3661">
        <v>108</v>
      </c>
      <c r="H3661" t="s">
        <v>38</v>
      </c>
      <c r="I3661" t="s">
        <v>18</v>
      </c>
      <c r="J3661" t="s">
        <v>79</v>
      </c>
      <c r="K3661">
        <f t="shared" si="126"/>
        <v>0</v>
      </c>
    </row>
    <row r="3662" spans="1:11" x14ac:dyDescent="0.35">
      <c r="A3662" t="s">
        <v>50</v>
      </c>
      <c r="B3662" s="5" t="s">
        <v>29</v>
      </c>
      <c r="C3662">
        <v>105.313073396682</v>
      </c>
      <c r="D3662">
        <v>1.64551677182316</v>
      </c>
      <c r="E3662">
        <v>0</v>
      </c>
      <c r="F3662">
        <v>0</v>
      </c>
      <c r="G3662">
        <v>64</v>
      </c>
      <c r="H3662" t="s">
        <v>38</v>
      </c>
      <c r="I3662" t="s">
        <v>963</v>
      </c>
      <c r="J3662" t="s">
        <v>80</v>
      </c>
      <c r="K3662">
        <f t="shared" si="126"/>
        <v>0</v>
      </c>
    </row>
    <row r="3663" spans="1:11" x14ac:dyDescent="0.35">
      <c r="A3663" t="s">
        <v>50</v>
      </c>
      <c r="B3663" s="5" t="s">
        <v>40</v>
      </c>
      <c r="C3663">
        <v>7.7590816020000002</v>
      </c>
      <c r="D3663">
        <v>0.12123565</v>
      </c>
      <c r="E3663">
        <v>0</v>
      </c>
      <c r="F3663">
        <v>0</v>
      </c>
      <c r="G3663">
        <v>64</v>
      </c>
      <c r="H3663" t="s">
        <v>38</v>
      </c>
      <c r="I3663" t="s">
        <v>13</v>
      </c>
      <c r="J3663" t="s">
        <v>80</v>
      </c>
      <c r="K3663">
        <f t="shared" si="126"/>
        <v>0</v>
      </c>
    </row>
    <row r="3664" spans="1:11" x14ac:dyDescent="0.35">
      <c r="A3664" t="s">
        <v>50</v>
      </c>
      <c r="B3664" s="5" t="s">
        <v>11</v>
      </c>
      <c r="C3664">
        <v>11.441320660000001</v>
      </c>
      <c r="D3664">
        <v>0.17877063500000001</v>
      </c>
      <c r="E3664">
        <v>0</v>
      </c>
      <c r="F3664">
        <v>0</v>
      </c>
      <c r="G3664">
        <v>64</v>
      </c>
      <c r="H3664" t="s">
        <v>38</v>
      </c>
      <c r="I3664" t="s">
        <v>16</v>
      </c>
      <c r="J3664" t="s">
        <v>80</v>
      </c>
      <c r="K3664">
        <f t="shared" si="126"/>
        <v>0</v>
      </c>
    </row>
    <row r="3665" spans="1:11" x14ac:dyDescent="0.35">
      <c r="A3665" t="s">
        <v>50</v>
      </c>
      <c r="B3665" s="5" t="s">
        <v>132</v>
      </c>
      <c r="C3665">
        <v>0.86281609500000001</v>
      </c>
      <c r="D3665">
        <v>1.3481501E-2</v>
      </c>
      <c r="E3665">
        <v>0</v>
      </c>
      <c r="F3665">
        <v>0</v>
      </c>
      <c r="G3665">
        <v>64</v>
      </c>
      <c r="H3665" t="s">
        <v>38</v>
      </c>
      <c r="I3665" t="s">
        <v>18</v>
      </c>
      <c r="J3665" t="s">
        <v>80</v>
      </c>
      <c r="K3665">
        <f t="shared" si="126"/>
        <v>0</v>
      </c>
    </row>
    <row r="3666" spans="1:11" x14ac:dyDescent="0.35">
      <c r="A3666" t="s">
        <v>50</v>
      </c>
      <c r="B3666" s="5" t="s">
        <v>29</v>
      </c>
      <c r="C3666">
        <v>119.317515134811</v>
      </c>
      <c r="D3666">
        <v>1.8078411384062301</v>
      </c>
      <c r="E3666">
        <v>0</v>
      </c>
      <c r="F3666">
        <v>0</v>
      </c>
      <c r="G3666">
        <v>66</v>
      </c>
      <c r="H3666" t="s">
        <v>38</v>
      </c>
      <c r="I3666" t="s">
        <v>963</v>
      </c>
      <c r="J3666" t="s">
        <v>81</v>
      </c>
      <c r="K3666">
        <f t="shared" si="126"/>
        <v>0</v>
      </c>
    </row>
    <row r="3667" spans="1:11" x14ac:dyDescent="0.35">
      <c r="A3667" t="s">
        <v>50</v>
      </c>
      <c r="B3667" s="5" t="s">
        <v>11</v>
      </c>
      <c r="C3667">
        <v>8.9535646440000001</v>
      </c>
      <c r="D3667">
        <v>0.13566006999999999</v>
      </c>
      <c r="E3667">
        <v>50</v>
      </c>
      <c r="F3667">
        <v>0</v>
      </c>
      <c r="G3667">
        <v>66</v>
      </c>
      <c r="H3667" t="s">
        <v>38</v>
      </c>
      <c r="I3667" t="s">
        <v>13</v>
      </c>
      <c r="J3667" t="s">
        <v>81</v>
      </c>
      <c r="K3667">
        <f t="shared" si="126"/>
        <v>0</v>
      </c>
    </row>
    <row r="3668" spans="1:11" x14ac:dyDescent="0.35">
      <c r="A3668" t="s">
        <v>50</v>
      </c>
      <c r="B3668" s="5" t="s">
        <v>11</v>
      </c>
      <c r="C3668">
        <v>15.36707878</v>
      </c>
      <c r="D3668">
        <v>0.23283452700000001</v>
      </c>
      <c r="E3668">
        <v>0</v>
      </c>
      <c r="F3668">
        <v>0</v>
      </c>
      <c r="G3668">
        <v>66</v>
      </c>
      <c r="H3668" t="s">
        <v>38</v>
      </c>
      <c r="I3668" t="s">
        <v>16</v>
      </c>
      <c r="J3668" t="s">
        <v>81</v>
      </c>
      <c r="K3668">
        <f t="shared" si="126"/>
        <v>0</v>
      </c>
    </row>
    <row r="3669" spans="1:11" x14ac:dyDescent="0.35">
      <c r="A3669" t="s">
        <v>50</v>
      </c>
      <c r="B3669" s="5" t="s">
        <v>11</v>
      </c>
      <c r="C3669">
        <v>1.4468100070000001</v>
      </c>
      <c r="D3669">
        <v>2.1921363999999999E-2</v>
      </c>
      <c r="E3669">
        <v>0</v>
      </c>
      <c r="F3669">
        <v>0</v>
      </c>
      <c r="G3669">
        <v>66</v>
      </c>
      <c r="H3669" t="s">
        <v>38</v>
      </c>
      <c r="I3669" t="s">
        <v>18</v>
      </c>
      <c r="J3669" t="s">
        <v>81</v>
      </c>
      <c r="K3669">
        <f t="shared" si="126"/>
        <v>0</v>
      </c>
    </row>
    <row r="3670" spans="1:11" x14ac:dyDescent="0.35">
      <c r="A3670" t="s">
        <v>50</v>
      </c>
      <c r="B3670" s="5" t="s">
        <v>29</v>
      </c>
      <c r="C3670">
        <v>386.69517850875798</v>
      </c>
      <c r="D3670">
        <v>1.6886252336626999</v>
      </c>
      <c r="E3670">
        <v>0</v>
      </c>
      <c r="F3670">
        <v>0</v>
      </c>
      <c r="G3670">
        <v>229</v>
      </c>
      <c r="H3670" t="s">
        <v>38</v>
      </c>
      <c r="I3670" t="s">
        <v>963</v>
      </c>
      <c r="J3670" t="s">
        <v>82</v>
      </c>
      <c r="K3670">
        <f t="shared" si="126"/>
        <v>0</v>
      </c>
    </row>
    <row r="3671" spans="1:11" x14ac:dyDescent="0.35">
      <c r="A3671" t="s">
        <v>50</v>
      </c>
      <c r="B3671" s="5" t="s">
        <v>11</v>
      </c>
      <c r="C3671">
        <v>29.95702958</v>
      </c>
      <c r="D3671">
        <v>0.130816723</v>
      </c>
      <c r="E3671">
        <v>0</v>
      </c>
      <c r="F3671">
        <v>0</v>
      </c>
      <c r="G3671">
        <v>229</v>
      </c>
      <c r="H3671" t="s">
        <v>38</v>
      </c>
      <c r="I3671" t="s">
        <v>13</v>
      </c>
      <c r="J3671" t="s">
        <v>82</v>
      </c>
      <c r="K3671">
        <f t="shared" si="126"/>
        <v>0</v>
      </c>
    </row>
    <row r="3672" spans="1:11" x14ac:dyDescent="0.35">
      <c r="A3672" t="s">
        <v>50</v>
      </c>
      <c r="B3672" s="5" t="s">
        <v>11</v>
      </c>
      <c r="C3672">
        <v>46.623001100000003</v>
      </c>
      <c r="D3672">
        <v>0.203593891</v>
      </c>
      <c r="E3672">
        <v>0</v>
      </c>
      <c r="F3672">
        <v>0</v>
      </c>
      <c r="G3672">
        <v>229</v>
      </c>
      <c r="H3672" t="s">
        <v>38</v>
      </c>
      <c r="I3672" t="s">
        <v>16</v>
      </c>
      <c r="J3672" t="s">
        <v>82</v>
      </c>
      <c r="K3672">
        <f t="shared" si="126"/>
        <v>0</v>
      </c>
    </row>
    <row r="3673" spans="1:11" x14ac:dyDescent="0.35">
      <c r="A3673" t="s">
        <v>50</v>
      </c>
      <c r="B3673" s="5" t="s">
        <v>11</v>
      </c>
      <c r="C3673">
        <v>3.614694595</v>
      </c>
      <c r="D3673">
        <v>1.5784692999999999E-2</v>
      </c>
      <c r="E3673">
        <v>0</v>
      </c>
      <c r="F3673">
        <v>0</v>
      </c>
      <c r="G3673">
        <v>229</v>
      </c>
      <c r="H3673" t="s">
        <v>38</v>
      </c>
      <c r="I3673" t="s">
        <v>18</v>
      </c>
      <c r="J3673" t="s">
        <v>82</v>
      </c>
      <c r="K3673">
        <f t="shared" si="126"/>
        <v>0</v>
      </c>
    </row>
    <row r="3674" spans="1:11" x14ac:dyDescent="0.35">
      <c r="A3674" t="s">
        <v>50</v>
      </c>
      <c r="B3674" s="5" t="s">
        <v>29</v>
      </c>
      <c r="C3674">
        <v>112.606880664825</v>
      </c>
      <c r="D3674">
        <v>1.6319837777510899</v>
      </c>
      <c r="E3674">
        <v>0</v>
      </c>
      <c r="F3674">
        <v>0</v>
      </c>
      <c r="G3674">
        <v>69</v>
      </c>
      <c r="H3674" t="s">
        <v>38</v>
      </c>
      <c r="I3674" t="s">
        <v>963</v>
      </c>
      <c r="J3674" t="s">
        <v>83</v>
      </c>
      <c r="K3674">
        <f t="shared" si="126"/>
        <v>0</v>
      </c>
    </row>
    <row r="3675" spans="1:11" x14ac:dyDescent="0.35">
      <c r="A3675" t="s">
        <v>50</v>
      </c>
      <c r="B3675" s="5" t="s">
        <v>11</v>
      </c>
      <c r="C3675">
        <v>8.6977500919999997</v>
      </c>
      <c r="D3675">
        <v>0.12605434900000001</v>
      </c>
      <c r="E3675">
        <v>0</v>
      </c>
      <c r="F3675">
        <v>0</v>
      </c>
      <c r="G3675">
        <v>69</v>
      </c>
      <c r="H3675" t="s">
        <v>38</v>
      </c>
      <c r="I3675" t="s">
        <v>13</v>
      </c>
      <c r="J3675" t="s">
        <v>83</v>
      </c>
      <c r="K3675">
        <f t="shared" si="126"/>
        <v>0</v>
      </c>
    </row>
    <row r="3676" spans="1:11" x14ac:dyDescent="0.35">
      <c r="A3676" t="s">
        <v>50</v>
      </c>
      <c r="B3676" s="5" t="s">
        <v>11</v>
      </c>
      <c r="C3676">
        <v>15.031634090000001</v>
      </c>
      <c r="D3676">
        <v>0.217849769</v>
      </c>
      <c r="E3676">
        <v>0</v>
      </c>
      <c r="F3676">
        <v>0</v>
      </c>
      <c r="G3676">
        <v>69</v>
      </c>
      <c r="H3676" t="s">
        <v>38</v>
      </c>
      <c r="I3676" t="s">
        <v>16</v>
      </c>
      <c r="J3676" t="s">
        <v>83</v>
      </c>
      <c r="K3676">
        <f t="shared" si="126"/>
        <v>0</v>
      </c>
    </row>
    <row r="3677" spans="1:11" x14ac:dyDescent="0.35">
      <c r="A3677" t="s">
        <v>50</v>
      </c>
      <c r="B3677" s="5" t="s">
        <v>11</v>
      </c>
      <c r="C3677">
        <v>1.4582724570000001</v>
      </c>
      <c r="D3677">
        <v>2.1134383E-2</v>
      </c>
      <c r="E3677">
        <v>0</v>
      </c>
      <c r="F3677">
        <v>0</v>
      </c>
      <c r="G3677">
        <v>69</v>
      </c>
      <c r="H3677" t="s">
        <v>38</v>
      </c>
      <c r="I3677" t="s">
        <v>18</v>
      </c>
      <c r="J3677" t="s">
        <v>83</v>
      </c>
      <c r="K3677">
        <f t="shared" si="126"/>
        <v>0</v>
      </c>
    </row>
    <row r="3678" spans="1:11" x14ac:dyDescent="0.35">
      <c r="A3678" t="s">
        <v>50</v>
      </c>
      <c r="B3678" s="5" t="s">
        <v>29</v>
      </c>
      <c r="C3678">
        <v>95.809786319732595</v>
      </c>
      <c r="D3678">
        <v>1.84249589076408</v>
      </c>
      <c r="E3678">
        <v>0</v>
      </c>
      <c r="F3678">
        <v>0</v>
      </c>
      <c r="G3678">
        <v>52</v>
      </c>
      <c r="H3678" t="s">
        <v>38</v>
      </c>
      <c r="I3678" t="s">
        <v>963</v>
      </c>
      <c r="J3678" t="s">
        <v>84</v>
      </c>
      <c r="K3678">
        <f t="shared" si="126"/>
        <v>0</v>
      </c>
    </row>
    <row r="3679" spans="1:11" x14ac:dyDescent="0.35">
      <c r="A3679" t="s">
        <v>50</v>
      </c>
      <c r="B3679" s="5" t="s">
        <v>11</v>
      </c>
      <c r="C3679">
        <v>6.9261531830000003</v>
      </c>
      <c r="D3679">
        <v>0.13319525400000001</v>
      </c>
      <c r="E3679">
        <v>0</v>
      </c>
      <c r="F3679">
        <v>0</v>
      </c>
      <c r="G3679">
        <v>52</v>
      </c>
      <c r="H3679" t="s">
        <v>38</v>
      </c>
      <c r="I3679" t="s">
        <v>13</v>
      </c>
      <c r="J3679" t="s">
        <v>84</v>
      </c>
      <c r="K3679">
        <f t="shared" si="126"/>
        <v>0</v>
      </c>
    </row>
    <row r="3680" spans="1:11" x14ac:dyDescent="0.35">
      <c r="A3680" t="s">
        <v>50</v>
      </c>
      <c r="B3680" s="5" t="s">
        <v>11</v>
      </c>
      <c r="C3680">
        <v>11.139495610000001</v>
      </c>
      <c r="D3680">
        <v>0.21422106899999999</v>
      </c>
      <c r="E3680">
        <v>0</v>
      </c>
      <c r="F3680">
        <v>0</v>
      </c>
      <c r="G3680">
        <v>52</v>
      </c>
      <c r="H3680" t="s">
        <v>38</v>
      </c>
      <c r="I3680" t="s">
        <v>16</v>
      </c>
      <c r="J3680" t="s">
        <v>84</v>
      </c>
      <c r="K3680">
        <f t="shared" si="126"/>
        <v>0</v>
      </c>
    </row>
    <row r="3681" spans="1:11" x14ac:dyDescent="0.35">
      <c r="A3681" t="s">
        <v>50</v>
      </c>
      <c r="B3681" s="5" t="s">
        <v>11</v>
      </c>
      <c r="C3681">
        <v>0.98290157300000003</v>
      </c>
      <c r="D3681">
        <v>1.8901952999999999E-2</v>
      </c>
      <c r="E3681">
        <v>0</v>
      </c>
      <c r="F3681">
        <v>0</v>
      </c>
      <c r="G3681">
        <v>52</v>
      </c>
      <c r="H3681" t="s">
        <v>38</v>
      </c>
      <c r="I3681" t="s">
        <v>18</v>
      </c>
      <c r="J3681" t="s">
        <v>84</v>
      </c>
      <c r="K3681">
        <f t="shared" si="126"/>
        <v>0</v>
      </c>
    </row>
    <row r="3682" spans="1:11" x14ac:dyDescent="0.35">
      <c r="A3682" t="s">
        <v>50</v>
      </c>
      <c r="B3682" s="5" t="s">
        <v>29</v>
      </c>
      <c r="C3682">
        <v>729.83695650100697</v>
      </c>
      <c r="D3682">
        <v>1.7012516468554899</v>
      </c>
      <c r="E3682">
        <v>3.7037037037037002</v>
      </c>
      <c r="F3682">
        <v>0</v>
      </c>
      <c r="G3682">
        <v>429</v>
      </c>
      <c r="H3682" t="s">
        <v>38</v>
      </c>
      <c r="I3682" t="s">
        <v>963</v>
      </c>
      <c r="J3682" t="s">
        <v>85</v>
      </c>
      <c r="K3682">
        <f t="shared" si="126"/>
        <v>0</v>
      </c>
    </row>
    <row r="3683" spans="1:11" x14ac:dyDescent="0.35">
      <c r="A3683" t="s">
        <v>50</v>
      </c>
      <c r="B3683" s="5" t="s">
        <v>11</v>
      </c>
      <c r="C3683">
        <v>53.370838640000002</v>
      </c>
      <c r="D3683">
        <v>0.12440754900000001</v>
      </c>
      <c r="E3683">
        <v>14.28571429</v>
      </c>
      <c r="F3683">
        <v>0</v>
      </c>
      <c r="G3683">
        <v>429</v>
      </c>
      <c r="H3683" t="s">
        <v>38</v>
      </c>
      <c r="I3683" t="s">
        <v>13</v>
      </c>
      <c r="J3683" t="s">
        <v>85</v>
      </c>
      <c r="K3683">
        <f t="shared" si="126"/>
        <v>0</v>
      </c>
    </row>
    <row r="3684" spans="1:11" x14ac:dyDescent="0.35">
      <c r="A3684" t="s">
        <v>50</v>
      </c>
      <c r="B3684" s="5" t="s">
        <v>11</v>
      </c>
      <c r="C3684">
        <v>86.099232909999998</v>
      </c>
      <c r="D3684">
        <v>0.20069751299999999</v>
      </c>
      <c r="E3684">
        <v>0</v>
      </c>
      <c r="F3684">
        <v>0</v>
      </c>
      <c r="G3684">
        <v>429</v>
      </c>
      <c r="H3684" t="s">
        <v>38</v>
      </c>
      <c r="I3684" t="s">
        <v>16</v>
      </c>
      <c r="J3684" t="s">
        <v>85</v>
      </c>
      <c r="K3684">
        <f t="shared" si="126"/>
        <v>0</v>
      </c>
    </row>
    <row r="3685" spans="1:11" x14ac:dyDescent="0.35">
      <c r="A3685" t="s">
        <v>50</v>
      </c>
      <c r="B3685" s="5" t="s">
        <v>11</v>
      </c>
      <c r="C3685">
        <v>6.4521362780000002</v>
      </c>
      <c r="D3685">
        <v>1.5039945000000001E-2</v>
      </c>
      <c r="E3685">
        <v>0</v>
      </c>
      <c r="F3685">
        <v>0</v>
      </c>
      <c r="G3685">
        <v>429</v>
      </c>
      <c r="H3685" t="s">
        <v>38</v>
      </c>
      <c r="I3685" t="s">
        <v>18</v>
      </c>
      <c r="J3685" t="s">
        <v>85</v>
      </c>
      <c r="K3685">
        <f t="shared" si="126"/>
        <v>0</v>
      </c>
    </row>
  </sheetData>
  <sortState xmlns:xlrd2="http://schemas.microsoft.com/office/spreadsheetml/2017/richdata2" ref="A2:J3685">
    <sortCondition ref="J2:J3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processed_results_3_COMPLEXPROM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Orme</dc:creator>
  <cp:lastModifiedBy>Orme, Michael</cp:lastModifiedBy>
  <dcterms:created xsi:type="dcterms:W3CDTF">2024-09-22T01:43:18Z</dcterms:created>
  <dcterms:modified xsi:type="dcterms:W3CDTF">2024-11-05T19:38:57Z</dcterms:modified>
</cp:coreProperties>
</file>