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3DA7BD22-8343-4966-A930-F912E6990B34}" xr6:coauthVersionLast="47" xr6:coauthVersionMax="47" xr10:uidLastSave="{00000000-0000-0000-0000-000000000000}"/>
  <bookViews>
    <workbookView xWindow="-96" yWindow="-96" windowWidth="19392" windowHeight="10992" activeTab="2" xr2:uid="{06292374-FCA8-4185-BC0B-DEE43A8C58FB}"/>
  </bookViews>
  <sheets>
    <sheet name="Compare Methods Fourier" sheetId="1" r:id="rId1"/>
    <sheet name="Intermediate Dimension Fourier" sheetId="2" r:id="rId2"/>
    <sheet name="Compare Methods Gaussian" sheetId="3" r:id="rId3"/>
    <sheet name="Intermediate  Dimension Gaussi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4" i="3" l="1"/>
  <c r="U133" i="3"/>
  <c r="U132" i="3"/>
  <c r="U131" i="3"/>
  <c r="U130" i="3"/>
  <c r="U129" i="3"/>
  <c r="U128" i="3"/>
  <c r="U127" i="3"/>
  <c r="O69" i="3"/>
  <c r="E5" i="1" l="1"/>
  <c r="E4" i="1"/>
  <c r="E131" i="1"/>
  <c r="E130" i="1"/>
  <c r="P124" i="3"/>
  <c r="P123" i="3"/>
  <c r="P121" i="3"/>
  <c r="P120" i="3"/>
  <c r="P119" i="3"/>
  <c r="J141" i="3"/>
  <c r="J140" i="3"/>
  <c r="J139" i="3"/>
  <c r="J138" i="3"/>
  <c r="J134" i="3"/>
  <c r="J133" i="3"/>
  <c r="J132" i="3"/>
  <c r="J131" i="3"/>
  <c r="J130" i="3"/>
  <c r="J129" i="3"/>
  <c r="J128" i="3"/>
  <c r="J124" i="3"/>
  <c r="J123" i="3"/>
  <c r="J122" i="3"/>
  <c r="J121" i="3"/>
  <c r="J120" i="3"/>
  <c r="J119" i="3"/>
  <c r="J118" i="3"/>
  <c r="E141" i="3"/>
  <c r="E140" i="3"/>
  <c r="E139" i="3"/>
  <c r="E138" i="3"/>
  <c r="E134" i="3"/>
  <c r="E133" i="3"/>
  <c r="E132" i="3"/>
  <c r="E131" i="3"/>
  <c r="E130" i="3"/>
  <c r="E129" i="3"/>
  <c r="E128" i="3"/>
  <c r="E124" i="3"/>
  <c r="E123" i="3"/>
  <c r="E122" i="3"/>
  <c r="E121" i="3"/>
  <c r="E120" i="3"/>
  <c r="E119" i="3"/>
  <c r="E118" i="3"/>
  <c r="O141" i="3"/>
  <c r="P141" i="3" s="1"/>
  <c r="O140" i="3"/>
  <c r="P140" i="3" s="1"/>
  <c r="O139" i="3"/>
  <c r="P139" i="3" s="1"/>
  <c r="O138" i="3"/>
  <c r="P138" i="3" s="1"/>
  <c r="O137" i="3"/>
  <c r="O134" i="3"/>
  <c r="P134" i="3" s="1"/>
  <c r="O133" i="3"/>
  <c r="P133" i="3" s="1"/>
  <c r="O132" i="3"/>
  <c r="P132" i="3" s="1"/>
  <c r="O131" i="3"/>
  <c r="P131" i="3" s="1"/>
  <c r="O130" i="3"/>
  <c r="P130" i="3" s="1"/>
  <c r="O129" i="3"/>
  <c r="P129" i="3" s="1"/>
  <c r="O128" i="3"/>
  <c r="P128" i="3" s="1"/>
  <c r="O127" i="3"/>
  <c r="O124" i="3"/>
  <c r="O123" i="3"/>
  <c r="O122" i="3"/>
  <c r="P122" i="3" s="1"/>
  <c r="O121" i="3"/>
  <c r="O120" i="3"/>
  <c r="O119" i="3"/>
  <c r="O118" i="3"/>
  <c r="P118" i="3" s="1"/>
  <c r="O117" i="3"/>
  <c r="P137" i="3"/>
  <c r="J137" i="3"/>
  <c r="E137" i="3"/>
  <c r="P127" i="3"/>
  <c r="J127" i="3"/>
  <c r="E127" i="3"/>
  <c r="P117" i="3"/>
  <c r="J117" i="3"/>
  <c r="E117" i="3"/>
  <c r="P114" i="3"/>
  <c r="P113" i="3"/>
  <c r="P111" i="3"/>
  <c r="P110" i="3"/>
  <c r="P109" i="3"/>
  <c r="P107" i="3"/>
  <c r="P106" i="3"/>
  <c r="P105" i="3"/>
  <c r="P103" i="3"/>
  <c r="P102" i="3"/>
  <c r="P101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34" i="1"/>
  <c r="E133" i="1"/>
  <c r="E132" i="1"/>
  <c r="E129" i="1"/>
  <c r="E128" i="1"/>
  <c r="E127" i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J124" i="1"/>
  <c r="J123" i="1"/>
  <c r="J122" i="1"/>
  <c r="J121" i="1"/>
  <c r="J120" i="1"/>
  <c r="J119" i="1"/>
  <c r="J118" i="1"/>
  <c r="J117" i="1"/>
  <c r="E124" i="1"/>
  <c r="E123" i="1"/>
  <c r="E122" i="1"/>
  <c r="E121" i="1"/>
  <c r="E120" i="1"/>
  <c r="E119" i="1"/>
  <c r="E118" i="1"/>
  <c r="E117" i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J114" i="1"/>
  <c r="J113" i="1"/>
  <c r="J112" i="1"/>
  <c r="J111" i="1"/>
  <c r="J110" i="1"/>
  <c r="J109" i="1"/>
  <c r="J108" i="1"/>
  <c r="E114" i="1"/>
  <c r="E113" i="1"/>
  <c r="E112" i="1"/>
  <c r="E111" i="1"/>
  <c r="E110" i="1"/>
  <c r="E109" i="1"/>
  <c r="E108" i="1"/>
  <c r="O114" i="3"/>
  <c r="O113" i="3"/>
  <c r="O112" i="3"/>
  <c r="P112" i="3" s="1"/>
  <c r="O111" i="3"/>
  <c r="O110" i="3"/>
  <c r="O109" i="3"/>
  <c r="O108" i="3"/>
  <c r="P108" i="3" s="1"/>
  <c r="O107" i="3"/>
  <c r="O106" i="3"/>
  <c r="O105" i="3"/>
  <c r="O104" i="3"/>
  <c r="P104" i="3" s="1"/>
  <c r="O103" i="3"/>
  <c r="O102" i="3"/>
  <c r="O101" i="3"/>
  <c r="E91" i="3"/>
  <c r="P96" i="3"/>
  <c r="P95" i="3"/>
  <c r="P92" i="3"/>
  <c r="P91" i="3"/>
  <c r="P88" i="3"/>
  <c r="P87" i="3"/>
  <c r="O98" i="3"/>
  <c r="P98" i="3" s="1"/>
  <c r="O97" i="3"/>
  <c r="P97" i="3" s="1"/>
  <c r="O96" i="3"/>
  <c r="O95" i="3"/>
  <c r="O94" i="3"/>
  <c r="P94" i="3" s="1"/>
  <c r="O93" i="3"/>
  <c r="P93" i="3" s="1"/>
  <c r="O92" i="3"/>
  <c r="O91" i="3"/>
  <c r="O90" i="3"/>
  <c r="P90" i="3" s="1"/>
  <c r="O89" i="3"/>
  <c r="P89" i="3" s="1"/>
  <c r="O88" i="3"/>
  <c r="O87" i="3"/>
  <c r="O86" i="3"/>
  <c r="P86" i="3" s="1"/>
  <c r="O85" i="3"/>
  <c r="P85" i="3" s="1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E98" i="3"/>
  <c r="E97" i="3"/>
  <c r="E96" i="3"/>
  <c r="E95" i="3"/>
  <c r="E94" i="3"/>
  <c r="E93" i="3"/>
  <c r="E92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O82" i="3"/>
  <c r="O81" i="3"/>
  <c r="P81" i="3" s="1"/>
  <c r="O80" i="3"/>
  <c r="P80" i="3" s="1"/>
  <c r="O79" i="3"/>
  <c r="P79" i="3" s="1"/>
  <c r="O78" i="3"/>
  <c r="O77" i="3"/>
  <c r="O76" i="3"/>
  <c r="P76" i="3" s="1"/>
  <c r="O75" i="3"/>
  <c r="P75" i="3" s="1"/>
  <c r="O74" i="3"/>
  <c r="O73" i="3"/>
  <c r="P73" i="3" s="1"/>
  <c r="O72" i="3"/>
  <c r="P72" i="3" s="1"/>
  <c r="O71" i="3"/>
  <c r="P71" i="3" s="1"/>
  <c r="O70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P82" i="3"/>
  <c r="P78" i="3"/>
  <c r="P77" i="3"/>
  <c r="P74" i="3"/>
  <c r="P70" i="3"/>
  <c r="P69" i="3"/>
  <c r="J69" i="3"/>
  <c r="E69" i="3"/>
  <c r="E107" i="1"/>
  <c r="E106" i="1"/>
  <c r="E105" i="1"/>
  <c r="E104" i="1"/>
  <c r="E103" i="1"/>
  <c r="E102" i="1"/>
  <c r="J107" i="1"/>
  <c r="J106" i="1"/>
  <c r="J105" i="1"/>
  <c r="J104" i="1"/>
  <c r="J103" i="1"/>
  <c r="J102" i="1"/>
  <c r="J101" i="1"/>
  <c r="E101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P93" i="1"/>
  <c r="J85" i="1"/>
  <c r="E85" i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P54" i="1"/>
  <c r="P53" i="1"/>
  <c r="P52" i="1"/>
  <c r="P51" i="1"/>
  <c r="P50" i="1"/>
  <c r="P49" i="1"/>
  <c r="P48" i="1"/>
  <c r="P61" i="1"/>
  <c r="P60" i="1"/>
  <c r="P59" i="1"/>
  <c r="P58" i="1"/>
  <c r="P57" i="1"/>
  <c r="P35" i="1"/>
  <c r="P34" i="1"/>
  <c r="P33" i="1"/>
  <c r="P32" i="1"/>
  <c r="P31" i="1"/>
  <c r="J35" i="1"/>
  <c r="J34" i="1"/>
  <c r="J33" i="1"/>
  <c r="J32" i="1"/>
  <c r="J31" i="1"/>
  <c r="E35" i="1"/>
  <c r="E34" i="1"/>
  <c r="E33" i="1"/>
  <c r="E32" i="1"/>
  <c r="E31" i="1"/>
  <c r="P47" i="1"/>
  <c r="P46" i="1"/>
  <c r="P45" i="1"/>
  <c r="P44" i="1"/>
  <c r="P66" i="1"/>
  <c r="P65" i="1"/>
  <c r="P64" i="1"/>
  <c r="P63" i="1"/>
  <c r="E66" i="1"/>
  <c r="E65" i="1"/>
  <c r="E64" i="1"/>
  <c r="E63" i="1"/>
  <c r="E61" i="1"/>
  <c r="E60" i="1"/>
  <c r="E59" i="1"/>
  <c r="E58" i="1"/>
  <c r="E57" i="1"/>
  <c r="J66" i="1"/>
  <c r="J65" i="1"/>
  <c r="J64" i="1"/>
  <c r="J63" i="1"/>
  <c r="J61" i="1"/>
  <c r="J60" i="1"/>
  <c r="J59" i="1"/>
  <c r="J58" i="1"/>
  <c r="J57" i="1"/>
  <c r="J48" i="1"/>
  <c r="J47" i="1"/>
  <c r="J46" i="1"/>
  <c r="J45" i="1"/>
  <c r="J44" i="1"/>
  <c r="E48" i="1"/>
  <c r="E47" i="1"/>
  <c r="E46" i="1"/>
  <c r="E45" i="1"/>
  <c r="E44" i="1"/>
  <c r="P61" i="3"/>
  <c r="P60" i="3"/>
  <c r="P59" i="3"/>
  <c r="P58" i="3"/>
  <c r="P57" i="3"/>
  <c r="E61" i="3"/>
  <c r="E60" i="3"/>
  <c r="E59" i="3"/>
  <c r="E58" i="3"/>
  <c r="E57" i="3"/>
  <c r="P66" i="3"/>
  <c r="J66" i="3"/>
  <c r="E66" i="3"/>
  <c r="P65" i="3"/>
  <c r="J65" i="3"/>
  <c r="E65" i="3"/>
  <c r="P64" i="3"/>
  <c r="J64" i="3"/>
  <c r="E64" i="3"/>
  <c r="P63" i="3"/>
  <c r="J63" i="3"/>
  <c r="E63" i="3"/>
  <c r="P62" i="3"/>
  <c r="J62" i="3"/>
  <c r="E62" i="3"/>
  <c r="P48" i="3"/>
  <c r="P47" i="3"/>
  <c r="P46" i="3"/>
  <c r="P45" i="3"/>
  <c r="P44" i="3"/>
  <c r="P49" i="3"/>
  <c r="J48" i="3"/>
  <c r="J47" i="3"/>
  <c r="J46" i="3"/>
  <c r="J45" i="3"/>
  <c r="J44" i="3"/>
  <c r="E48" i="3"/>
  <c r="E47" i="3"/>
  <c r="E46" i="3"/>
  <c r="E45" i="3"/>
  <c r="E44" i="3"/>
  <c r="P35" i="3"/>
  <c r="P34" i="3"/>
  <c r="P33" i="3"/>
  <c r="P32" i="3"/>
  <c r="P31" i="3"/>
  <c r="J35" i="3"/>
  <c r="J34" i="3"/>
  <c r="J33" i="3"/>
  <c r="J32" i="3"/>
  <c r="J31" i="3"/>
  <c r="E31" i="3"/>
  <c r="E32" i="3"/>
  <c r="E33" i="3"/>
  <c r="E34" i="3"/>
  <c r="E35" i="3"/>
  <c r="P54" i="3"/>
  <c r="P53" i="3"/>
  <c r="P52" i="3"/>
  <c r="P51" i="3"/>
  <c r="P50" i="3"/>
  <c r="J54" i="3"/>
  <c r="J53" i="3"/>
  <c r="J52" i="3"/>
  <c r="J51" i="3"/>
  <c r="J50" i="3"/>
  <c r="J49" i="3"/>
  <c r="E54" i="3"/>
  <c r="E53" i="3"/>
  <c r="E52" i="3"/>
  <c r="E51" i="3"/>
  <c r="E50" i="3"/>
  <c r="E49" i="3"/>
  <c r="P41" i="3"/>
  <c r="P40" i="3"/>
  <c r="P39" i="3"/>
  <c r="P38" i="3"/>
  <c r="P37" i="3"/>
  <c r="P36" i="3"/>
  <c r="J41" i="3"/>
  <c r="J40" i="3"/>
  <c r="J39" i="3"/>
  <c r="J38" i="3"/>
  <c r="J37" i="3"/>
  <c r="J36" i="3"/>
  <c r="J28" i="3"/>
  <c r="J27" i="3"/>
  <c r="J26" i="3"/>
  <c r="J25" i="3"/>
  <c r="J24" i="3"/>
  <c r="E41" i="3"/>
  <c r="E40" i="3"/>
  <c r="E39" i="3"/>
  <c r="E38" i="3"/>
  <c r="E37" i="3"/>
  <c r="E36" i="3"/>
  <c r="P62" i="1"/>
  <c r="J62" i="1"/>
  <c r="E62" i="1"/>
  <c r="J54" i="1"/>
  <c r="J53" i="1"/>
  <c r="J52" i="1"/>
  <c r="J51" i="1"/>
  <c r="J50" i="1"/>
  <c r="J49" i="1"/>
  <c r="J41" i="1"/>
  <c r="J40" i="1"/>
  <c r="J39" i="1"/>
  <c r="J38" i="1"/>
  <c r="J37" i="1"/>
  <c r="J36" i="1"/>
  <c r="J24" i="1"/>
  <c r="P41" i="1"/>
  <c r="P40" i="1"/>
  <c r="P39" i="1"/>
  <c r="P38" i="1"/>
  <c r="P37" i="1"/>
  <c r="P36" i="1"/>
  <c r="E54" i="1"/>
  <c r="E53" i="1"/>
  <c r="E52" i="1"/>
  <c r="E51" i="1"/>
  <c r="E50" i="1"/>
  <c r="E49" i="1"/>
  <c r="E41" i="1"/>
  <c r="E40" i="1"/>
  <c r="E39" i="1"/>
  <c r="E38" i="1"/>
  <c r="E37" i="1"/>
  <c r="E36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E28" i="3"/>
  <c r="P27" i="3"/>
  <c r="E27" i="3"/>
  <c r="P26" i="3"/>
  <c r="E26" i="3"/>
  <c r="P25" i="3"/>
  <c r="E25" i="3"/>
  <c r="P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<sst xmlns="http://schemas.openxmlformats.org/spreadsheetml/2006/main" count="678" uniqueCount="35">
  <si>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</si>
  <si>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</si>
  <si>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</si>
  <si>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</si>
  <si>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</si>
  <si>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</si>
  <si>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</si>
  <si>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</si>
  <si>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</si>
  <si>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</si>
  <si>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</si>
  <si>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</si>
  <si>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</si>
  <si>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</si>
  <si>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</si>
  <si>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</si>
  <si>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</si>
  <si>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</si>
  <si>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</si>
  <si>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</si>
  <si>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</si>
  <si>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</si>
  <si>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</si>
  <si>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</si>
  <si>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n=7,d=4</t>
  </si>
  <si>
    <t>n=7, d=4</t>
  </si>
  <si>
    <t>n=8,d=4</t>
  </si>
  <si>
    <t>n=10,d=4</t>
  </si>
  <si>
    <t xml:space="preserve"> </t>
  </si>
  <si>
    <t>TWO STEP WITH BIGGER INTERMEDIATE</t>
  </si>
  <si>
    <t>TWO STEP WITH BIGGER INTERMEDIATE DIMENSION (RUNTIMES NOT COMPARABLE)</t>
  </si>
  <si>
    <t>(Need to rerun part of these, 6,4,2. Accidentally gave modewise  2000 iterations for &lt;400)</t>
  </si>
  <si>
    <t>MODEWISE BIGGER INTERMEDIATE DIMENSION</t>
  </si>
  <si>
    <t>(done on HPCC)</t>
  </si>
  <si>
    <t>(done on hpcc)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</si>
</sst>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168"/>
  <sheetViews>
    <sheetView topLeftCell="C143" workbookViewId="0">
      <selection activeCell="G163" sqref="G163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0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>A5*($A$2^$B$2)</f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1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0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2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ref="E6:E11" si="3">A6*($A$2^$B$2)</f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1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0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2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3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1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0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2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3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1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0"/>
        <v>70796</v>
      </c>
      <c r="Q8">
        <v>144</v>
      </c>
      <c r="R8">
        <v>8</v>
      </c>
      <c r="S8">
        <v>1441</v>
      </c>
      <c r="T8">
        <v>7.66538161900825</v>
      </c>
      <c r="U8">
        <f t="shared" si="2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3"/>
        <v>62500</v>
      </c>
      <c r="F9">
        <v>100</v>
      </c>
      <c r="G9">
        <v>0</v>
      </c>
      <c r="H9">
        <v>1000</v>
      </c>
      <c r="I9" t="s">
        <v>5</v>
      </c>
      <c r="J9">
        <f t="shared" si="1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0"/>
        <v>49500</v>
      </c>
      <c r="Q9">
        <v>100</v>
      </c>
      <c r="R9">
        <v>0</v>
      </c>
      <c r="S9">
        <v>2000</v>
      </c>
      <c r="T9" t="s">
        <v>5</v>
      </c>
      <c r="U9">
        <f t="shared" si="2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3"/>
        <v>40000</v>
      </c>
      <c r="F10">
        <v>64</v>
      </c>
      <c r="G10">
        <v>0</v>
      </c>
      <c r="H10">
        <v>1000</v>
      </c>
      <c r="I10" t="s">
        <v>5</v>
      </c>
      <c r="J10">
        <f t="shared" si="1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0"/>
        <v>32076</v>
      </c>
      <c r="Q10">
        <v>64</v>
      </c>
      <c r="R10">
        <v>0</v>
      </c>
      <c r="S10">
        <v>2000</v>
      </c>
      <c r="T10" t="s">
        <v>5</v>
      </c>
      <c r="U10">
        <f t="shared" si="2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3"/>
        <v>22500</v>
      </c>
      <c r="F11">
        <v>36</v>
      </c>
      <c r="G11">
        <v>0</v>
      </c>
      <c r="H11">
        <v>1000</v>
      </c>
      <c r="I11" t="s">
        <v>5</v>
      </c>
      <c r="J11">
        <f t="shared" si="1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0"/>
        <v>18524</v>
      </c>
      <c r="Q11">
        <v>36</v>
      </c>
      <c r="R11">
        <v>0</v>
      </c>
      <c r="S11">
        <v>2000</v>
      </c>
      <c r="T11" t="s">
        <v>5</v>
      </c>
      <c r="U11">
        <f t="shared" si="2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</row>
    <row r="31" spans="1:21" x14ac:dyDescent="0.55000000000000004">
      <c r="A31">
        <v>900</v>
      </c>
      <c r="B31">
        <v>100</v>
      </c>
      <c r="C31" s="3">
        <v>86.08</v>
      </c>
      <c r="D31" s="3">
        <v>1.44447165004909</v>
      </c>
      <c r="E31">
        <f t="shared" ref="E31:E35" si="8">A31*($A$30^$B$30)</f>
        <v>1166400</v>
      </c>
      <c r="F31">
        <v>900</v>
      </c>
      <c r="G31">
        <v>100</v>
      </c>
      <c r="H31">
        <v>164.91</v>
      </c>
      <c r="I31">
        <v>2.0718527117371499</v>
      </c>
      <c r="J31">
        <f t="shared" ref="J31:J35" si="9">2*$A$30^($B$30/2)*(F31^0.5)</f>
        <v>2160</v>
      </c>
      <c r="K31">
        <v>900</v>
      </c>
      <c r="L31">
        <v>100</v>
      </c>
      <c r="M31">
        <v>164.91</v>
      </c>
      <c r="N31">
        <v>4.1412664429470896</v>
      </c>
      <c r="O31">
        <v>900</v>
      </c>
      <c r="P31">
        <f t="shared" ref="P31:P35" si="10">2*($A$30^($B$30/2))*O31^0.5+O31*K31</f>
        <v>812160</v>
      </c>
    </row>
    <row r="32" spans="1:21" x14ac:dyDescent="0.55000000000000004">
      <c r="A32">
        <v>784</v>
      </c>
      <c r="B32">
        <v>100</v>
      </c>
      <c r="C32" s="3">
        <v>103.02</v>
      </c>
      <c r="D32" s="3">
        <v>1.6130602550879101</v>
      </c>
      <c r="E32">
        <f t="shared" si="8"/>
        <v>1016064</v>
      </c>
      <c r="F32">
        <v>784</v>
      </c>
      <c r="G32">
        <v>100</v>
      </c>
      <c r="H32">
        <v>232.1</v>
      </c>
      <c r="I32">
        <v>2.48944572307169</v>
      </c>
      <c r="J32">
        <f t="shared" si="9"/>
        <v>2016</v>
      </c>
      <c r="K32">
        <v>784</v>
      </c>
      <c r="L32">
        <v>100</v>
      </c>
      <c r="M32">
        <v>171.26</v>
      </c>
      <c r="N32">
        <v>3.8725411909446099</v>
      </c>
      <c r="O32">
        <v>900</v>
      </c>
      <c r="P32">
        <f t="shared" si="10"/>
        <v>707760</v>
      </c>
    </row>
    <row r="33" spans="1:18" x14ac:dyDescent="0.55000000000000004">
      <c r="A33">
        <v>676</v>
      </c>
      <c r="B33">
        <v>97</v>
      </c>
      <c r="C33" s="3">
        <v>167.96907216494799</v>
      </c>
      <c r="D33" s="3">
        <v>2.8687259738439099</v>
      </c>
      <c r="E33">
        <f t="shared" si="8"/>
        <v>876096</v>
      </c>
      <c r="F33">
        <v>676</v>
      </c>
      <c r="G33">
        <v>72</v>
      </c>
      <c r="H33">
        <v>396.291666666666</v>
      </c>
      <c r="I33">
        <v>4.8634760888655499</v>
      </c>
      <c r="J33">
        <f t="shared" si="9"/>
        <v>1872</v>
      </c>
      <c r="K33">
        <v>676</v>
      </c>
      <c r="L33">
        <v>100</v>
      </c>
      <c r="M33">
        <v>171.67</v>
      </c>
      <c r="N33">
        <v>2.6604123737663001</v>
      </c>
      <c r="O33">
        <v>900</v>
      </c>
      <c r="P33">
        <f t="shared" si="10"/>
        <v>610560</v>
      </c>
    </row>
    <row r="34" spans="1:18" x14ac:dyDescent="0.55000000000000004">
      <c r="A34">
        <v>576</v>
      </c>
      <c r="B34">
        <v>93</v>
      </c>
      <c r="C34" s="3">
        <v>189.31182795698899</v>
      </c>
      <c r="D34" s="3">
        <v>2.5035229057113599</v>
      </c>
      <c r="E34">
        <f t="shared" si="8"/>
        <v>746496</v>
      </c>
      <c r="F34">
        <v>576</v>
      </c>
      <c r="G34">
        <v>75</v>
      </c>
      <c r="H34">
        <v>369.12</v>
      </c>
      <c r="I34">
        <v>2.3836453912407101</v>
      </c>
      <c r="J34">
        <f t="shared" si="9"/>
        <v>1728</v>
      </c>
      <c r="K34">
        <v>576</v>
      </c>
      <c r="L34">
        <v>100</v>
      </c>
      <c r="M34">
        <v>164.67</v>
      </c>
      <c r="N34">
        <v>2.8976737121678799</v>
      </c>
      <c r="O34">
        <v>900</v>
      </c>
      <c r="P34">
        <f t="shared" si="10"/>
        <v>520560</v>
      </c>
    </row>
    <row r="35" spans="1:18" x14ac:dyDescent="0.55000000000000004">
      <c r="A35">
        <v>484</v>
      </c>
      <c r="B35">
        <v>63</v>
      </c>
      <c r="C35" s="3">
        <v>370.730158730158</v>
      </c>
      <c r="D35" s="3">
        <v>4.5594073214996902</v>
      </c>
      <c r="E35">
        <f t="shared" si="8"/>
        <v>627264</v>
      </c>
      <c r="F35">
        <v>484</v>
      </c>
      <c r="G35">
        <v>64</v>
      </c>
      <c r="H35">
        <v>551.828125</v>
      </c>
      <c r="I35">
        <v>2.5654193217633199</v>
      </c>
      <c r="J35">
        <f t="shared" si="9"/>
        <v>1584</v>
      </c>
      <c r="K35">
        <v>484</v>
      </c>
      <c r="L35">
        <v>100</v>
      </c>
      <c r="M35">
        <v>170.94</v>
      </c>
      <c r="N35">
        <v>2.5669216889888</v>
      </c>
      <c r="O35">
        <v>900</v>
      </c>
      <c r="P35">
        <f t="shared" si="10"/>
        <v>437760</v>
      </c>
    </row>
    <row r="36" spans="1:18" x14ac:dyDescent="0.55000000000000004">
      <c r="A36">
        <v>400</v>
      </c>
      <c r="B36">
        <v>90</v>
      </c>
      <c r="C36" s="3">
        <v>120.411111111111</v>
      </c>
      <c r="D36" s="3">
        <v>1.50466864504334</v>
      </c>
      <c r="E36">
        <f>A36*($A$30^$B$30)</f>
        <v>518400</v>
      </c>
      <c r="F36">
        <v>400</v>
      </c>
      <c r="G36" s="2">
        <v>65</v>
      </c>
      <c r="H36">
        <v>957.6</v>
      </c>
      <c r="I36">
        <v>5.7432384449415403</v>
      </c>
      <c r="J36">
        <f>2*$A$30^($B$30/2)*(F36^0.5)</f>
        <v>1440</v>
      </c>
      <c r="K36">
        <v>400</v>
      </c>
      <c r="L36">
        <v>100</v>
      </c>
      <c r="M36">
        <v>176.68</v>
      </c>
      <c r="N36">
        <v>2.6840859666839201</v>
      </c>
      <c r="O36">
        <v>900</v>
      </c>
      <c r="P36">
        <f>2*($A$30^($B$30/2))*O36^0.5+O36*K36</f>
        <v>362160</v>
      </c>
    </row>
    <row r="37" spans="1:18" x14ac:dyDescent="0.55000000000000004">
      <c r="A37">
        <v>324</v>
      </c>
      <c r="B37" s="2">
        <v>86</v>
      </c>
      <c r="C37" s="6">
        <v>137.790697674418</v>
      </c>
      <c r="D37" s="6">
        <v>1.93500945680276</v>
      </c>
      <c r="E37">
        <f t="shared" ref="E37:E41" si="11">A37*($A$30^$B$30)</f>
        <v>419904</v>
      </c>
      <c r="F37">
        <v>324</v>
      </c>
      <c r="G37">
        <v>37</v>
      </c>
      <c r="H37">
        <v>1125.8918918918901</v>
      </c>
      <c r="I37">
        <v>6.6984470096995699</v>
      </c>
      <c r="J37">
        <f t="shared" ref="J37:J41" si="12">2*$A$30^($B$30/2)*(F37^0.5)</f>
        <v>1296</v>
      </c>
      <c r="K37" s="3">
        <v>324</v>
      </c>
      <c r="L37" s="3">
        <v>100</v>
      </c>
      <c r="M37">
        <v>199.88</v>
      </c>
      <c r="N37">
        <v>3.2790852206945398</v>
      </c>
      <c r="O37">
        <v>900</v>
      </c>
      <c r="P37">
        <f t="shared" ref="P37:P41" si="13">2*($A$30^($B$30/2))*O37^0.5+O37*K37</f>
        <v>293760</v>
      </c>
    </row>
    <row r="38" spans="1:18" x14ac:dyDescent="0.55000000000000004">
      <c r="A38">
        <v>256</v>
      </c>
      <c r="B38">
        <v>78</v>
      </c>
      <c r="C38" s="6">
        <v>144.15384615384599</v>
      </c>
      <c r="D38" s="6">
        <v>1.31173530829927</v>
      </c>
      <c r="E38">
        <f t="shared" si="11"/>
        <v>331776</v>
      </c>
      <c r="F38">
        <v>256</v>
      </c>
      <c r="G38">
        <v>8</v>
      </c>
      <c r="H38">
        <v>1294.875</v>
      </c>
      <c r="I38">
        <v>7.8045993552077499</v>
      </c>
      <c r="J38">
        <f t="shared" si="12"/>
        <v>1152</v>
      </c>
      <c r="K38" s="3">
        <v>256</v>
      </c>
      <c r="L38" s="3">
        <v>100</v>
      </c>
      <c r="M38">
        <v>221.31</v>
      </c>
      <c r="N38">
        <v>3.4087918824329901</v>
      </c>
      <c r="O38">
        <v>900</v>
      </c>
      <c r="P38">
        <f t="shared" si="13"/>
        <v>232560</v>
      </c>
    </row>
    <row r="39" spans="1:18" x14ac:dyDescent="0.55000000000000004">
      <c r="A39">
        <v>196</v>
      </c>
      <c r="B39">
        <v>79</v>
      </c>
      <c r="C39" s="6">
        <v>173.97468354430299</v>
      </c>
      <c r="D39" s="6">
        <v>2.3360346226328099</v>
      </c>
      <c r="E39">
        <f t="shared" si="11"/>
        <v>254016</v>
      </c>
      <c r="F39">
        <v>196</v>
      </c>
      <c r="G39">
        <v>0</v>
      </c>
      <c r="H39">
        <v>2000</v>
      </c>
      <c r="I39" t="s">
        <v>5</v>
      </c>
      <c r="J39">
        <f t="shared" si="12"/>
        <v>1008</v>
      </c>
      <c r="K39" s="3">
        <v>196</v>
      </c>
      <c r="L39" s="3">
        <v>95</v>
      </c>
      <c r="M39">
        <v>227.547368421052</v>
      </c>
      <c r="N39">
        <v>4.0676950831554404</v>
      </c>
      <c r="O39">
        <v>900</v>
      </c>
      <c r="P39">
        <f t="shared" si="13"/>
        <v>178560</v>
      </c>
    </row>
    <row r="40" spans="1:18" x14ac:dyDescent="0.55000000000000004">
      <c r="A40">
        <v>144</v>
      </c>
      <c r="B40">
        <v>73</v>
      </c>
      <c r="C40" s="6">
        <v>236.945205479452</v>
      </c>
      <c r="D40" s="6">
        <v>2.8761645994621099</v>
      </c>
      <c r="E40">
        <f t="shared" si="11"/>
        <v>186624</v>
      </c>
      <c r="F40">
        <v>144</v>
      </c>
      <c r="G40">
        <v>0</v>
      </c>
      <c r="H40">
        <v>2000</v>
      </c>
      <c r="I40" t="s">
        <v>5</v>
      </c>
      <c r="J40">
        <f t="shared" si="12"/>
        <v>864</v>
      </c>
      <c r="K40">
        <v>144</v>
      </c>
      <c r="L40" s="2">
        <v>75</v>
      </c>
      <c r="M40">
        <v>387.42666666666599</v>
      </c>
      <c r="N40">
        <v>5.23439830444753</v>
      </c>
      <c r="O40">
        <v>900</v>
      </c>
      <c r="P40">
        <f t="shared" si="13"/>
        <v>131760</v>
      </c>
    </row>
    <row r="41" spans="1:18" x14ac:dyDescent="0.55000000000000004">
      <c r="A41">
        <v>100</v>
      </c>
      <c r="B41">
        <v>59</v>
      </c>
      <c r="C41" s="6">
        <v>259.28813559321998</v>
      </c>
      <c r="D41" s="6">
        <v>3.1423712280594698</v>
      </c>
      <c r="E41">
        <f t="shared" si="11"/>
        <v>129600</v>
      </c>
      <c r="F41">
        <v>100</v>
      </c>
      <c r="G41">
        <v>0</v>
      </c>
      <c r="H41">
        <v>2000</v>
      </c>
      <c r="I41" t="s">
        <v>5</v>
      </c>
      <c r="J41">
        <f t="shared" si="12"/>
        <v>720</v>
      </c>
      <c r="K41">
        <v>100</v>
      </c>
      <c r="L41">
        <v>67</v>
      </c>
      <c r="M41">
        <v>377.26865671641701</v>
      </c>
      <c r="N41">
        <v>6.2128244730185198</v>
      </c>
      <c r="O41">
        <v>900</v>
      </c>
      <c r="P41">
        <f t="shared" si="13"/>
        <v>92160</v>
      </c>
    </row>
    <row r="42" spans="1:18" x14ac:dyDescent="0.55000000000000004">
      <c r="A42" s="1" t="s">
        <v>19</v>
      </c>
      <c r="B42" s="1" t="s">
        <v>20</v>
      </c>
      <c r="C42" s="1" t="s">
        <v>14</v>
      </c>
    </row>
    <row r="43" spans="1:18" x14ac:dyDescent="0.55000000000000004">
      <c r="A43" s="1">
        <v>6</v>
      </c>
      <c r="B43" s="1">
        <v>4</v>
      </c>
      <c r="C43" s="1">
        <v>2</v>
      </c>
    </row>
    <row r="44" spans="1:18" x14ac:dyDescent="0.55000000000000004">
      <c r="A44">
        <v>900</v>
      </c>
      <c r="B44">
        <v>100</v>
      </c>
      <c r="C44" s="3">
        <v>89.7</v>
      </c>
      <c r="D44" s="3">
        <v>2.4817331345192999</v>
      </c>
      <c r="E44">
        <f t="shared" ref="E44:E48" si="14">A44*($A$43^$B$43)</f>
        <v>1166400</v>
      </c>
      <c r="F44">
        <v>900</v>
      </c>
      <c r="G44">
        <v>100</v>
      </c>
      <c r="H44">
        <v>194.25</v>
      </c>
      <c r="I44">
        <v>5.8779661018587603</v>
      </c>
      <c r="J44">
        <f t="shared" ref="J44:J48" si="15">2*$A$43^($B$43/2)*(F44^0.5)</f>
        <v>2160</v>
      </c>
      <c r="K44">
        <v>900</v>
      </c>
      <c r="L44">
        <v>100</v>
      </c>
      <c r="M44">
        <v>194.25</v>
      </c>
      <c r="N44">
        <v>6.7367490524426099</v>
      </c>
      <c r="O44">
        <v>900</v>
      </c>
      <c r="P44">
        <f t="shared" ref="P44:P54" si="16">2*($A$43^($B$43/2))*N44^0.5+N44*K44</f>
        <v>6249.951933700283</v>
      </c>
    </row>
    <row r="45" spans="1:18" x14ac:dyDescent="0.55000000000000004">
      <c r="A45">
        <v>784</v>
      </c>
      <c r="B45">
        <v>100</v>
      </c>
      <c r="C45" s="3">
        <v>97.73</v>
      </c>
      <c r="D45" s="3">
        <v>2.8519782544486199</v>
      </c>
      <c r="E45">
        <f t="shared" si="14"/>
        <v>1016064</v>
      </c>
      <c r="F45">
        <v>784</v>
      </c>
      <c r="G45">
        <v>100</v>
      </c>
      <c r="H45">
        <v>245.81</v>
      </c>
      <c r="I45">
        <v>5.5680682484991797</v>
      </c>
      <c r="J45">
        <f t="shared" si="15"/>
        <v>2016</v>
      </c>
      <c r="K45">
        <v>784</v>
      </c>
      <c r="L45">
        <v>100</v>
      </c>
      <c r="M45">
        <v>197.35</v>
      </c>
      <c r="N45">
        <v>5.9412261680699796</v>
      </c>
      <c r="O45">
        <v>900</v>
      </c>
      <c r="P45">
        <f t="shared" si="16"/>
        <v>4833.4186560751277</v>
      </c>
    </row>
    <row r="46" spans="1:18" x14ac:dyDescent="0.55000000000000004">
      <c r="A46">
        <v>676</v>
      </c>
      <c r="B46">
        <v>100</v>
      </c>
      <c r="C46" s="3">
        <v>108.31</v>
      </c>
      <c r="D46" s="3">
        <v>3.3789002366177701</v>
      </c>
      <c r="E46">
        <f t="shared" si="14"/>
        <v>876096</v>
      </c>
      <c r="F46">
        <v>676</v>
      </c>
      <c r="G46">
        <v>100</v>
      </c>
      <c r="H46">
        <v>327.54000000000002</v>
      </c>
      <c r="I46">
        <v>7.3910744566284103</v>
      </c>
      <c r="J46">
        <f t="shared" si="15"/>
        <v>1872</v>
      </c>
      <c r="K46">
        <v>676</v>
      </c>
      <c r="L46">
        <v>100</v>
      </c>
      <c r="M46">
        <v>201.09</v>
      </c>
      <c r="N46">
        <v>5.1834819839708501</v>
      </c>
      <c r="O46">
        <v>900</v>
      </c>
      <c r="P46">
        <f t="shared" si="16"/>
        <v>3667.958104310218</v>
      </c>
    </row>
    <row r="47" spans="1:18" x14ac:dyDescent="0.55000000000000004">
      <c r="A47">
        <v>576</v>
      </c>
      <c r="B47">
        <v>100</v>
      </c>
      <c r="C47" s="3">
        <v>135.13999999999999</v>
      </c>
      <c r="D47" s="3">
        <v>4.8467814384587102</v>
      </c>
      <c r="E47">
        <f t="shared" si="14"/>
        <v>746496</v>
      </c>
      <c r="F47">
        <v>576</v>
      </c>
      <c r="G47">
        <v>96</v>
      </c>
      <c r="H47">
        <v>415.71875</v>
      </c>
      <c r="I47">
        <v>3.9459550366542899</v>
      </c>
      <c r="J47">
        <f t="shared" si="15"/>
        <v>1728</v>
      </c>
      <c r="K47">
        <v>576</v>
      </c>
      <c r="L47">
        <v>100</v>
      </c>
      <c r="M47">
        <v>210.68</v>
      </c>
      <c r="N47">
        <v>3.9805249548889599</v>
      </c>
      <c r="O47">
        <v>900</v>
      </c>
      <c r="P47">
        <f t="shared" si="16"/>
        <v>2436.4313954750974</v>
      </c>
      <c r="R47" t="s">
        <v>31</v>
      </c>
    </row>
    <row r="48" spans="1:18" x14ac:dyDescent="0.55000000000000004">
      <c r="A48">
        <v>484</v>
      </c>
      <c r="B48">
        <v>100</v>
      </c>
      <c r="C48" s="3">
        <v>169.6</v>
      </c>
      <c r="D48" s="3">
        <v>5.02097580380737</v>
      </c>
      <c r="E48">
        <f t="shared" si="14"/>
        <v>627264</v>
      </c>
      <c r="F48">
        <v>484</v>
      </c>
      <c r="G48" s="2">
        <v>89</v>
      </c>
      <c r="H48">
        <v>580.39325842696599</v>
      </c>
      <c r="I48">
        <v>6.4795373049721601</v>
      </c>
      <c r="J48">
        <f t="shared" si="15"/>
        <v>1584</v>
      </c>
      <c r="K48">
        <v>484</v>
      </c>
      <c r="L48">
        <v>100</v>
      </c>
      <c r="M48">
        <v>215.55</v>
      </c>
      <c r="N48">
        <v>6.2727826594933802</v>
      </c>
      <c r="O48">
        <v>900</v>
      </c>
      <c r="P48">
        <f t="shared" si="16"/>
        <v>3216.3545790626195</v>
      </c>
    </row>
    <row r="49" spans="1:16" x14ac:dyDescent="0.55000000000000004">
      <c r="A49">
        <v>400</v>
      </c>
      <c r="B49">
        <v>99</v>
      </c>
      <c r="C49" s="3">
        <v>205.54545454545399</v>
      </c>
      <c r="D49" s="3">
        <v>4.9899394505403203</v>
      </c>
      <c r="E49">
        <f t="shared" ref="E49:E54" si="17">A49*($A$43^$B$43)</f>
        <v>518400</v>
      </c>
      <c r="F49">
        <v>400</v>
      </c>
      <c r="G49">
        <v>65</v>
      </c>
      <c r="H49">
        <v>718.36923076922994</v>
      </c>
      <c r="I49">
        <v>8.7624477678766599</v>
      </c>
      <c r="J49">
        <f t="shared" ref="J49:J54" si="18">2*$A$43^($B$43/2)*(F49^0.5)</f>
        <v>1440</v>
      </c>
      <c r="K49">
        <v>400</v>
      </c>
      <c r="L49">
        <v>100</v>
      </c>
      <c r="M49">
        <v>232.54</v>
      </c>
      <c r="N49">
        <v>6.0328993462957401</v>
      </c>
      <c r="O49">
        <v>900</v>
      </c>
      <c r="P49">
        <f t="shared" si="16"/>
        <v>2590.0058586657196</v>
      </c>
    </row>
    <row r="50" spans="1:16" x14ac:dyDescent="0.55000000000000004">
      <c r="A50">
        <v>324</v>
      </c>
      <c r="B50">
        <v>97</v>
      </c>
      <c r="C50">
        <v>300.70103092783501</v>
      </c>
      <c r="D50" s="3">
        <v>7.5359662836129502</v>
      </c>
      <c r="E50">
        <f t="shared" si="17"/>
        <v>419904</v>
      </c>
      <c r="F50">
        <v>324</v>
      </c>
      <c r="G50">
        <v>35</v>
      </c>
      <c r="H50">
        <v>819.57142857142799</v>
      </c>
      <c r="I50">
        <v>9.5866644167474302</v>
      </c>
      <c r="J50">
        <f t="shared" si="18"/>
        <v>1296</v>
      </c>
      <c r="K50">
        <v>324</v>
      </c>
      <c r="L50">
        <v>100</v>
      </c>
      <c r="M50" s="3">
        <v>253.83</v>
      </c>
      <c r="N50">
        <v>7.6408740343712198</v>
      </c>
      <c r="O50">
        <v>900</v>
      </c>
      <c r="P50">
        <f t="shared" si="16"/>
        <v>2674.6665299736933</v>
      </c>
    </row>
    <row r="51" spans="1:16" x14ac:dyDescent="0.55000000000000004">
      <c r="A51">
        <v>256</v>
      </c>
      <c r="B51">
        <v>94</v>
      </c>
      <c r="C51">
        <v>369.86170212765899</v>
      </c>
      <c r="D51">
        <v>8.85281757338646</v>
      </c>
      <c r="E51">
        <f t="shared" si="17"/>
        <v>331776</v>
      </c>
      <c r="F51">
        <v>256</v>
      </c>
      <c r="G51">
        <v>6</v>
      </c>
      <c r="H51">
        <v>903.33333333333303</v>
      </c>
      <c r="I51">
        <v>11.257416573353099</v>
      </c>
      <c r="J51">
        <f t="shared" si="18"/>
        <v>1152</v>
      </c>
      <c r="K51">
        <v>256</v>
      </c>
      <c r="L51">
        <v>100</v>
      </c>
      <c r="M51" s="3">
        <v>255.68</v>
      </c>
      <c r="N51" s="3">
        <v>7.04075262049213</v>
      </c>
      <c r="O51">
        <v>900</v>
      </c>
      <c r="P51">
        <f t="shared" si="16"/>
        <v>1993.4804700602949</v>
      </c>
    </row>
    <row r="52" spans="1:16" x14ac:dyDescent="0.55000000000000004">
      <c r="A52">
        <v>196</v>
      </c>
      <c r="B52" s="2">
        <v>56</v>
      </c>
      <c r="C52">
        <v>571.017857142857</v>
      </c>
      <c r="D52">
        <v>12.047980088075301</v>
      </c>
      <c r="E52">
        <f t="shared" si="17"/>
        <v>254016</v>
      </c>
      <c r="F52">
        <v>196</v>
      </c>
      <c r="G52">
        <v>0</v>
      </c>
      <c r="H52">
        <v>1000</v>
      </c>
      <c r="I52" t="s">
        <v>5</v>
      </c>
      <c r="J52">
        <f t="shared" si="18"/>
        <v>1008</v>
      </c>
      <c r="K52">
        <v>196</v>
      </c>
      <c r="L52">
        <v>96</v>
      </c>
      <c r="M52" s="3">
        <v>382.42708333333297</v>
      </c>
      <c r="N52" s="3">
        <v>9.2316955099037497</v>
      </c>
      <c r="O52">
        <v>900</v>
      </c>
      <c r="P52">
        <f t="shared" si="16"/>
        <v>2028.1749984842106</v>
      </c>
    </row>
    <row r="53" spans="1:16" x14ac:dyDescent="0.55000000000000004">
      <c r="A53">
        <v>144</v>
      </c>
      <c r="B53">
        <v>47</v>
      </c>
      <c r="C53" s="6">
        <v>462.82978723404199</v>
      </c>
      <c r="D53" s="6">
        <v>8.1487058860031798</v>
      </c>
      <c r="E53">
        <f t="shared" si="17"/>
        <v>186624</v>
      </c>
      <c r="F53">
        <v>144</v>
      </c>
      <c r="G53">
        <v>0</v>
      </c>
      <c r="H53">
        <v>2000</v>
      </c>
      <c r="I53" t="s">
        <v>5</v>
      </c>
      <c r="J53">
        <f t="shared" si="18"/>
        <v>864</v>
      </c>
      <c r="K53">
        <v>144</v>
      </c>
      <c r="L53" s="2">
        <v>76</v>
      </c>
      <c r="M53">
        <v>575.96052631578902</v>
      </c>
      <c r="N53">
        <v>13.476492149951399</v>
      </c>
      <c r="O53">
        <v>900</v>
      </c>
      <c r="P53">
        <f t="shared" si="16"/>
        <v>2204.9293325066833</v>
      </c>
    </row>
    <row r="54" spans="1:16" x14ac:dyDescent="0.55000000000000004">
      <c r="A54">
        <v>100</v>
      </c>
      <c r="B54">
        <v>4</v>
      </c>
      <c r="C54" s="6">
        <v>554.75</v>
      </c>
      <c r="D54" s="6">
        <v>8.1269010384566993</v>
      </c>
      <c r="E54">
        <f t="shared" si="17"/>
        <v>129600</v>
      </c>
      <c r="F54">
        <v>100</v>
      </c>
      <c r="G54">
        <v>0</v>
      </c>
      <c r="H54">
        <v>2000</v>
      </c>
      <c r="I54" t="s">
        <v>5</v>
      </c>
      <c r="J54">
        <f t="shared" si="18"/>
        <v>720</v>
      </c>
      <c r="K54">
        <v>100</v>
      </c>
      <c r="L54">
        <v>6</v>
      </c>
      <c r="M54">
        <v>854.83333333333303</v>
      </c>
      <c r="N54">
        <v>26.298811209698499</v>
      </c>
      <c r="O54">
        <v>900</v>
      </c>
      <c r="P54">
        <f t="shared" si="16"/>
        <v>2999.1141602703392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115.4</v>
      </c>
      <c r="D57" s="3">
        <v>3.4711369968764401</v>
      </c>
      <c r="E57">
        <f t="shared" ref="E57:E61" si="19">A57*($A$56^$B$56)</f>
        <v>1166400</v>
      </c>
      <c r="F57">
        <v>900</v>
      </c>
      <c r="G57">
        <v>100</v>
      </c>
      <c r="H57">
        <v>194.96</v>
      </c>
      <c r="I57">
        <v>5.58033144457265</v>
      </c>
      <c r="J57">
        <f t="shared" ref="J57:J61" si="20">2*$A$56^($B$56/2)*(F57^0.5)</f>
        <v>2160</v>
      </c>
      <c r="K57">
        <v>900</v>
      </c>
      <c r="L57">
        <v>100</v>
      </c>
      <c r="M57">
        <v>194.96</v>
      </c>
      <c r="N57">
        <v>6.9822558891586901</v>
      </c>
      <c r="O57">
        <v>900</v>
      </c>
      <c r="P57">
        <f t="shared" ref="P57:P61" si="21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136.71</v>
      </c>
      <c r="D58" s="3">
        <v>4.1669643573276698</v>
      </c>
      <c r="E58">
        <f t="shared" si="19"/>
        <v>1016064</v>
      </c>
      <c r="F58">
        <v>784</v>
      </c>
      <c r="G58">
        <v>100</v>
      </c>
      <c r="H58">
        <v>263.87</v>
      </c>
      <c r="I58">
        <v>7.4228538736328398</v>
      </c>
      <c r="J58">
        <f t="shared" si="20"/>
        <v>2016</v>
      </c>
      <c r="K58">
        <v>784</v>
      </c>
      <c r="L58">
        <v>100</v>
      </c>
      <c r="M58">
        <v>203.04</v>
      </c>
      <c r="N58">
        <v>7.06002770720049</v>
      </c>
      <c r="O58">
        <v>900</v>
      </c>
      <c r="P58">
        <f t="shared" si="21"/>
        <v>707760</v>
      </c>
    </row>
    <row r="59" spans="1:16" x14ac:dyDescent="0.55000000000000004">
      <c r="A59">
        <v>676</v>
      </c>
      <c r="B59">
        <v>100</v>
      </c>
      <c r="C59" s="3">
        <v>163.46</v>
      </c>
      <c r="D59" s="3">
        <v>4.3691678791679402</v>
      </c>
      <c r="E59">
        <f t="shared" si="19"/>
        <v>876096</v>
      </c>
      <c r="F59">
        <v>676</v>
      </c>
      <c r="G59">
        <v>100</v>
      </c>
      <c r="H59">
        <v>361.81</v>
      </c>
      <c r="I59">
        <v>9.3338678167015292</v>
      </c>
      <c r="J59">
        <f t="shared" si="20"/>
        <v>1872</v>
      </c>
      <c r="K59">
        <v>676</v>
      </c>
      <c r="L59">
        <v>100</v>
      </c>
      <c r="M59">
        <v>219.06</v>
      </c>
      <c r="N59">
        <v>7.3602107565291197</v>
      </c>
      <c r="O59">
        <v>900</v>
      </c>
      <c r="P59">
        <f t="shared" si="21"/>
        <v>610560</v>
      </c>
    </row>
    <row r="60" spans="1:16" x14ac:dyDescent="0.55000000000000004">
      <c r="A60">
        <v>576</v>
      </c>
      <c r="B60">
        <v>100</v>
      </c>
      <c r="C60" s="3">
        <v>208.94</v>
      </c>
      <c r="D60" s="3">
        <v>4.3433748974464796</v>
      </c>
      <c r="E60">
        <f t="shared" si="19"/>
        <v>746496</v>
      </c>
      <c r="F60">
        <v>576</v>
      </c>
      <c r="G60">
        <v>99</v>
      </c>
      <c r="H60">
        <v>482.56565656565601</v>
      </c>
      <c r="I60">
        <v>5.6886746965235799</v>
      </c>
      <c r="J60">
        <f t="shared" si="20"/>
        <v>1728</v>
      </c>
      <c r="K60">
        <v>576</v>
      </c>
      <c r="L60">
        <v>100</v>
      </c>
      <c r="M60">
        <v>240.34</v>
      </c>
      <c r="N60">
        <v>5.6890807909704701</v>
      </c>
      <c r="O60">
        <v>900</v>
      </c>
      <c r="P60">
        <f t="shared" si="21"/>
        <v>520560</v>
      </c>
    </row>
    <row r="61" spans="1:16" x14ac:dyDescent="0.55000000000000004">
      <c r="A61">
        <v>484</v>
      </c>
      <c r="B61">
        <v>100</v>
      </c>
      <c r="C61" s="3">
        <v>289.02</v>
      </c>
      <c r="D61" s="3">
        <v>7.6705535736866297</v>
      </c>
      <c r="E61">
        <f t="shared" si="19"/>
        <v>627264</v>
      </c>
      <c r="F61">
        <v>484</v>
      </c>
      <c r="G61">
        <v>89</v>
      </c>
      <c r="H61">
        <v>618.05617977528095</v>
      </c>
      <c r="I61">
        <v>5.4156292263585799</v>
      </c>
      <c r="J61">
        <f t="shared" si="20"/>
        <v>1584</v>
      </c>
      <c r="K61">
        <v>484</v>
      </c>
      <c r="L61">
        <v>100</v>
      </c>
      <c r="M61">
        <v>268.24</v>
      </c>
      <c r="N61">
        <v>4.4909631299786197</v>
      </c>
      <c r="O61">
        <v>900</v>
      </c>
      <c r="P61">
        <f t="shared" si="21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6.7333292544565397</v>
      </c>
      <c r="E62">
        <f>A62*($A$56^$B$56)</f>
        <v>518400</v>
      </c>
      <c r="F62">
        <v>400</v>
      </c>
      <c r="G62">
        <v>94</v>
      </c>
      <c r="H62">
        <v>1029.6489361702099</v>
      </c>
      <c r="I62">
        <v>12.9209752251453</v>
      </c>
      <c r="J62">
        <f>2*$A$56^($B$56/2)*(F62^0.5)</f>
        <v>1440</v>
      </c>
      <c r="K62">
        <v>400</v>
      </c>
      <c r="L62">
        <v>100</v>
      </c>
      <c r="M62">
        <v>330.29</v>
      </c>
      <c r="N62">
        <v>10.617008324135</v>
      </c>
      <c r="O62">
        <v>900</v>
      </c>
      <c r="P62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10.3044943667861</v>
      </c>
      <c r="E63">
        <f t="shared" ref="E63:E66" si="22">A63*($A$56^$B$56)</f>
        <v>419904</v>
      </c>
      <c r="F63">
        <v>324</v>
      </c>
      <c r="G63" s="2">
        <v>55</v>
      </c>
      <c r="H63">
        <v>1501.8909090909001</v>
      </c>
      <c r="I63">
        <v>18.188502082635001</v>
      </c>
      <c r="J63">
        <f t="shared" ref="J63:J66" si="23">2*$A$56^($B$56/2)*(F63^0.5)</f>
        <v>1296</v>
      </c>
      <c r="K63">
        <v>324</v>
      </c>
      <c r="L63" s="3">
        <v>100</v>
      </c>
      <c r="M63" s="3">
        <v>449.03</v>
      </c>
      <c r="N63">
        <v>14.047550980448699</v>
      </c>
      <c r="O63">
        <v>900</v>
      </c>
      <c r="P63">
        <f t="shared" ref="P63:P66" si="24"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17.494332540347099</v>
      </c>
      <c r="E64">
        <f t="shared" si="22"/>
        <v>331776</v>
      </c>
      <c r="F64">
        <v>256</v>
      </c>
      <c r="G64">
        <v>0</v>
      </c>
      <c r="H64">
        <v>2000</v>
      </c>
      <c r="I64" t="s">
        <v>5</v>
      </c>
      <c r="J64">
        <f t="shared" si="23"/>
        <v>1152</v>
      </c>
      <c r="K64">
        <v>256</v>
      </c>
      <c r="L64" s="2">
        <v>70</v>
      </c>
      <c r="M64">
        <v>716.44285714285695</v>
      </c>
      <c r="N64">
        <v>20.833733064415199</v>
      </c>
      <c r="O64">
        <v>900</v>
      </c>
      <c r="P64">
        <f t="shared" si="24"/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15.8745832033455</v>
      </c>
      <c r="E65">
        <f t="shared" si="22"/>
        <v>254016</v>
      </c>
      <c r="F65">
        <v>196</v>
      </c>
      <c r="G65">
        <v>0</v>
      </c>
      <c r="H65">
        <v>2000</v>
      </c>
      <c r="J65">
        <f t="shared" si="23"/>
        <v>1008</v>
      </c>
      <c r="K65">
        <v>196</v>
      </c>
      <c r="L65">
        <v>0</v>
      </c>
      <c r="M65">
        <v>1000</v>
      </c>
      <c r="P65">
        <f t="shared" si="24"/>
        <v>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>
        <f t="shared" si="22"/>
        <v>186624</v>
      </c>
      <c r="F66">
        <v>144</v>
      </c>
      <c r="G66">
        <v>0</v>
      </c>
      <c r="H66">
        <v>2000</v>
      </c>
      <c r="J66">
        <f t="shared" si="23"/>
        <v>864</v>
      </c>
      <c r="K66">
        <v>144</v>
      </c>
      <c r="L66">
        <v>0</v>
      </c>
      <c r="M66">
        <v>1000</v>
      </c>
      <c r="P66">
        <f t="shared" si="24"/>
        <v>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89</v>
      </c>
      <c r="C69" s="6">
        <v>167.44943820224699</v>
      </c>
      <c r="D69" s="6">
        <v>4.2164281223471498</v>
      </c>
      <c r="E69">
        <f>A69*($A$68^$B$68)</f>
        <v>3841600</v>
      </c>
      <c r="F69">
        <v>1600</v>
      </c>
      <c r="G69">
        <v>90</v>
      </c>
      <c r="H69">
        <v>398.3</v>
      </c>
      <c r="I69">
        <v>10.1760330334305</v>
      </c>
      <c r="J69">
        <f>2*$A$68^($B$68/2)*(F69^0.5)</f>
        <v>3920</v>
      </c>
      <c r="K69">
        <v>1600</v>
      </c>
      <c r="L69">
        <v>100</v>
      </c>
      <c r="M69" s="3">
        <v>257.33999999999997</v>
      </c>
      <c r="N69" s="3">
        <v>20.553332312256099</v>
      </c>
      <c r="O69">
        <f>43^2</f>
        <v>1849</v>
      </c>
      <c r="P69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150.747474747474</v>
      </c>
      <c r="D70" s="3">
        <v>4.0994309511299001</v>
      </c>
      <c r="E70">
        <f t="shared" ref="E70:E82" si="25">A70*($A$68^$B$68)</f>
        <v>3467044</v>
      </c>
      <c r="F70">
        <v>1444</v>
      </c>
      <c r="G70" s="2">
        <v>63</v>
      </c>
      <c r="H70">
        <v>469.79365079364999</v>
      </c>
      <c r="I70">
        <v>12.9512276975881</v>
      </c>
      <c r="J70">
        <f t="shared" ref="J70:J82" si="26">2*$A$68^($B$68/2)*(F70^0.5)</f>
        <v>3724</v>
      </c>
      <c r="K70">
        <v>1444</v>
      </c>
      <c r="L70">
        <v>100</v>
      </c>
      <c r="M70">
        <v>255.81</v>
      </c>
      <c r="N70">
        <v>20.519911045208499</v>
      </c>
      <c r="O70">
        <f t="shared" ref="O70:O82" si="27">43^2</f>
        <v>1849</v>
      </c>
      <c r="P70">
        <f t="shared" ref="P70:P82" si="28">2*($A$68^($B$68/2))*O70^0.5+O70*K70</f>
        <v>2674170</v>
      </c>
    </row>
    <row r="71" spans="1:16" x14ac:dyDescent="0.55000000000000004">
      <c r="A71">
        <v>1296</v>
      </c>
      <c r="B71" s="2">
        <v>83</v>
      </c>
      <c r="C71">
        <v>316.32530120481903</v>
      </c>
      <c r="D71">
        <v>9.8301488216068709</v>
      </c>
      <c r="E71">
        <f t="shared" si="25"/>
        <v>3111696</v>
      </c>
      <c r="F71">
        <v>1296</v>
      </c>
      <c r="G71">
        <v>62</v>
      </c>
      <c r="H71">
        <v>500.08064516129002</v>
      </c>
      <c r="I71">
        <v>13.164730545854299</v>
      </c>
      <c r="J71">
        <f t="shared" si="26"/>
        <v>3528</v>
      </c>
      <c r="K71">
        <v>1296</v>
      </c>
      <c r="L71">
        <v>100</v>
      </c>
      <c r="M71" s="3">
        <v>255.76</v>
      </c>
      <c r="N71" s="3">
        <v>17.268708886019802</v>
      </c>
      <c r="O71">
        <f t="shared" si="27"/>
        <v>1849</v>
      </c>
      <c r="P71">
        <f t="shared" si="28"/>
        <v>2400518</v>
      </c>
    </row>
    <row r="72" spans="1:16" x14ac:dyDescent="0.55000000000000004">
      <c r="A72">
        <v>1156</v>
      </c>
      <c r="B72">
        <v>43</v>
      </c>
      <c r="C72">
        <v>368.67441860465101</v>
      </c>
      <c r="D72">
        <v>10.213813781348399</v>
      </c>
      <c r="E72">
        <f t="shared" si="25"/>
        <v>2775556</v>
      </c>
      <c r="F72">
        <v>1156</v>
      </c>
      <c r="G72">
        <v>68</v>
      </c>
      <c r="H72">
        <v>517.088235294117</v>
      </c>
      <c r="I72">
        <v>13.227707555517499</v>
      </c>
      <c r="J72">
        <f t="shared" si="26"/>
        <v>3332</v>
      </c>
      <c r="K72">
        <v>1156</v>
      </c>
      <c r="L72">
        <v>100</v>
      </c>
      <c r="M72" s="3">
        <v>256.57</v>
      </c>
      <c r="N72" s="3">
        <v>14.6010524376295</v>
      </c>
      <c r="O72">
        <f t="shared" si="27"/>
        <v>1849</v>
      </c>
      <c r="P72">
        <f t="shared" si="28"/>
        <v>2141658</v>
      </c>
    </row>
    <row r="73" spans="1:16" x14ac:dyDescent="0.55000000000000004">
      <c r="A73">
        <v>1024</v>
      </c>
      <c r="B73">
        <v>33</v>
      </c>
      <c r="C73">
        <v>488.27272727272702</v>
      </c>
      <c r="D73">
        <v>13.4344457954055</v>
      </c>
      <c r="E73">
        <f t="shared" si="25"/>
        <v>2458624</v>
      </c>
      <c r="F73">
        <v>1024</v>
      </c>
      <c r="G73">
        <v>56</v>
      </c>
      <c r="H73">
        <v>558.21428571428498</v>
      </c>
      <c r="I73">
        <v>13.1750771169151</v>
      </c>
      <c r="J73">
        <f t="shared" si="26"/>
        <v>3136</v>
      </c>
      <c r="K73">
        <v>1024</v>
      </c>
      <c r="L73">
        <v>100</v>
      </c>
      <c r="M73" s="3">
        <v>256.55</v>
      </c>
      <c r="N73" s="3">
        <v>12.8176451742835</v>
      </c>
      <c r="O73">
        <f t="shared" si="27"/>
        <v>1849</v>
      </c>
      <c r="P73">
        <f t="shared" si="28"/>
        <v>1897590</v>
      </c>
    </row>
    <row r="74" spans="1:16" x14ac:dyDescent="0.55000000000000004">
      <c r="A74">
        <v>900</v>
      </c>
      <c r="B74">
        <v>28</v>
      </c>
      <c r="C74">
        <v>465.92857142857099</v>
      </c>
      <c r="D74">
        <v>12.398412683313399</v>
      </c>
      <c r="E74">
        <f t="shared" si="25"/>
        <v>2160900</v>
      </c>
      <c r="F74">
        <v>900</v>
      </c>
      <c r="G74">
        <v>36</v>
      </c>
      <c r="H74">
        <v>660.638888888888</v>
      </c>
      <c r="I74">
        <v>16.327076714434099</v>
      </c>
      <c r="J74">
        <f t="shared" si="26"/>
        <v>2940</v>
      </c>
      <c r="K74">
        <v>900</v>
      </c>
      <c r="L74">
        <v>100</v>
      </c>
      <c r="M74" s="3">
        <v>259.73</v>
      </c>
      <c r="N74" s="3">
        <v>12.2027141911908</v>
      </c>
      <c r="O74">
        <f t="shared" si="27"/>
        <v>1849</v>
      </c>
      <c r="P74">
        <f t="shared" si="28"/>
        <v>1668314</v>
      </c>
    </row>
    <row r="75" spans="1:16" x14ac:dyDescent="0.55000000000000004">
      <c r="A75">
        <v>784</v>
      </c>
      <c r="B75">
        <v>28</v>
      </c>
      <c r="C75">
        <v>481.53571428571399</v>
      </c>
      <c r="D75">
        <v>12.2126382301295</v>
      </c>
      <c r="E75">
        <f t="shared" si="25"/>
        <v>1882384</v>
      </c>
      <c r="F75">
        <v>784</v>
      </c>
      <c r="G75">
        <v>18</v>
      </c>
      <c r="H75">
        <v>758.11111111111097</v>
      </c>
      <c r="I75">
        <v>15.443479036394899</v>
      </c>
      <c r="J75">
        <f t="shared" si="26"/>
        <v>2744</v>
      </c>
      <c r="K75">
        <v>784</v>
      </c>
      <c r="L75">
        <v>100</v>
      </c>
      <c r="M75" s="3">
        <v>234.65</v>
      </c>
      <c r="N75" s="3">
        <v>10.556010027080699</v>
      </c>
      <c r="O75">
        <f t="shared" si="27"/>
        <v>1849</v>
      </c>
      <c r="P75">
        <f t="shared" si="28"/>
        <v>1453830</v>
      </c>
    </row>
    <row r="76" spans="1:16" x14ac:dyDescent="0.55000000000000004">
      <c r="A76">
        <v>676</v>
      </c>
      <c r="B76">
        <v>23</v>
      </c>
      <c r="C76">
        <v>579.52173913043396</v>
      </c>
      <c r="D76">
        <v>13.7854634411633</v>
      </c>
      <c r="E76">
        <f t="shared" si="25"/>
        <v>1623076</v>
      </c>
      <c r="F76">
        <v>676</v>
      </c>
      <c r="G76">
        <v>8</v>
      </c>
      <c r="H76">
        <v>842.375</v>
      </c>
      <c r="I76">
        <v>22.1611641987692</v>
      </c>
      <c r="J76">
        <f t="shared" si="26"/>
        <v>2548</v>
      </c>
      <c r="K76">
        <v>676</v>
      </c>
      <c r="L76">
        <v>100</v>
      </c>
      <c r="M76" s="3">
        <v>238.75</v>
      </c>
      <c r="N76" s="3">
        <v>9.1777125070430294</v>
      </c>
      <c r="O76">
        <f t="shared" si="27"/>
        <v>1849</v>
      </c>
      <c r="P76">
        <f t="shared" si="28"/>
        <v>1254138</v>
      </c>
    </row>
    <row r="77" spans="1:16" x14ac:dyDescent="0.55000000000000004">
      <c r="A77">
        <v>576</v>
      </c>
      <c r="B77">
        <v>17</v>
      </c>
      <c r="C77">
        <v>589.588235294117</v>
      </c>
      <c r="D77">
        <v>11.841590616304201</v>
      </c>
      <c r="E77">
        <f t="shared" si="25"/>
        <v>1382976</v>
      </c>
      <c r="F77">
        <v>576</v>
      </c>
      <c r="G77">
        <v>4</v>
      </c>
      <c r="H77">
        <v>877.25</v>
      </c>
      <c r="I77">
        <v>21.393257334828299</v>
      </c>
      <c r="J77">
        <f t="shared" si="26"/>
        <v>2352</v>
      </c>
      <c r="K77">
        <v>576</v>
      </c>
      <c r="L77">
        <v>100</v>
      </c>
      <c r="M77" s="3">
        <v>248.7</v>
      </c>
      <c r="N77" s="3">
        <v>8.4132161661982501</v>
      </c>
      <c r="O77">
        <f t="shared" si="27"/>
        <v>1849</v>
      </c>
      <c r="P77">
        <f t="shared" si="28"/>
        <v>1069238</v>
      </c>
    </row>
    <row r="78" spans="1:16" x14ac:dyDescent="0.55000000000000004">
      <c r="A78">
        <v>484</v>
      </c>
      <c r="B78">
        <v>15</v>
      </c>
      <c r="C78">
        <v>659.73333333333301</v>
      </c>
      <c r="D78">
        <v>14.921465889116099</v>
      </c>
      <c r="E78">
        <f t="shared" si="25"/>
        <v>1162084</v>
      </c>
      <c r="F78">
        <v>484</v>
      </c>
      <c r="G78">
        <v>0</v>
      </c>
      <c r="H78">
        <v>1000</v>
      </c>
      <c r="I78" t="s">
        <v>5</v>
      </c>
      <c r="J78">
        <f t="shared" si="26"/>
        <v>2156</v>
      </c>
      <c r="K78">
        <v>484</v>
      </c>
      <c r="L78">
        <v>98</v>
      </c>
      <c r="M78" s="3">
        <v>245.28571428571399</v>
      </c>
      <c r="N78" s="3">
        <v>9.1627132081217599</v>
      </c>
      <c r="O78">
        <f t="shared" si="27"/>
        <v>1849</v>
      </c>
      <c r="P78">
        <f t="shared" si="28"/>
        <v>899130</v>
      </c>
    </row>
    <row r="79" spans="1:16" x14ac:dyDescent="0.55000000000000004">
      <c r="A79">
        <v>400</v>
      </c>
      <c r="B79">
        <v>13</v>
      </c>
      <c r="C79">
        <v>678.30769230769204</v>
      </c>
      <c r="D79">
        <v>15.7097325435338</v>
      </c>
      <c r="E79">
        <f t="shared" si="25"/>
        <v>960400</v>
      </c>
      <c r="F79">
        <v>400</v>
      </c>
      <c r="G79">
        <v>2</v>
      </c>
      <c r="H79">
        <v>940.5</v>
      </c>
      <c r="I79">
        <v>18.4848213894292</v>
      </c>
      <c r="J79">
        <f t="shared" si="26"/>
        <v>1960</v>
      </c>
      <c r="K79">
        <v>400</v>
      </c>
      <c r="L79">
        <v>98</v>
      </c>
      <c r="M79" s="3">
        <v>293.418367346938</v>
      </c>
      <c r="N79" s="3">
        <v>11.005475690702299</v>
      </c>
      <c r="O79">
        <f t="shared" si="27"/>
        <v>1849</v>
      </c>
      <c r="P79">
        <f t="shared" si="28"/>
        <v>743814</v>
      </c>
    </row>
    <row r="80" spans="1:16" x14ac:dyDescent="0.55000000000000004">
      <c r="A80">
        <v>324</v>
      </c>
      <c r="B80">
        <v>31</v>
      </c>
      <c r="C80">
        <v>427.322580645161</v>
      </c>
      <c r="D80">
        <v>8.2281865007694694</v>
      </c>
      <c r="E80">
        <f t="shared" si="25"/>
        <v>777924</v>
      </c>
      <c r="F80">
        <v>324</v>
      </c>
      <c r="G80">
        <v>0</v>
      </c>
      <c r="H80">
        <v>1000</v>
      </c>
      <c r="I80" t="s">
        <v>5</v>
      </c>
      <c r="J80">
        <f t="shared" si="26"/>
        <v>1764</v>
      </c>
      <c r="K80">
        <v>324</v>
      </c>
      <c r="L80">
        <v>97</v>
      </c>
      <c r="M80" s="3">
        <v>213.556701030927</v>
      </c>
      <c r="N80" s="3">
        <v>6.5777189384800199</v>
      </c>
      <c r="O80">
        <f t="shared" si="27"/>
        <v>1849</v>
      </c>
      <c r="P80">
        <f t="shared" si="28"/>
        <v>603290</v>
      </c>
    </row>
    <row r="81" spans="1:16" x14ac:dyDescent="0.55000000000000004">
      <c r="A81">
        <v>256</v>
      </c>
      <c r="B81">
        <v>30</v>
      </c>
      <c r="C81">
        <v>455</v>
      </c>
      <c r="D81">
        <v>8.8193391413117403</v>
      </c>
      <c r="E81">
        <f t="shared" si="25"/>
        <v>614656</v>
      </c>
      <c r="F81">
        <v>256</v>
      </c>
      <c r="G81">
        <v>0</v>
      </c>
      <c r="H81">
        <v>1000</v>
      </c>
      <c r="I81" s="9" t="s">
        <v>5</v>
      </c>
      <c r="J81">
        <f t="shared" si="26"/>
        <v>1568</v>
      </c>
      <c r="K81">
        <v>256</v>
      </c>
      <c r="L81">
        <v>93</v>
      </c>
      <c r="M81" s="3">
        <v>258.90322580645102</v>
      </c>
      <c r="N81" s="3">
        <v>8.4467388832320704</v>
      </c>
      <c r="O81">
        <f t="shared" si="27"/>
        <v>1849</v>
      </c>
      <c r="P81">
        <f t="shared" si="28"/>
        <v>477558</v>
      </c>
    </row>
    <row r="82" spans="1:16" x14ac:dyDescent="0.55000000000000004">
      <c r="A82">
        <v>196</v>
      </c>
      <c r="B82">
        <v>30</v>
      </c>
      <c r="C82">
        <v>488.86666666666599</v>
      </c>
      <c r="D82">
        <v>8.7404928840696794</v>
      </c>
      <c r="E82">
        <f t="shared" si="25"/>
        <v>470596</v>
      </c>
      <c r="F82">
        <v>196</v>
      </c>
      <c r="G82">
        <v>0</v>
      </c>
      <c r="H82">
        <v>1000</v>
      </c>
      <c r="I82" t="s">
        <v>5</v>
      </c>
      <c r="J82">
        <f t="shared" si="26"/>
        <v>1372</v>
      </c>
      <c r="K82">
        <v>196</v>
      </c>
      <c r="L82">
        <v>90</v>
      </c>
      <c r="M82" s="3">
        <v>417.81111111111102</v>
      </c>
      <c r="N82" s="3">
        <v>12.524623774737099</v>
      </c>
      <c r="O82">
        <f t="shared" si="27"/>
        <v>1849</v>
      </c>
      <c r="P82">
        <f t="shared" si="28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84.62</v>
      </c>
      <c r="D85" s="3">
        <v>2.99997995723038</v>
      </c>
      <c r="E85">
        <f>A85*($A$84^$B$84)</f>
        <v>3841600</v>
      </c>
      <c r="F85">
        <v>1600</v>
      </c>
      <c r="G85">
        <v>100</v>
      </c>
      <c r="H85">
        <v>213.47</v>
      </c>
      <c r="I85">
        <v>6.6174573544040296</v>
      </c>
      <c r="J85">
        <f>2*$A$84^($B$84/2)*(F85^0.5)</f>
        <v>3920</v>
      </c>
      <c r="K85">
        <v>1600</v>
      </c>
      <c r="L85">
        <v>100</v>
      </c>
      <c r="M85">
        <v>117.62</v>
      </c>
      <c r="N85">
        <v>8.4610506923124191</v>
      </c>
      <c r="O85">
        <f t="shared" ref="O85:O98" si="29">43^2</f>
        <v>1849</v>
      </c>
      <c r="P85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89.14</v>
      </c>
      <c r="D86" s="3">
        <v>3.26564865317195</v>
      </c>
      <c r="E86">
        <f t="shared" ref="E86:E98" si="30">A86*($A$84^$B$84)</f>
        <v>3467044</v>
      </c>
      <c r="F86">
        <v>1444</v>
      </c>
      <c r="G86">
        <v>99</v>
      </c>
      <c r="H86">
        <v>253.080808080808</v>
      </c>
      <c r="I86">
        <v>6.3606029949668299</v>
      </c>
      <c r="J86">
        <f t="shared" ref="J86:J98" si="31">2*$A$84^($B$84/2)*(F86^0.5)</f>
        <v>3724</v>
      </c>
      <c r="K86">
        <v>1444</v>
      </c>
      <c r="L86">
        <v>100</v>
      </c>
      <c r="M86">
        <v>136.44999999999999</v>
      </c>
      <c r="N86">
        <v>8.3496784277073992</v>
      </c>
      <c r="O86">
        <f t="shared" si="29"/>
        <v>1849</v>
      </c>
      <c r="P86">
        <f t="shared" ref="P86:P98" si="32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90.78</v>
      </c>
      <c r="D87" s="3">
        <v>2.5996522008441301</v>
      </c>
      <c r="E87">
        <f t="shared" si="30"/>
        <v>3111696</v>
      </c>
      <c r="F87">
        <v>1296</v>
      </c>
      <c r="G87">
        <v>99</v>
      </c>
      <c r="H87">
        <v>363.70707070706999</v>
      </c>
      <c r="I87">
        <v>9.9579602209192597</v>
      </c>
      <c r="J87">
        <f t="shared" si="31"/>
        <v>3528</v>
      </c>
      <c r="K87">
        <v>1296</v>
      </c>
      <c r="L87">
        <v>100</v>
      </c>
      <c r="M87">
        <v>152.72</v>
      </c>
      <c r="N87">
        <v>7.8039742216654098</v>
      </c>
      <c r="O87">
        <f t="shared" si="29"/>
        <v>1849</v>
      </c>
      <c r="P87">
        <f t="shared" si="32"/>
        <v>2400518</v>
      </c>
    </row>
    <row r="88" spans="1:16" x14ac:dyDescent="0.55000000000000004">
      <c r="A88">
        <v>1156</v>
      </c>
      <c r="B88">
        <v>100</v>
      </c>
      <c r="C88" s="3">
        <v>106.63</v>
      </c>
      <c r="D88" s="3">
        <v>3.3728770676813999</v>
      </c>
      <c r="E88">
        <f t="shared" si="30"/>
        <v>2775556</v>
      </c>
      <c r="F88">
        <v>1156</v>
      </c>
      <c r="G88">
        <v>98</v>
      </c>
      <c r="H88">
        <v>424.08163265306098</v>
      </c>
      <c r="I88">
        <v>10.8552939332261</v>
      </c>
      <c r="J88">
        <f t="shared" si="31"/>
        <v>3332</v>
      </c>
      <c r="K88">
        <v>1156</v>
      </c>
      <c r="L88">
        <v>100</v>
      </c>
      <c r="M88">
        <v>158.12</v>
      </c>
      <c r="N88">
        <v>7.2653701668791397</v>
      </c>
      <c r="O88">
        <f t="shared" si="29"/>
        <v>1849</v>
      </c>
      <c r="P88">
        <f t="shared" si="32"/>
        <v>2141658</v>
      </c>
    </row>
    <row r="89" spans="1:16" x14ac:dyDescent="0.55000000000000004">
      <c r="A89">
        <v>1024</v>
      </c>
      <c r="B89">
        <v>100</v>
      </c>
      <c r="C89">
        <v>133.82</v>
      </c>
      <c r="D89" s="8">
        <v>5.2407426290400299</v>
      </c>
      <c r="E89">
        <f t="shared" si="30"/>
        <v>2458624</v>
      </c>
      <c r="F89">
        <v>1024</v>
      </c>
      <c r="G89" s="2">
        <v>87</v>
      </c>
      <c r="H89">
        <v>523.54022988505699</v>
      </c>
      <c r="I89">
        <v>8.6186253011612006</v>
      </c>
      <c r="J89">
        <f t="shared" si="31"/>
        <v>3136</v>
      </c>
      <c r="K89">
        <v>1024</v>
      </c>
      <c r="L89">
        <v>100</v>
      </c>
      <c r="M89" s="3">
        <v>124.88</v>
      </c>
      <c r="N89" s="3">
        <v>4.9160712874308201</v>
      </c>
      <c r="O89">
        <f t="shared" si="29"/>
        <v>1849</v>
      </c>
      <c r="P89">
        <f t="shared" si="32"/>
        <v>1897590</v>
      </c>
    </row>
    <row r="90" spans="1:16" x14ac:dyDescent="0.55000000000000004">
      <c r="A90">
        <v>900</v>
      </c>
      <c r="B90">
        <v>100</v>
      </c>
      <c r="C90">
        <v>163.28</v>
      </c>
      <c r="D90">
        <v>5.0424575870856598</v>
      </c>
      <c r="E90">
        <f t="shared" si="30"/>
        <v>2160900</v>
      </c>
      <c r="F90">
        <v>900</v>
      </c>
      <c r="G90">
        <v>76</v>
      </c>
      <c r="H90">
        <v>614.76315789473597</v>
      </c>
      <c r="I90">
        <v>15.371917196917099</v>
      </c>
      <c r="J90">
        <f t="shared" si="31"/>
        <v>2940</v>
      </c>
      <c r="K90">
        <v>900</v>
      </c>
      <c r="L90">
        <v>100</v>
      </c>
      <c r="M90" s="3">
        <v>129.51</v>
      </c>
      <c r="N90" s="3">
        <v>5.5653900947980501</v>
      </c>
      <c r="O90">
        <f t="shared" si="29"/>
        <v>1849</v>
      </c>
      <c r="P90">
        <f t="shared" si="32"/>
        <v>1668314</v>
      </c>
    </row>
    <row r="91" spans="1:16" x14ac:dyDescent="0.55000000000000004">
      <c r="A91">
        <v>784</v>
      </c>
      <c r="B91">
        <v>100</v>
      </c>
      <c r="C91">
        <v>197.63</v>
      </c>
      <c r="D91">
        <v>5.1232350523024799</v>
      </c>
      <c r="E91">
        <f t="shared" si="30"/>
        <v>1882384</v>
      </c>
      <c r="F91">
        <v>784</v>
      </c>
      <c r="G91">
        <v>55</v>
      </c>
      <c r="H91">
        <v>727.23636363636297</v>
      </c>
      <c r="I91">
        <v>16.495168025520702</v>
      </c>
      <c r="J91">
        <f t="shared" si="31"/>
        <v>2744</v>
      </c>
      <c r="K91">
        <v>784</v>
      </c>
      <c r="L91">
        <v>100</v>
      </c>
      <c r="M91" s="3">
        <v>136.28</v>
      </c>
      <c r="N91" s="3">
        <v>4.7413421176001398</v>
      </c>
      <c r="O91">
        <f t="shared" si="29"/>
        <v>1849</v>
      </c>
      <c r="P91">
        <f t="shared" si="32"/>
        <v>1453830</v>
      </c>
    </row>
    <row r="92" spans="1:16" x14ac:dyDescent="0.55000000000000004">
      <c r="A92">
        <v>676</v>
      </c>
      <c r="B92">
        <v>98</v>
      </c>
      <c r="C92">
        <v>244.54081632653001</v>
      </c>
      <c r="D92">
        <v>6.71964634551989</v>
      </c>
      <c r="E92">
        <f t="shared" si="30"/>
        <v>1623076</v>
      </c>
      <c r="F92">
        <v>676</v>
      </c>
      <c r="G92">
        <v>26</v>
      </c>
      <c r="H92">
        <v>761.26923076923003</v>
      </c>
      <c r="I92">
        <v>17.138398742303199</v>
      </c>
      <c r="J92">
        <f t="shared" si="31"/>
        <v>2548</v>
      </c>
      <c r="K92">
        <v>676</v>
      </c>
      <c r="L92">
        <v>100</v>
      </c>
      <c r="M92" s="3">
        <v>150.36000000000001</v>
      </c>
      <c r="N92" s="3">
        <v>4.9427208340912996</v>
      </c>
      <c r="O92">
        <f t="shared" si="29"/>
        <v>1849</v>
      </c>
      <c r="P92">
        <f t="shared" si="32"/>
        <v>1254138</v>
      </c>
    </row>
    <row r="93" spans="1:16" x14ac:dyDescent="0.55000000000000004">
      <c r="A93">
        <v>576</v>
      </c>
      <c r="B93">
        <v>100</v>
      </c>
      <c r="C93">
        <v>243.94</v>
      </c>
      <c r="D93">
        <v>6.8090431900508701</v>
      </c>
      <c r="E93">
        <f t="shared" si="30"/>
        <v>1382976</v>
      </c>
      <c r="F93">
        <v>576</v>
      </c>
      <c r="G93">
        <v>17</v>
      </c>
      <c r="H93">
        <v>820.35294117647004</v>
      </c>
      <c r="I93">
        <v>19.0431232314337</v>
      </c>
      <c r="J93">
        <f t="shared" si="31"/>
        <v>2352</v>
      </c>
      <c r="K93">
        <v>576</v>
      </c>
      <c r="L93">
        <v>100</v>
      </c>
      <c r="M93" s="3">
        <v>154.44999999999999</v>
      </c>
      <c r="N93" s="3">
        <v>4.7373151163011702</v>
      </c>
      <c r="O93">
        <f t="shared" si="29"/>
        <v>1849</v>
      </c>
      <c r="P93">
        <f t="shared" si="32"/>
        <v>1069238</v>
      </c>
    </row>
    <row r="94" spans="1:16" x14ac:dyDescent="0.55000000000000004">
      <c r="A94">
        <v>484</v>
      </c>
      <c r="B94">
        <v>97</v>
      </c>
      <c r="C94">
        <v>328.979381443298</v>
      </c>
      <c r="D94">
        <v>8.0975066823404696</v>
      </c>
      <c r="E94">
        <f t="shared" si="30"/>
        <v>1162084</v>
      </c>
      <c r="F94">
        <v>484</v>
      </c>
      <c r="G94">
        <v>5</v>
      </c>
      <c r="H94">
        <v>868.8</v>
      </c>
      <c r="I94">
        <v>21.008960640430399</v>
      </c>
      <c r="J94">
        <f t="shared" si="31"/>
        <v>2156</v>
      </c>
      <c r="K94">
        <v>484</v>
      </c>
      <c r="L94">
        <v>100</v>
      </c>
      <c r="M94" s="3">
        <v>162.76</v>
      </c>
      <c r="N94" s="3">
        <v>6.1493106683902399</v>
      </c>
      <c r="O94">
        <f t="shared" si="29"/>
        <v>1849</v>
      </c>
      <c r="P94">
        <f t="shared" si="32"/>
        <v>899130</v>
      </c>
    </row>
    <row r="95" spans="1:16" x14ac:dyDescent="0.55000000000000004">
      <c r="A95">
        <v>400</v>
      </c>
      <c r="B95">
        <v>90</v>
      </c>
      <c r="C95">
        <v>375.6</v>
      </c>
      <c r="D95">
        <v>14.4118219689776</v>
      </c>
      <c r="E95">
        <f t="shared" si="30"/>
        <v>960400</v>
      </c>
      <c r="F95">
        <v>400</v>
      </c>
      <c r="G95">
        <v>5</v>
      </c>
      <c r="H95">
        <v>910.8</v>
      </c>
      <c r="I95">
        <v>33.085271261259898</v>
      </c>
      <c r="J95">
        <f t="shared" si="31"/>
        <v>1960</v>
      </c>
      <c r="K95">
        <v>400</v>
      </c>
      <c r="L95">
        <v>100</v>
      </c>
      <c r="M95" s="3">
        <v>184.24</v>
      </c>
      <c r="N95" s="3">
        <v>9.9890349684283102</v>
      </c>
      <c r="O95">
        <f t="shared" si="29"/>
        <v>1849</v>
      </c>
      <c r="P95">
        <f t="shared" si="32"/>
        <v>743814</v>
      </c>
    </row>
    <row r="96" spans="1:16" x14ac:dyDescent="0.55000000000000004">
      <c r="A96">
        <v>324</v>
      </c>
      <c r="B96" s="2">
        <v>48</v>
      </c>
      <c r="C96">
        <v>587.72916666666595</v>
      </c>
      <c r="D96">
        <v>23.820027191812699</v>
      </c>
      <c r="E96">
        <f t="shared" si="30"/>
        <v>777924</v>
      </c>
      <c r="F96">
        <v>324</v>
      </c>
      <c r="G96">
        <v>0</v>
      </c>
      <c r="H96">
        <v>1000</v>
      </c>
      <c r="I96" t="s">
        <v>5</v>
      </c>
      <c r="J96">
        <f t="shared" si="31"/>
        <v>1764</v>
      </c>
      <c r="K96">
        <v>324</v>
      </c>
      <c r="L96">
        <v>100</v>
      </c>
      <c r="M96" s="3">
        <v>240.46</v>
      </c>
      <c r="N96" s="3">
        <v>13.7997966091334</v>
      </c>
      <c r="O96">
        <f t="shared" si="29"/>
        <v>1849</v>
      </c>
      <c r="P96">
        <f t="shared" si="32"/>
        <v>603290</v>
      </c>
    </row>
    <row r="97" spans="1:16" x14ac:dyDescent="0.55000000000000004">
      <c r="A97">
        <v>256</v>
      </c>
      <c r="B97">
        <v>45</v>
      </c>
      <c r="C97">
        <v>596.42222222222199</v>
      </c>
      <c r="D97">
        <v>22.686866953223898</v>
      </c>
      <c r="E97">
        <f t="shared" si="30"/>
        <v>614656</v>
      </c>
      <c r="F97">
        <v>256</v>
      </c>
      <c r="G97">
        <v>0</v>
      </c>
      <c r="H97">
        <v>1000</v>
      </c>
      <c r="I97" t="s">
        <v>5</v>
      </c>
      <c r="J97">
        <f t="shared" si="31"/>
        <v>1568</v>
      </c>
      <c r="K97">
        <v>256</v>
      </c>
      <c r="L97">
        <v>97</v>
      </c>
      <c r="M97" s="3">
        <v>321.28865979381402</v>
      </c>
      <c r="N97" s="3">
        <v>16.330609623304301</v>
      </c>
      <c r="O97">
        <f t="shared" si="29"/>
        <v>1849</v>
      </c>
      <c r="P97">
        <f t="shared" si="32"/>
        <v>477558</v>
      </c>
    </row>
    <row r="98" spans="1:16" x14ac:dyDescent="0.55000000000000004">
      <c r="A98">
        <v>196</v>
      </c>
      <c r="B98">
        <v>5</v>
      </c>
      <c r="C98">
        <v>783.2</v>
      </c>
      <c r="D98">
        <v>27.981558570638299</v>
      </c>
      <c r="E98">
        <f t="shared" si="30"/>
        <v>470596</v>
      </c>
      <c r="F98">
        <v>196</v>
      </c>
      <c r="G98">
        <v>0</v>
      </c>
      <c r="H98">
        <v>1000</v>
      </c>
      <c r="I98" t="s">
        <v>5</v>
      </c>
      <c r="J98">
        <f t="shared" si="31"/>
        <v>1372</v>
      </c>
      <c r="K98">
        <v>196</v>
      </c>
      <c r="L98" s="2">
        <v>74</v>
      </c>
      <c r="M98">
        <v>425.93243243243199</v>
      </c>
      <c r="N98">
        <v>22.710567069113999</v>
      </c>
      <c r="O98">
        <f t="shared" si="29"/>
        <v>1849</v>
      </c>
      <c r="P98">
        <f t="shared" si="32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98.79</v>
      </c>
      <c r="D101" s="3">
        <v>5.4551688469760098</v>
      </c>
      <c r="E101">
        <f>A101*($A$100^$B$100)</f>
        <v>3841600</v>
      </c>
      <c r="F101">
        <v>1600</v>
      </c>
      <c r="G101">
        <v>100</v>
      </c>
      <c r="H101">
        <v>192.24</v>
      </c>
      <c r="I101">
        <v>9.0864108627289504</v>
      </c>
      <c r="J101">
        <f>2*$A$100^($B$100/2)*(F101^0.5)</f>
        <v>3920</v>
      </c>
      <c r="K101">
        <v>1600</v>
      </c>
      <c r="L101">
        <v>100</v>
      </c>
      <c r="M101">
        <v>150.76</v>
      </c>
      <c r="N101">
        <v>15.1870896384492</v>
      </c>
      <c r="O101">
        <f t="shared" ref="O101:O114" si="33">43^2</f>
        <v>1849</v>
      </c>
      <c r="P101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108.23</v>
      </c>
      <c r="D102" s="3">
        <v>5.49632125105708</v>
      </c>
      <c r="E102">
        <f t="shared" ref="E102:E114" si="34">A102*($A$100^$B$100)</f>
        <v>3467044</v>
      </c>
      <c r="F102">
        <v>1444</v>
      </c>
      <c r="G102">
        <v>100</v>
      </c>
      <c r="H102">
        <v>242.42</v>
      </c>
      <c r="I102">
        <v>11.0199326294474</v>
      </c>
      <c r="J102">
        <f t="shared" ref="J102:J114" si="35">2*$A$100^($B$100/2)*(F102^0.5)</f>
        <v>3724</v>
      </c>
      <c r="K102">
        <v>1444</v>
      </c>
      <c r="L102">
        <v>100</v>
      </c>
      <c r="M102">
        <v>151.93</v>
      </c>
      <c r="N102">
        <v>12.0256779067032</v>
      </c>
      <c r="O102">
        <f t="shared" si="33"/>
        <v>1849</v>
      </c>
      <c r="P102">
        <f t="shared" ref="P102:P114" si="36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119.68</v>
      </c>
      <c r="D103" s="3">
        <v>5.6711390332132501</v>
      </c>
      <c r="E103">
        <f t="shared" si="34"/>
        <v>3111696</v>
      </c>
      <c r="F103">
        <v>1296</v>
      </c>
      <c r="G103">
        <v>100</v>
      </c>
      <c r="H103">
        <v>284.02999999999997</v>
      </c>
      <c r="I103">
        <v>11.002127360627</v>
      </c>
      <c r="J103">
        <f t="shared" si="35"/>
        <v>3528</v>
      </c>
      <c r="K103">
        <v>1296</v>
      </c>
      <c r="L103">
        <v>100</v>
      </c>
      <c r="M103">
        <v>154.81</v>
      </c>
      <c r="N103">
        <v>10.477299666702701</v>
      </c>
      <c r="O103">
        <f t="shared" si="33"/>
        <v>1849</v>
      </c>
      <c r="P103">
        <f t="shared" si="36"/>
        <v>2400518</v>
      </c>
    </row>
    <row r="104" spans="1:16" x14ac:dyDescent="0.55000000000000004">
      <c r="A104">
        <v>1156</v>
      </c>
      <c r="B104">
        <v>100</v>
      </c>
      <c r="C104" s="3">
        <v>136.34</v>
      </c>
      <c r="D104" s="3">
        <v>5.8185669599100898</v>
      </c>
      <c r="E104">
        <f t="shared" si="34"/>
        <v>2775556</v>
      </c>
      <c r="F104">
        <v>1156</v>
      </c>
      <c r="G104">
        <v>100</v>
      </c>
      <c r="H104">
        <v>353.59</v>
      </c>
      <c r="I104">
        <v>12.985692017748899</v>
      </c>
      <c r="J104">
        <f t="shared" si="35"/>
        <v>3332</v>
      </c>
      <c r="K104">
        <v>1156</v>
      </c>
      <c r="L104">
        <v>100</v>
      </c>
      <c r="M104">
        <v>165.33</v>
      </c>
      <c r="N104">
        <v>10.311016375366499</v>
      </c>
      <c r="O104">
        <f t="shared" si="33"/>
        <v>1849</v>
      </c>
      <c r="P104">
        <f t="shared" si="36"/>
        <v>2141658</v>
      </c>
    </row>
    <row r="105" spans="1:16" x14ac:dyDescent="0.55000000000000004">
      <c r="A105">
        <v>1024</v>
      </c>
      <c r="B105">
        <v>100</v>
      </c>
      <c r="C105" s="3">
        <v>153.35</v>
      </c>
      <c r="D105" s="3">
        <v>14.041611078456</v>
      </c>
      <c r="E105">
        <f t="shared" si="34"/>
        <v>2458624</v>
      </c>
      <c r="F105">
        <v>1024</v>
      </c>
      <c r="G105">
        <v>100</v>
      </c>
      <c r="H105">
        <v>458.71</v>
      </c>
      <c r="I105">
        <v>30.371746023930601</v>
      </c>
      <c r="J105">
        <f t="shared" si="35"/>
        <v>3136</v>
      </c>
      <c r="K105">
        <v>1024</v>
      </c>
      <c r="L105">
        <v>100</v>
      </c>
      <c r="M105">
        <v>173.46</v>
      </c>
      <c r="N105">
        <v>18.161528502982101</v>
      </c>
      <c r="O105">
        <f t="shared" si="33"/>
        <v>1849</v>
      </c>
      <c r="P105">
        <f t="shared" si="36"/>
        <v>1897590</v>
      </c>
    </row>
    <row r="106" spans="1:16" x14ac:dyDescent="0.55000000000000004">
      <c r="A106">
        <v>900</v>
      </c>
      <c r="B106">
        <v>100</v>
      </c>
      <c r="C106" s="3">
        <v>179.43</v>
      </c>
      <c r="D106" s="3">
        <v>12.083460905980299</v>
      </c>
      <c r="E106">
        <f t="shared" si="34"/>
        <v>2160900</v>
      </c>
      <c r="F106">
        <v>900</v>
      </c>
      <c r="G106">
        <v>100</v>
      </c>
      <c r="H106">
        <v>556.54999999999995</v>
      </c>
      <c r="I106">
        <v>26.9849958172626</v>
      </c>
      <c r="J106">
        <f t="shared" si="35"/>
        <v>2940</v>
      </c>
      <c r="K106">
        <v>900</v>
      </c>
      <c r="L106">
        <v>100</v>
      </c>
      <c r="M106">
        <v>182.62</v>
      </c>
      <c r="N106">
        <v>16.722746069636099</v>
      </c>
      <c r="O106">
        <f t="shared" si="33"/>
        <v>1849</v>
      </c>
      <c r="P106">
        <f t="shared" si="36"/>
        <v>1668314</v>
      </c>
    </row>
    <row r="107" spans="1:16" x14ac:dyDescent="0.55000000000000004">
      <c r="A107">
        <v>784</v>
      </c>
      <c r="B107">
        <v>100</v>
      </c>
      <c r="C107">
        <v>215.74</v>
      </c>
      <c r="D107">
        <v>16.7228378290683</v>
      </c>
      <c r="E107">
        <f t="shared" si="34"/>
        <v>1882384</v>
      </c>
      <c r="F107">
        <v>784</v>
      </c>
      <c r="G107">
        <v>95</v>
      </c>
      <c r="H107">
        <v>667.26315789473597</v>
      </c>
      <c r="I107">
        <v>23.3855312685237</v>
      </c>
      <c r="J107">
        <f t="shared" si="35"/>
        <v>2744</v>
      </c>
      <c r="K107">
        <v>784</v>
      </c>
      <c r="L107">
        <v>100</v>
      </c>
      <c r="M107" s="3">
        <v>195.15</v>
      </c>
      <c r="N107" s="3">
        <v>15.529359114542601</v>
      </c>
      <c r="O107">
        <f t="shared" si="33"/>
        <v>1849</v>
      </c>
      <c r="P107">
        <f t="shared" si="36"/>
        <v>1453830</v>
      </c>
    </row>
    <row r="108" spans="1:16" x14ac:dyDescent="0.55000000000000004">
      <c r="A108">
        <v>676</v>
      </c>
      <c r="B108">
        <v>100</v>
      </c>
      <c r="C108">
        <v>282.81</v>
      </c>
      <c r="D108">
        <v>14.0449295789562</v>
      </c>
      <c r="E108">
        <f t="shared" si="34"/>
        <v>1623076</v>
      </c>
      <c r="F108">
        <v>676</v>
      </c>
      <c r="G108" s="2">
        <v>69</v>
      </c>
      <c r="H108">
        <v>798.37681159420197</v>
      </c>
      <c r="I108">
        <v>37.518349973241897</v>
      </c>
      <c r="J108">
        <f t="shared" si="35"/>
        <v>2548</v>
      </c>
      <c r="K108">
        <v>676</v>
      </c>
      <c r="L108">
        <v>100</v>
      </c>
      <c r="M108" s="3">
        <v>212.25</v>
      </c>
      <c r="N108" s="3">
        <v>14.816258777845601</v>
      </c>
      <c r="O108">
        <f t="shared" si="33"/>
        <v>1849</v>
      </c>
      <c r="P108">
        <f t="shared" si="36"/>
        <v>1254138</v>
      </c>
    </row>
    <row r="109" spans="1:16" x14ac:dyDescent="0.55000000000000004">
      <c r="A109">
        <v>576</v>
      </c>
      <c r="B109">
        <v>99</v>
      </c>
      <c r="C109">
        <v>371.78787878787801</v>
      </c>
      <c r="D109">
        <v>18.550699503734801</v>
      </c>
      <c r="E109">
        <f t="shared" si="34"/>
        <v>1382976</v>
      </c>
      <c r="F109">
        <v>576</v>
      </c>
      <c r="G109">
        <v>24</v>
      </c>
      <c r="H109">
        <v>875.91666666666595</v>
      </c>
      <c r="I109">
        <v>35.971802324366998</v>
      </c>
      <c r="J109">
        <f t="shared" si="35"/>
        <v>2352</v>
      </c>
      <c r="K109">
        <v>576</v>
      </c>
      <c r="L109">
        <v>100</v>
      </c>
      <c r="M109" s="3">
        <v>241.49</v>
      </c>
      <c r="N109" s="3">
        <v>15.370051186717999</v>
      </c>
      <c r="O109">
        <f t="shared" si="33"/>
        <v>1849</v>
      </c>
      <c r="P109">
        <f t="shared" si="36"/>
        <v>1069238</v>
      </c>
    </row>
    <row r="110" spans="1:16" x14ac:dyDescent="0.55000000000000004">
      <c r="A110">
        <v>484</v>
      </c>
      <c r="B110">
        <v>93</v>
      </c>
      <c r="C110">
        <v>502.860215053763</v>
      </c>
      <c r="D110">
        <v>22.503617072357699</v>
      </c>
      <c r="E110">
        <f t="shared" si="34"/>
        <v>1162084</v>
      </c>
      <c r="F110">
        <v>484</v>
      </c>
      <c r="G110">
        <v>3</v>
      </c>
      <c r="H110">
        <v>950</v>
      </c>
      <c r="I110">
        <v>28.0347088618824</v>
      </c>
      <c r="J110">
        <f t="shared" si="35"/>
        <v>2156</v>
      </c>
      <c r="K110">
        <v>484</v>
      </c>
      <c r="L110">
        <v>100</v>
      </c>
      <c r="M110" s="3">
        <v>290.99</v>
      </c>
      <c r="N110" s="3">
        <v>17.265485211312701</v>
      </c>
      <c r="O110">
        <f t="shared" si="33"/>
        <v>1849</v>
      </c>
      <c r="P110">
        <f t="shared" si="36"/>
        <v>899130</v>
      </c>
    </row>
    <row r="111" spans="1:16" x14ac:dyDescent="0.55000000000000004">
      <c r="A111">
        <v>400</v>
      </c>
      <c r="B111" s="2">
        <v>50</v>
      </c>
      <c r="C111">
        <v>675.76</v>
      </c>
      <c r="D111">
        <v>28.1934471745789</v>
      </c>
      <c r="E111">
        <f t="shared" si="34"/>
        <v>960400</v>
      </c>
      <c r="F111">
        <v>400</v>
      </c>
      <c r="G111">
        <v>0</v>
      </c>
      <c r="H111">
        <v>1000</v>
      </c>
      <c r="I111" t="s">
        <v>5</v>
      </c>
      <c r="J111">
        <f t="shared" si="35"/>
        <v>1960</v>
      </c>
      <c r="K111">
        <v>400</v>
      </c>
      <c r="L111">
        <v>100</v>
      </c>
      <c r="M111" s="3">
        <v>397.87</v>
      </c>
      <c r="N111" s="3">
        <v>25.211957448031701</v>
      </c>
      <c r="O111">
        <f t="shared" si="33"/>
        <v>1849</v>
      </c>
      <c r="P111">
        <f t="shared" si="36"/>
        <v>743814</v>
      </c>
    </row>
    <row r="112" spans="1:16" x14ac:dyDescent="0.55000000000000004">
      <c r="A112">
        <v>324</v>
      </c>
      <c r="B112">
        <v>9</v>
      </c>
      <c r="C112">
        <v>846.22222222222194</v>
      </c>
      <c r="D112">
        <v>49.900878673833198</v>
      </c>
      <c r="E112">
        <f t="shared" si="34"/>
        <v>777924</v>
      </c>
      <c r="F112">
        <v>324</v>
      </c>
      <c r="G112">
        <v>0</v>
      </c>
      <c r="H112">
        <v>1000</v>
      </c>
      <c r="I112" t="s">
        <v>5</v>
      </c>
      <c r="J112">
        <f t="shared" si="35"/>
        <v>1764</v>
      </c>
      <c r="K112">
        <v>324</v>
      </c>
      <c r="L112" s="2">
        <v>67</v>
      </c>
      <c r="M112">
        <v>649.89552238805902</v>
      </c>
      <c r="N112">
        <v>47.306469825972101</v>
      </c>
      <c r="O112">
        <f t="shared" si="33"/>
        <v>1849</v>
      </c>
      <c r="P112">
        <f t="shared" si="36"/>
        <v>603290</v>
      </c>
    </row>
    <row r="113" spans="1:21" x14ac:dyDescent="0.55000000000000004">
      <c r="A113">
        <v>256</v>
      </c>
      <c r="B113">
        <v>0</v>
      </c>
      <c r="C113">
        <v>1000</v>
      </c>
      <c r="D113" t="s">
        <v>5</v>
      </c>
      <c r="E113">
        <f t="shared" si="34"/>
        <v>614656</v>
      </c>
      <c r="F113">
        <v>256</v>
      </c>
      <c r="G113">
        <v>0</v>
      </c>
      <c r="H113">
        <v>1000</v>
      </c>
      <c r="I113" t="s">
        <v>5</v>
      </c>
      <c r="J113">
        <f t="shared" si="35"/>
        <v>1568</v>
      </c>
      <c r="K113">
        <v>256</v>
      </c>
      <c r="L113">
        <v>3</v>
      </c>
      <c r="M113">
        <v>867</v>
      </c>
      <c r="N113">
        <v>47.753213558345998</v>
      </c>
      <c r="O113">
        <f t="shared" si="33"/>
        <v>1849</v>
      </c>
      <c r="P113">
        <f t="shared" si="36"/>
        <v>477558</v>
      </c>
    </row>
    <row r="114" spans="1:21" x14ac:dyDescent="0.55000000000000004">
      <c r="A114">
        <v>196</v>
      </c>
      <c r="B114">
        <v>0</v>
      </c>
      <c r="C114">
        <v>1000</v>
      </c>
      <c r="D114" t="s">
        <v>5</v>
      </c>
      <c r="E114">
        <f t="shared" si="34"/>
        <v>470596</v>
      </c>
      <c r="F114">
        <v>196</v>
      </c>
      <c r="G114">
        <v>0</v>
      </c>
      <c r="H114">
        <v>1000</v>
      </c>
      <c r="I114" t="s">
        <v>5</v>
      </c>
      <c r="J114">
        <f t="shared" si="35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3"/>
        <v>1849</v>
      </c>
      <c r="P114">
        <f t="shared" si="36"/>
        <v>366618</v>
      </c>
    </row>
    <row r="115" spans="1:21" x14ac:dyDescent="0.55000000000000004">
      <c r="A115" s="1" t="s">
        <v>19</v>
      </c>
      <c r="B115" s="1" t="s">
        <v>20</v>
      </c>
      <c r="C115" s="1" t="s">
        <v>14</v>
      </c>
      <c r="R115" t="s">
        <v>32</v>
      </c>
    </row>
    <row r="116" spans="1:21" x14ac:dyDescent="0.55000000000000004">
      <c r="A116" s="1">
        <v>8</v>
      </c>
      <c r="B116" s="1">
        <v>4</v>
      </c>
      <c r="C116" s="1">
        <v>1</v>
      </c>
    </row>
    <row r="117" spans="1:21" x14ac:dyDescent="0.55000000000000004">
      <c r="A117">
        <v>784</v>
      </c>
      <c r="B117" s="2">
        <v>6</v>
      </c>
      <c r="C117">
        <v>571</v>
      </c>
      <c r="D117">
        <v>15.501902873938199</v>
      </c>
      <c r="E117">
        <f>A117*($A$116^$B$116)</f>
        <v>3211264</v>
      </c>
      <c r="F117">
        <v>784</v>
      </c>
      <c r="G117" s="2">
        <v>3</v>
      </c>
      <c r="H117">
        <v>951</v>
      </c>
      <c r="I117">
        <v>19.477711733430599</v>
      </c>
      <c r="J117">
        <f>2*$A$116^($B$116/2)*(F117^0.5)</f>
        <v>3584</v>
      </c>
      <c r="K117">
        <v>784</v>
      </c>
      <c r="L117">
        <v>99</v>
      </c>
      <c r="M117" s="3">
        <v>229.72727272727201</v>
      </c>
      <c r="N117" s="3">
        <v>13.459522122987501</v>
      </c>
      <c r="O117">
        <f>56^2</f>
        <v>3136</v>
      </c>
      <c r="P117">
        <f>2*($A$116^($B$116/2))*O117^0.5+O117*K117</f>
        <v>2465792</v>
      </c>
      <c r="Q117">
        <v>784</v>
      </c>
      <c r="R117">
        <v>98</v>
      </c>
      <c r="S117">
        <v>147.683673469387</v>
      </c>
      <c r="T117">
        <v>4.1791762206133196</v>
      </c>
      <c r="U117">
        <v>60</v>
      </c>
    </row>
    <row r="118" spans="1:21" x14ac:dyDescent="0.55000000000000004">
      <c r="A118">
        <v>676</v>
      </c>
      <c r="B118">
        <v>5</v>
      </c>
      <c r="C118">
        <v>541.6</v>
      </c>
      <c r="D118">
        <v>13.910457990691</v>
      </c>
      <c r="E118">
        <f t="shared" ref="E118:E124" si="37">A118*($A$116^$B$116)</f>
        <v>2768896</v>
      </c>
      <c r="F118">
        <v>676</v>
      </c>
      <c r="G118">
        <v>1</v>
      </c>
      <c r="H118">
        <v>993</v>
      </c>
      <c r="I118">
        <v>27.563023971393701</v>
      </c>
      <c r="J118">
        <f t="shared" ref="J118:J124" si="38">2*$A$116^($B$116/2)*(F118^0.5)</f>
        <v>3328</v>
      </c>
      <c r="K118">
        <v>676</v>
      </c>
      <c r="L118">
        <v>98</v>
      </c>
      <c r="M118" s="3">
        <v>210.591836734693</v>
      </c>
      <c r="N118" s="3">
        <v>10.509715941582501</v>
      </c>
      <c r="O118">
        <f t="shared" ref="O118:O124" si="39">56^2</f>
        <v>3136</v>
      </c>
      <c r="P118">
        <f t="shared" ref="P118:P124" si="40">2*($A$116^($B$116/2))*O118^0.5+O118*K118</f>
        <v>2127104</v>
      </c>
      <c r="Q118">
        <v>784</v>
      </c>
      <c r="R118">
        <v>100</v>
      </c>
      <c r="S118">
        <v>164.05</v>
      </c>
      <c r="T118">
        <v>4.22522709120065</v>
      </c>
      <c r="U118">
        <v>60</v>
      </c>
    </row>
    <row r="119" spans="1:21" x14ac:dyDescent="0.55000000000000004">
      <c r="A119">
        <v>576</v>
      </c>
      <c r="B119">
        <v>5</v>
      </c>
      <c r="C119">
        <v>600.79999999999995</v>
      </c>
      <c r="D119">
        <v>15.3273316554725</v>
      </c>
      <c r="E119">
        <f t="shared" si="37"/>
        <v>2359296</v>
      </c>
      <c r="F119">
        <v>576</v>
      </c>
      <c r="G119">
        <v>0</v>
      </c>
      <c r="H119">
        <v>1000</v>
      </c>
      <c r="I119" t="s">
        <v>5</v>
      </c>
      <c r="J119">
        <f t="shared" si="38"/>
        <v>3072</v>
      </c>
      <c r="K119">
        <v>576</v>
      </c>
      <c r="L119">
        <v>99</v>
      </c>
      <c r="M119" s="3">
        <v>230.60606060606</v>
      </c>
      <c r="N119" s="3">
        <v>7.4754931069157902</v>
      </c>
      <c r="O119">
        <f t="shared" si="39"/>
        <v>3136</v>
      </c>
      <c r="P119">
        <f t="shared" si="40"/>
        <v>1813504</v>
      </c>
      <c r="Q119">
        <v>784</v>
      </c>
      <c r="R119">
        <v>97</v>
      </c>
      <c r="S119">
        <v>176.381443298969</v>
      </c>
      <c r="T119">
        <v>3.10998316604605</v>
      </c>
      <c r="U119">
        <v>60</v>
      </c>
    </row>
    <row r="120" spans="1:21" x14ac:dyDescent="0.55000000000000004">
      <c r="A120">
        <v>484</v>
      </c>
      <c r="B120">
        <v>7</v>
      </c>
      <c r="C120">
        <v>618.71428571428498</v>
      </c>
      <c r="D120">
        <v>12.445843569668201</v>
      </c>
      <c r="E120">
        <f t="shared" si="37"/>
        <v>1982464</v>
      </c>
      <c r="F120">
        <v>484</v>
      </c>
      <c r="G120">
        <v>0</v>
      </c>
      <c r="H120">
        <v>1000</v>
      </c>
      <c r="I120" t="s">
        <v>5</v>
      </c>
      <c r="J120">
        <f t="shared" si="38"/>
        <v>2816</v>
      </c>
      <c r="K120">
        <v>484</v>
      </c>
      <c r="L120">
        <v>98</v>
      </c>
      <c r="M120" s="3">
        <v>233.39795918367301</v>
      </c>
      <c r="N120" s="3">
        <v>6.2796761384423903</v>
      </c>
      <c r="O120">
        <f t="shared" si="39"/>
        <v>3136</v>
      </c>
      <c r="P120">
        <f t="shared" si="40"/>
        <v>1524992</v>
      </c>
      <c r="Q120">
        <v>784</v>
      </c>
      <c r="R120">
        <v>99</v>
      </c>
      <c r="S120">
        <v>178.37373737373699</v>
      </c>
      <c r="T120">
        <v>2.8245801322275002</v>
      </c>
      <c r="U120">
        <v>60</v>
      </c>
    </row>
    <row r="121" spans="1:21" x14ac:dyDescent="0.55000000000000004">
      <c r="A121">
        <v>400</v>
      </c>
      <c r="B121">
        <v>3</v>
      </c>
      <c r="C121">
        <v>526.66666666666595</v>
      </c>
      <c r="D121">
        <v>10.5308906758824</v>
      </c>
      <c r="E121">
        <f t="shared" si="37"/>
        <v>1638400</v>
      </c>
      <c r="F121">
        <v>400</v>
      </c>
      <c r="G121">
        <v>0</v>
      </c>
      <c r="H121">
        <v>1000</v>
      </c>
      <c r="I121" t="s">
        <v>5</v>
      </c>
      <c r="J121">
        <f t="shared" si="38"/>
        <v>2560</v>
      </c>
      <c r="K121">
        <v>400</v>
      </c>
      <c r="L121">
        <v>94</v>
      </c>
      <c r="M121" s="3">
        <v>279.13829787233999</v>
      </c>
      <c r="N121" s="3">
        <v>10.250405417735401</v>
      </c>
      <c r="O121">
        <f t="shared" si="39"/>
        <v>3136</v>
      </c>
      <c r="P121">
        <f t="shared" si="40"/>
        <v>1261568</v>
      </c>
      <c r="Q121">
        <v>784</v>
      </c>
      <c r="R121">
        <v>94</v>
      </c>
      <c r="S121">
        <v>221.97872340425499</v>
      </c>
      <c r="T121">
        <v>3.22429017098422</v>
      </c>
      <c r="U121">
        <v>60</v>
      </c>
    </row>
    <row r="122" spans="1:21" x14ac:dyDescent="0.55000000000000004">
      <c r="A122">
        <v>324</v>
      </c>
      <c r="B122">
        <v>11</v>
      </c>
      <c r="C122">
        <v>593</v>
      </c>
      <c r="D122">
        <v>9.6064763318069897</v>
      </c>
      <c r="E122">
        <f t="shared" si="37"/>
        <v>1327104</v>
      </c>
      <c r="F122">
        <v>324</v>
      </c>
      <c r="G122">
        <v>0</v>
      </c>
      <c r="H122">
        <v>1000</v>
      </c>
      <c r="I122" t="s">
        <v>5</v>
      </c>
      <c r="J122">
        <f t="shared" si="38"/>
        <v>2304</v>
      </c>
      <c r="K122">
        <v>324</v>
      </c>
      <c r="L122">
        <v>93</v>
      </c>
      <c r="M122" s="3">
        <v>247.04301075268799</v>
      </c>
      <c r="N122" s="3">
        <v>8.1670614133078203</v>
      </c>
      <c r="O122">
        <f t="shared" si="39"/>
        <v>3136</v>
      </c>
      <c r="P122">
        <f t="shared" si="40"/>
        <v>1023232</v>
      </c>
      <c r="Q122">
        <v>784</v>
      </c>
      <c r="R122">
        <v>87</v>
      </c>
      <c r="S122">
        <v>186.34482758620601</v>
      </c>
      <c r="T122">
        <v>2.5168245506911702</v>
      </c>
      <c r="U122">
        <v>60</v>
      </c>
    </row>
    <row r="123" spans="1:21" x14ac:dyDescent="0.55000000000000004">
      <c r="A123">
        <v>256</v>
      </c>
      <c r="B123">
        <v>12</v>
      </c>
      <c r="C123">
        <v>580</v>
      </c>
      <c r="D123">
        <v>8.0878194160759396</v>
      </c>
      <c r="E123">
        <f t="shared" si="37"/>
        <v>1048576</v>
      </c>
      <c r="F123">
        <v>256</v>
      </c>
      <c r="G123">
        <v>0</v>
      </c>
      <c r="H123">
        <v>1000</v>
      </c>
      <c r="I123" t="s">
        <v>5</v>
      </c>
      <c r="J123">
        <f t="shared" si="38"/>
        <v>2048</v>
      </c>
      <c r="K123">
        <v>256</v>
      </c>
      <c r="L123" s="2">
        <v>80</v>
      </c>
      <c r="M123">
        <v>316.13749999999999</v>
      </c>
      <c r="N123">
        <v>10.430714866891501</v>
      </c>
      <c r="O123">
        <f t="shared" si="39"/>
        <v>3136</v>
      </c>
      <c r="P123">
        <f t="shared" si="40"/>
        <v>809984</v>
      </c>
      <c r="Q123">
        <v>784</v>
      </c>
      <c r="R123">
        <v>88</v>
      </c>
      <c r="S123">
        <v>230.57954545454501</v>
      </c>
      <c r="T123">
        <v>2.7773580036168402</v>
      </c>
      <c r="U123">
        <v>60</v>
      </c>
    </row>
    <row r="124" spans="1:21" x14ac:dyDescent="0.55000000000000004">
      <c r="A124">
        <v>196</v>
      </c>
      <c r="B124">
        <v>9</v>
      </c>
      <c r="C124">
        <v>628.888888888888</v>
      </c>
      <c r="D124">
        <v>7.8103867545723897</v>
      </c>
      <c r="E124">
        <f t="shared" si="37"/>
        <v>802816</v>
      </c>
      <c r="F124">
        <v>196</v>
      </c>
      <c r="G124">
        <v>0</v>
      </c>
      <c r="H124">
        <v>1000</v>
      </c>
      <c r="I124" t="s">
        <v>5</v>
      </c>
      <c r="J124">
        <f t="shared" si="38"/>
        <v>1792</v>
      </c>
      <c r="K124">
        <v>196</v>
      </c>
      <c r="L124">
        <v>77</v>
      </c>
      <c r="M124">
        <v>353.45454545454498</v>
      </c>
      <c r="N124">
        <v>9.8570073468054193</v>
      </c>
      <c r="O124">
        <f t="shared" si="39"/>
        <v>3136</v>
      </c>
      <c r="P124">
        <f t="shared" si="40"/>
        <v>621824</v>
      </c>
      <c r="Q124">
        <v>784</v>
      </c>
      <c r="R124">
        <v>76</v>
      </c>
      <c r="S124">
        <v>297.355263157894</v>
      </c>
      <c r="T124">
        <v>3.2994038350880102</v>
      </c>
      <c r="U124">
        <v>60</v>
      </c>
    </row>
    <row r="125" spans="1:21" x14ac:dyDescent="0.55000000000000004">
      <c r="A125" s="1" t="s">
        <v>19</v>
      </c>
      <c r="B125" s="1" t="s">
        <v>20</v>
      </c>
      <c r="C125" s="1" t="s">
        <v>14</v>
      </c>
    </row>
    <row r="126" spans="1:21" x14ac:dyDescent="0.55000000000000004">
      <c r="A126" s="1">
        <v>8</v>
      </c>
      <c r="B126" s="1">
        <v>4</v>
      </c>
      <c r="C126" s="1">
        <v>2</v>
      </c>
    </row>
    <row r="127" spans="1:21" x14ac:dyDescent="0.55000000000000004">
      <c r="A127">
        <v>784</v>
      </c>
      <c r="B127">
        <v>100</v>
      </c>
      <c r="C127">
        <v>282.86</v>
      </c>
      <c r="D127">
        <v>9.4558363526128204</v>
      </c>
      <c r="E127">
        <f>A127*($A$126^$B$126)</f>
        <v>3211264</v>
      </c>
      <c r="G127">
        <v>784</v>
      </c>
      <c r="H127">
        <v>17</v>
      </c>
      <c r="I127">
        <v>858.76470588235202</v>
      </c>
      <c r="J127">
        <v>24.846204628400901</v>
      </c>
      <c r="K127">
        <v>784</v>
      </c>
      <c r="L127">
        <v>100</v>
      </c>
      <c r="M127">
        <v>141.19</v>
      </c>
      <c r="N127">
        <v>8.9297226432338306</v>
      </c>
      <c r="O127">
        <v>56</v>
      </c>
      <c r="Q127">
        <v>784</v>
      </c>
      <c r="R127">
        <v>100</v>
      </c>
      <c r="S127">
        <v>130.84</v>
      </c>
      <c r="T127">
        <v>4.6951451135799198</v>
      </c>
      <c r="U127">
        <v>60</v>
      </c>
    </row>
    <row r="128" spans="1:21" x14ac:dyDescent="0.55000000000000004">
      <c r="A128">
        <v>676</v>
      </c>
      <c r="B128">
        <v>97</v>
      </c>
      <c r="C128">
        <v>266.90721649484499</v>
      </c>
      <c r="D128">
        <v>8.6317060497426095</v>
      </c>
      <c r="E128">
        <f t="shared" ref="E128:E134" si="41">A128*($A$126^$B$126)</f>
        <v>2768896</v>
      </c>
      <c r="G128">
        <v>676</v>
      </c>
      <c r="H128">
        <v>6</v>
      </c>
      <c r="I128">
        <v>862.33333333333303</v>
      </c>
      <c r="J128">
        <v>16.837605185185801</v>
      </c>
      <c r="K128">
        <v>676</v>
      </c>
      <c r="L128">
        <v>100</v>
      </c>
      <c r="M128">
        <v>153.08000000000001</v>
      </c>
      <c r="N128">
        <v>7.4469924694113399</v>
      </c>
      <c r="O128">
        <v>56</v>
      </c>
      <c r="Q128">
        <v>676</v>
      </c>
      <c r="R128">
        <v>100</v>
      </c>
      <c r="S128">
        <v>136.6</v>
      </c>
      <c r="T128">
        <v>4.5641507424786596</v>
      </c>
      <c r="U128">
        <v>60</v>
      </c>
    </row>
    <row r="129" spans="1:21" x14ac:dyDescent="0.55000000000000004">
      <c r="A129">
        <v>576</v>
      </c>
      <c r="B129">
        <v>90</v>
      </c>
      <c r="C129">
        <v>368.21111111111099</v>
      </c>
      <c r="D129">
        <v>10.542239064847401</v>
      </c>
      <c r="E129">
        <f t="shared" si="41"/>
        <v>2359296</v>
      </c>
      <c r="G129">
        <v>576</v>
      </c>
      <c r="H129">
        <v>2</v>
      </c>
      <c r="I129">
        <v>872</v>
      </c>
      <c r="J129">
        <v>14.4190884456038</v>
      </c>
      <c r="K129">
        <v>576</v>
      </c>
      <c r="L129">
        <v>100</v>
      </c>
      <c r="M129">
        <v>165.19</v>
      </c>
      <c r="N129">
        <v>8.0115614809095792</v>
      </c>
      <c r="O129">
        <v>56</v>
      </c>
      <c r="Q129">
        <v>576</v>
      </c>
      <c r="R129">
        <v>100</v>
      </c>
      <c r="S129">
        <v>149.74</v>
      </c>
      <c r="T129">
        <v>3.7639564113318902</v>
      </c>
      <c r="U129">
        <v>60</v>
      </c>
    </row>
    <row r="130" spans="1:21" x14ac:dyDescent="0.55000000000000004">
      <c r="A130">
        <v>484</v>
      </c>
      <c r="B130">
        <v>78</v>
      </c>
      <c r="C130">
        <v>460.84615384615302</v>
      </c>
      <c r="D130">
        <v>12.039973878182201</v>
      </c>
      <c r="E130">
        <f t="shared" si="41"/>
        <v>1982464</v>
      </c>
      <c r="G130">
        <v>484</v>
      </c>
      <c r="H130">
        <v>0</v>
      </c>
      <c r="I130">
        <v>1000</v>
      </c>
      <c r="J130" t="s">
        <v>5</v>
      </c>
      <c r="K130">
        <v>484</v>
      </c>
      <c r="L130">
        <v>100</v>
      </c>
      <c r="M130">
        <v>198.03</v>
      </c>
      <c r="N130">
        <v>7.5106039186753302</v>
      </c>
      <c r="O130">
        <v>56</v>
      </c>
      <c r="Q130">
        <v>484</v>
      </c>
      <c r="R130">
        <v>100</v>
      </c>
      <c r="S130">
        <v>170.6</v>
      </c>
      <c r="T130">
        <v>4.0042326463572602</v>
      </c>
      <c r="U130">
        <v>60</v>
      </c>
    </row>
    <row r="131" spans="1:21" x14ac:dyDescent="0.55000000000000004">
      <c r="A131">
        <v>400</v>
      </c>
      <c r="B131">
        <v>60</v>
      </c>
      <c r="C131">
        <v>560.88333333333298</v>
      </c>
      <c r="D131">
        <v>15.1620084636534</v>
      </c>
      <c r="E131">
        <f t="shared" si="41"/>
        <v>1638400</v>
      </c>
      <c r="G131">
        <v>400</v>
      </c>
      <c r="H131">
        <v>0</v>
      </c>
      <c r="I131">
        <v>1000</v>
      </c>
      <c r="J131" t="s">
        <v>5</v>
      </c>
      <c r="K131">
        <v>400</v>
      </c>
      <c r="L131">
        <v>100</v>
      </c>
      <c r="M131">
        <v>237.74</v>
      </c>
      <c r="N131">
        <v>8.4814802818559105</v>
      </c>
      <c r="O131">
        <v>56</v>
      </c>
      <c r="Q131">
        <v>400</v>
      </c>
      <c r="R131">
        <v>100</v>
      </c>
      <c r="S131">
        <v>201.89</v>
      </c>
      <c r="T131">
        <v>4.5102407481707596</v>
      </c>
      <c r="U131">
        <v>60</v>
      </c>
    </row>
    <row r="132" spans="1:21" x14ac:dyDescent="0.55000000000000004">
      <c r="A132">
        <v>324</v>
      </c>
      <c r="B132">
        <v>34</v>
      </c>
      <c r="C132">
        <v>670.94117647058795</v>
      </c>
      <c r="D132">
        <v>21.781970747636901</v>
      </c>
      <c r="E132">
        <f t="shared" si="41"/>
        <v>1327104</v>
      </c>
      <c r="G132">
        <v>324</v>
      </c>
      <c r="H132">
        <v>0</v>
      </c>
      <c r="I132">
        <v>1000</v>
      </c>
      <c r="J132" t="s">
        <v>5</v>
      </c>
      <c r="K132">
        <v>324</v>
      </c>
      <c r="L132">
        <v>97</v>
      </c>
      <c r="M132">
        <v>319.09278350515399</v>
      </c>
      <c r="N132">
        <v>13.647528167333901</v>
      </c>
      <c r="Q132">
        <v>324</v>
      </c>
      <c r="R132">
        <v>92</v>
      </c>
      <c r="S132">
        <v>295.31521739130397</v>
      </c>
      <c r="T132">
        <v>6.2193669983712203</v>
      </c>
      <c r="U132">
        <v>60</v>
      </c>
    </row>
    <row r="133" spans="1:21" x14ac:dyDescent="0.55000000000000004">
      <c r="A133">
        <v>256</v>
      </c>
      <c r="B133">
        <v>13</v>
      </c>
      <c r="C133">
        <v>632.76923076923003</v>
      </c>
      <c r="D133">
        <v>22.07692806523</v>
      </c>
      <c r="E133">
        <f t="shared" si="41"/>
        <v>1048576</v>
      </c>
      <c r="G133">
        <v>256</v>
      </c>
      <c r="H133">
        <v>0</v>
      </c>
      <c r="I133">
        <v>1000</v>
      </c>
      <c r="J133" t="s">
        <v>5</v>
      </c>
      <c r="K133">
        <v>256</v>
      </c>
      <c r="L133">
        <v>83</v>
      </c>
      <c r="M133">
        <v>431.50602409638498</v>
      </c>
      <c r="N133">
        <v>15.1065342669341</v>
      </c>
      <c r="Q133">
        <v>256</v>
      </c>
      <c r="R133">
        <v>71</v>
      </c>
      <c r="S133">
        <v>386.73239436619701</v>
      </c>
      <c r="T133">
        <v>7.7034213015101303</v>
      </c>
      <c r="U133">
        <v>60</v>
      </c>
    </row>
    <row r="134" spans="1:21" x14ac:dyDescent="0.55000000000000004">
      <c r="A134">
        <v>196</v>
      </c>
      <c r="B134">
        <v>0</v>
      </c>
      <c r="C134">
        <v>1000</v>
      </c>
      <c r="D134" t="s">
        <v>5</v>
      </c>
      <c r="E134">
        <f t="shared" si="41"/>
        <v>802816</v>
      </c>
      <c r="G134">
        <v>196</v>
      </c>
      <c r="H134">
        <v>0</v>
      </c>
      <c r="I134">
        <v>1000</v>
      </c>
      <c r="J134" t="s">
        <v>5</v>
      </c>
      <c r="K134">
        <v>196</v>
      </c>
      <c r="L134">
        <v>33</v>
      </c>
      <c r="M134">
        <v>621.969696969697</v>
      </c>
      <c r="N134">
        <v>22.250754128238398</v>
      </c>
      <c r="Q134">
        <v>196</v>
      </c>
      <c r="R134">
        <v>24</v>
      </c>
      <c r="S134">
        <v>562.04166666666595</v>
      </c>
      <c r="T134">
        <v>10.680247691615101</v>
      </c>
      <c r="U134">
        <v>60</v>
      </c>
    </row>
    <row r="135" spans="1:21" x14ac:dyDescent="0.55000000000000004">
      <c r="A135" s="1" t="s">
        <v>19</v>
      </c>
      <c r="B135" s="1" t="s">
        <v>20</v>
      </c>
      <c r="C135" s="1" t="s">
        <v>14</v>
      </c>
    </row>
    <row r="136" spans="1:21" x14ac:dyDescent="0.55000000000000004">
      <c r="A136" s="1">
        <v>8</v>
      </c>
      <c r="B136" s="1">
        <v>4</v>
      </c>
      <c r="C136" s="1">
        <v>3</v>
      </c>
    </row>
    <row r="137" spans="1:21" x14ac:dyDescent="0.55000000000000004">
      <c r="A137">
        <v>784</v>
      </c>
      <c r="B137">
        <v>98</v>
      </c>
      <c r="C137">
        <v>299.35714285714198</v>
      </c>
      <c r="D137">
        <v>10.0157207420894</v>
      </c>
      <c r="G137">
        <v>784</v>
      </c>
      <c r="H137">
        <v>62</v>
      </c>
      <c r="I137">
        <v>819.56451612903197</v>
      </c>
      <c r="J137">
        <v>25.053756867114799</v>
      </c>
      <c r="K137">
        <v>784</v>
      </c>
      <c r="L137">
        <v>100</v>
      </c>
      <c r="M137">
        <v>208.08</v>
      </c>
      <c r="N137">
        <v>11.7896974961459</v>
      </c>
      <c r="Q137">
        <v>784</v>
      </c>
      <c r="R137">
        <v>100</v>
      </c>
      <c r="S137">
        <v>177.55</v>
      </c>
      <c r="T137">
        <v>6.3487260606326101</v>
      </c>
      <c r="U137">
        <v>60</v>
      </c>
    </row>
    <row r="138" spans="1:21" x14ac:dyDescent="0.55000000000000004">
      <c r="A138">
        <v>676</v>
      </c>
      <c r="B138">
        <v>95</v>
      </c>
      <c r="C138">
        <v>404.70526315789402</v>
      </c>
      <c r="D138">
        <v>16.213701957444599</v>
      </c>
      <c r="G138">
        <v>676</v>
      </c>
      <c r="H138">
        <v>10</v>
      </c>
      <c r="I138">
        <v>895.4</v>
      </c>
      <c r="J138">
        <v>28.968206944875401</v>
      </c>
      <c r="K138">
        <v>676</v>
      </c>
      <c r="L138">
        <v>100</v>
      </c>
      <c r="M138">
        <v>229.7</v>
      </c>
      <c r="N138">
        <v>14.5905787819437</v>
      </c>
      <c r="Q138">
        <v>676</v>
      </c>
      <c r="R138">
        <v>100</v>
      </c>
      <c r="S138">
        <v>203.18</v>
      </c>
      <c r="T138">
        <v>6.7558074282854799</v>
      </c>
      <c r="U138">
        <v>60</v>
      </c>
    </row>
    <row r="139" spans="1:21" x14ac:dyDescent="0.55000000000000004">
      <c r="A139">
        <v>576</v>
      </c>
      <c r="B139">
        <v>75</v>
      </c>
      <c r="C139">
        <v>508.08</v>
      </c>
      <c r="D139">
        <v>17.788856358056201</v>
      </c>
      <c r="G139">
        <v>576</v>
      </c>
      <c r="H139">
        <v>0</v>
      </c>
      <c r="I139">
        <v>1000</v>
      </c>
      <c r="J139" t="s">
        <v>5</v>
      </c>
      <c r="K139">
        <v>576</v>
      </c>
      <c r="L139">
        <v>100</v>
      </c>
      <c r="M139">
        <v>288.76</v>
      </c>
      <c r="N139">
        <v>12.8805962221138</v>
      </c>
      <c r="Q139">
        <v>576</v>
      </c>
      <c r="R139">
        <v>100</v>
      </c>
      <c r="S139">
        <v>257.38</v>
      </c>
      <c r="T139">
        <v>6.5775069981068297</v>
      </c>
      <c r="U139">
        <v>60</v>
      </c>
    </row>
    <row r="140" spans="1:21" x14ac:dyDescent="0.55000000000000004">
      <c r="A140">
        <v>484</v>
      </c>
      <c r="B140">
        <v>36</v>
      </c>
      <c r="C140">
        <v>644.75</v>
      </c>
      <c r="D140">
        <v>19.0254265011495</v>
      </c>
      <c r="G140">
        <v>484</v>
      </c>
      <c r="H140">
        <v>0</v>
      </c>
      <c r="I140">
        <v>1000</v>
      </c>
      <c r="J140" t="s">
        <v>5</v>
      </c>
      <c r="K140">
        <v>484</v>
      </c>
      <c r="L140">
        <v>98</v>
      </c>
      <c r="M140">
        <v>421.275510204081</v>
      </c>
      <c r="N140">
        <v>18.7809839955322</v>
      </c>
      <c r="Q140">
        <v>484</v>
      </c>
      <c r="R140">
        <v>100</v>
      </c>
      <c r="S140">
        <v>360.22</v>
      </c>
      <c r="T140">
        <v>8.6900874096713903</v>
      </c>
      <c r="U140">
        <v>60</v>
      </c>
    </row>
    <row r="141" spans="1:21" x14ac:dyDescent="0.55000000000000004">
      <c r="A141">
        <v>400</v>
      </c>
      <c r="B141">
        <v>10</v>
      </c>
      <c r="C141">
        <v>791.4</v>
      </c>
      <c r="D141">
        <v>29.107852824218501</v>
      </c>
      <c r="G141">
        <v>400</v>
      </c>
      <c r="H141">
        <v>0</v>
      </c>
      <c r="I141">
        <v>1000</v>
      </c>
      <c r="K141">
        <v>400</v>
      </c>
      <c r="L141">
        <v>66</v>
      </c>
      <c r="M141">
        <v>637</v>
      </c>
      <c r="N141">
        <v>24.419867824819502</v>
      </c>
      <c r="O141">
        <v>56</v>
      </c>
      <c r="Q141">
        <v>400</v>
      </c>
      <c r="R141">
        <v>70</v>
      </c>
      <c r="S141">
        <v>593.42857142857099</v>
      </c>
      <c r="T141">
        <v>13.519878769506301</v>
      </c>
      <c r="U141">
        <v>60</v>
      </c>
    </row>
    <row r="142" spans="1:21" x14ac:dyDescent="0.55000000000000004">
      <c r="A142">
        <v>324</v>
      </c>
      <c r="B142">
        <v>0</v>
      </c>
      <c r="C142">
        <v>1000</v>
      </c>
      <c r="D142" t="s">
        <v>5</v>
      </c>
      <c r="G142">
        <v>324</v>
      </c>
      <c r="H142">
        <v>0</v>
      </c>
      <c r="I142">
        <v>1000</v>
      </c>
      <c r="K142">
        <v>324</v>
      </c>
      <c r="L142">
        <v>3</v>
      </c>
      <c r="M142">
        <v>714.33333333333303</v>
      </c>
      <c r="N142">
        <v>24.464245137448099</v>
      </c>
      <c r="O142">
        <v>56</v>
      </c>
      <c r="Q142">
        <v>324</v>
      </c>
      <c r="R142">
        <v>8</v>
      </c>
      <c r="S142">
        <v>742.625</v>
      </c>
      <c r="T142">
        <v>16.148300606757399</v>
      </c>
      <c r="U142">
        <v>60</v>
      </c>
    </row>
    <row r="143" spans="1:21" x14ac:dyDescent="0.55000000000000004">
      <c r="A143">
        <v>256</v>
      </c>
      <c r="B143">
        <v>0</v>
      </c>
      <c r="C143">
        <v>1000</v>
      </c>
      <c r="D143" t="s">
        <v>5</v>
      </c>
      <c r="G143">
        <v>256</v>
      </c>
      <c r="H143">
        <v>0</v>
      </c>
      <c r="I143">
        <v>1000</v>
      </c>
      <c r="K143">
        <v>256</v>
      </c>
      <c r="L143">
        <v>0</v>
      </c>
      <c r="M143">
        <v>1000</v>
      </c>
      <c r="N143" t="s">
        <v>5</v>
      </c>
      <c r="O143">
        <v>56</v>
      </c>
      <c r="Q143">
        <v>256</v>
      </c>
      <c r="R143">
        <v>0</v>
      </c>
      <c r="S143">
        <v>1000</v>
      </c>
      <c r="T143" t="s">
        <v>5</v>
      </c>
      <c r="U143">
        <v>60</v>
      </c>
    </row>
    <row r="144" spans="1:21" x14ac:dyDescent="0.55000000000000004">
      <c r="A144" s="1" t="s">
        <v>19</v>
      </c>
      <c r="B144" s="1" t="s">
        <v>20</v>
      </c>
      <c r="C144" s="1" t="s">
        <v>14</v>
      </c>
    </row>
    <row r="145" spans="1:21" x14ac:dyDescent="0.55000000000000004">
      <c r="A145" s="1">
        <v>10</v>
      </c>
      <c r="B145" s="1">
        <v>4</v>
      </c>
      <c r="C145" s="1">
        <v>2</v>
      </c>
    </row>
    <row r="146" spans="1:21" x14ac:dyDescent="0.55000000000000004">
      <c r="A146">
        <v>2500</v>
      </c>
      <c r="B146">
        <v>95</v>
      </c>
      <c r="C146">
        <v>292.28421052631501</v>
      </c>
      <c r="D146">
        <v>15.7620027848372</v>
      </c>
    </row>
    <row r="147" spans="1:21" x14ac:dyDescent="0.55000000000000004">
      <c r="A147">
        <v>2304</v>
      </c>
      <c r="B147">
        <v>97</v>
      </c>
      <c r="C147">
        <v>257.29896907216403</v>
      </c>
      <c r="D147">
        <v>12.566699850075301</v>
      </c>
    </row>
    <row r="148" spans="1:21" x14ac:dyDescent="0.55000000000000004">
      <c r="A148">
        <v>2116</v>
      </c>
      <c r="B148">
        <v>99</v>
      </c>
      <c r="C148">
        <v>281.414141414141</v>
      </c>
      <c r="D148">
        <v>14.1590734155227</v>
      </c>
    </row>
    <row r="149" spans="1:21" x14ac:dyDescent="0.55000000000000004">
      <c r="A149">
        <v>1936</v>
      </c>
      <c r="B149">
        <v>97</v>
      </c>
      <c r="C149">
        <v>329.23711340206103</v>
      </c>
      <c r="D149">
        <v>15.6423572235423</v>
      </c>
      <c r="S149" t="s">
        <v>33</v>
      </c>
    </row>
    <row r="150" spans="1:21" x14ac:dyDescent="0.55000000000000004">
      <c r="A150">
        <v>1764</v>
      </c>
      <c r="B150">
        <v>97</v>
      </c>
      <c r="C150">
        <v>241.08247420000001</v>
      </c>
      <c r="D150">
        <v>10.14742854</v>
      </c>
      <c r="Q150">
        <v>1764</v>
      </c>
      <c r="R150">
        <v>100</v>
      </c>
      <c r="S150">
        <v>231.23</v>
      </c>
      <c r="T150">
        <v>17.799812491958701</v>
      </c>
      <c r="U150">
        <v>80</v>
      </c>
    </row>
    <row r="151" spans="1:21" x14ac:dyDescent="0.55000000000000004">
      <c r="A151">
        <v>1600</v>
      </c>
      <c r="B151">
        <v>93</v>
      </c>
      <c r="C151">
        <v>358.43010752688099</v>
      </c>
      <c r="D151">
        <v>16.217102421728001</v>
      </c>
      <c r="Q151">
        <v>1600</v>
      </c>
      <c r="R151">
        <v>100</v>
      </c>
      <c r="S151">
        <v>180.43</v>
      </c>
      <c r="T151">
        <v>12.8192447564424</v>
      </c>
      <c r="U151">
        <v>80</v>
      </c>
    </row>
    <row r="152" spans="1:21" x14ac:dyDescent="0.55000000000000004">
      <c r="A152">
        <v>1444</v>
      </c>
      <c r="B152">
        <v>86</v>
      </c>
      <c r="C152">
        <v>456.83720930232499</v>
      </c>
      <c r="D152">
        <v>20.146446314662001</v>
      </c>
      <c r="Q152">
        <v>1444</v>
      </c>
      <c r="R152">
        <v>100</v>
      </c>
      <c r="S152">
        <v>260.87</v>
      </c>
      <c r="T152">
        <v>17.1117929873813</v>
      </c>
      <c r="U152">
        <v>80</v>
      </c>
    </row>
    <row r="153" spans="1:21" x14ac:dyDescent="0.55000000000000004">
      <c r="A153">
        <v>1296</v>
      </c>
      <c r="B153">
        <v>88</v>
      </c>
      <c r="C153">
        <v>476.73863636363598</v>
      </c>
      <c r="D153">
        <v>14.634339420082499</v>
      </c>
      <c r="Q153">
        <v>1296</v>
      </c>
      <c r="R153">
        <v>100</v>
      </c>
      <c r="S153">
        <v>169.46</v>
      </c>
      <c r="T153">
        <v>10.179820107907201</v>
      </c>
      <c r="U153">
        <v>80</v>
      </c>
    </row>
    <row r="154" spans="1:21" x14ac:dyDescent="0.55000000000000004">
      <c r="A154">
        <v>1156</v>
      </c>
      <c r="B154">
        <v>93</v>
      </c>
      <c r="C154">
        <v>368.23655913978399</v>
      </c>
      <c r="D154">
        <v>9.7201145311957706</v>
      </c>
      <c r="Q154">
        <v>1156</v>
      </c>
      <c r="R154">
        <v>100</v>
      </c>
      <c r="S154">
        <v>153.69999999999999</v>
      </c>
      <c r="T154">
        <v>8.4657328579563096</v>
      </c>
      <c r="U154">
        <v>80</v>
      </c>
    </row>
    <row r="155" spans="1:21" x14ac:dyDescent="0.55000000000000004">
      <c r="A155">
        <v>1024</v>
      </c>
      <c r="B155">
        <v>93</v>
      </c>
      <c r="C155">
        <v>284.58064516129002</v>
      </c>
      <c r="D155">
        <v>7.2532272577405896</v>
      </c>
      <c r="Q155">
        <v>1024</v>
      </c>
      <c r="R155">
        <v>100</v>
      </c>
      <c r="S155">
        <v>170.66</v>
      </c>
      <c r="T155">
        <v>8.5238273511477693</v>
      </c>
      <c r="U155">
        <v>80</v>
      </c>
    </row>
    <row r="156" spans="1:21" x14ac:dyDescent="0.55000000000000004">
      <c r="A156">
        <v>900</v>
      </c>
      <c r="B156">
        <v>90</v>
      </c>
      <c r="C156">
        <v>268.61111111111097</v>
      </c>
      <c r="D156">
        <v>6.6223767220766998</v>
      </c>
      <c r="Q156">
        <v>900</v>
      </c>
      <c r="R156">
        <v>100</v>
      </c>
      <c r="S156">
        <v>208.58</v>
      </c>
      <c r="T156">
        <v>9.4261198371113206</v>
      </c>
      <c r="U156">
        <v>80</v>
      </c>
    </row>
    <row r="157" spans="1:21" x14ac:dyDescent="0.55000000000000004">
      <c r="A157">
        <v>784</v>
      </c>
      <c r="B157">
        <v>84</v>
      </c>
      <c r="C157">
        <v>317.20238095238</v>
      </c>
      <c r="D157">
        <v>7.58016417552495</v>
      </c>
    </row>
    <row r="158" spans="1:21" x14ac:dyDescent="0.55000000000000004">
      <c r="A158">
        <v>676</v>
      </c>
      <c r="B158">
        <v>65</v>
      </c>
      <c r="C158">
        <v>434.815384615384</v>
      </c>
      <c r="D158">
        <v>10.0280303133221</v>
      </c>
    </row>
    <row r="159" spans="1:21" x14ac:dyDescent="0.55000000000000004">
      <c r="A159">
        <v>576</v>
      </c>
      <c r="B159">
        <v>59</v>
      </c>
      <c r="C159">
        <v>430.13559322033899</v>
      </c>
      <c r="D159">
        <v>9.7093883392290508</v>
      </c>
    </row>
    <row r="160" spans="1:21" x14ac:dyDescent="0.55000000000000004">
      <c r="A160">
        <v>484</v>
      </c>
      <c r="B160">
        <v>41</v>
      </c>
      <c r="C160">
        <v>537.43902439024396</v>
      </c>
      <c r="D160">
        <v>11.743663789658999</v>
      </c>
    </row>
    <row r="161" spans="1:4" x14ac:dyDescent="0.55000000000000004">
      <c r="A161">
        <v>400</v>
      </c>
      <c r="B161">
        <v>9</v>
      </c>
      <c r="C161">
        <v>607.11111111111097</v>
      </c>
      <c r="D161">
        <v>13.0272762258019</v>
      </c>
    </row>
    <row r="162" spans="1:4" x14ac:dyDescent="0.55000000000000004">
      <c r="A162" s="1" t="s">
        <v>19</v>
      </c>
      <c r="B162" s="1" t="s">
        <v>20</v>
      </c>
      <c r="C162" s="1" t="s">
        <v>14</v>
      </c>
    </row>
    <row r="163" spans="1:4" x14ac:dyDescent="0.55000000000000004">
      <c r="A163" s="1">
        <v>10</v>
      </c>
      <c r="B163" s="1">
        <v>4</v>
      </c>
      <c r="C163" s="1">
        <v>3</v>
      </c>
    </row>
    <row r="164" spans="1:4" x14ac:dyDescent="0.55000000000000004">
      <c r="A164">
        <v>2500</v>
      </c>
      <c r="B164">
        <v>100</v>
      </c>
      <c r="C164">
        <v>130.12</v>
      </c>
      <c r="D164">
        <v>7.1067821337468899</v>
      </c>
    </row>
    <row r="165" spans="1:4" x14ac:dyDescent="0.55000000000000004">
      <c r="A165">
        <v>2304</v>
      </c>
      <c r="B165">
        <v>100</v>
      </c>
      <c r="C165">
        <v>138.72999999999999</v>
      </c>
      <c r="D165">
        <v>8.4159216811321595</v>
      </c>
    </row>
    <row r="166" spans="1:4" x14ac:dyDescent="0.55000000000000004">
      <c r="A166">
        <v>2116</v>
      </c>
      <c r="B166">
        <v>100</v>
      </c>
      <c r="C166">
        <v>141.72999999999999</v>
      </c>
      <c r="D166">
        <v>6.9198426836170199</v>
      </c>
    </row>
    <row r="167" spans="1:4" x14ac:dyDescent="0.55000000000000004">
      <c r="A167">
        <v>1936</v>
      </c>
      <c r="B167">
        <v>100</v>
      </c>
      <c r="C167">
        <v>147.21</v>
      </c>
      <c r="D167">
        <v>7.6758795950189196</v>
      </c>
    </row>
    <row r="168" spans="1:4" x14ac:dyDescent="0.55000000000000004">
      <c r="A168">
        <v>1764</v>
      </c>
      <c r="B168">
        <v>100</v>
      </c>
      <c r="C168">
        <v>165.08</v>
      </c>
      <c r="D168">
        <v>8.8137238184362605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106"/>
  <sheetViews>
    <sheetView workbookViewId="0">
      <selection activeCell="G10" sqref="G10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  <c r="I37">
        <v>3</v>
      </c>
      <c r="J37" t="s">
        <v>4</v>
      </c>
      <c r="K37">
        <v>196</v>
      </c>
      <c r="L37">
        <v>2</v>
      </c>
      <c r="M37">
        <v>833</v>
      </c>
      <c r="N37">
        <v>13.487044907174999</v>
      </c>
      <c r="O37">
        <v>34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  <c r="I38">
        <v>3</v>
      </c>
      <c r="J38" t="s">
        <v>4</v>
      </c>
      <c r="K38">
        <v>196</v>
      </c>
      <c r="L38">
        <v>1</v>
      </c>
      <c r="M38">
        <v>981</v>
      </c>
      <c r="N38">
        <v>14.686708640307099</v>
      </c>
      <c r="O38">
        <v>32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  <c r="I39">
        <v>3</v>
      </c>
      <c r="J39" t="s">
        <v>4</v>
      </c>
      <c r="K39">
        <v>196</v>
      </c>
      <c r="L39">
        <v>0</v>
      </c>
      <c r="M39">
        <v>1000</v>
      </c>
      <c r="N39" t="s">
        <v>5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  <c r="I40">
        <v>3</v>
      </c>
      <c r="J40" t="s">
        <v>4</v>
      </c>
      <c r="K40">
        <v>196</v>
      </c>
      <c r="L40">
        <v>0</v>
      </c>
      <c r="M40">
        <v>1000</v>
      </c>
      <c r="N40" t="s">
        <v>5</v>
      </c>
      <c r="O40">
        <v>30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  <row r="47" spans="1:15" x14ac:dyDescent="0.55000000000000004">
      <c r="A47">
        <v>2</v>
      </c>
      <c r="B47" t="s">
        <v>4</v>
      </c>
      <c r="C47">
        <v>196</v>
      </c>
      <c r="D47">
        <v>97</v>
      </c>
      <c r="E47">
        <v>291.17525773195803</v>
      </c>
      <c r="F47">
        <v>4.5917727174525398</v>
      </c>
      <c r="G47">
        <v>34</v>
      </c>
    </row>
    <row r="48" spans="1:15" x14ac:dyDescent="0.55000000000000004">
      <c r="A48">
        <v>2</v>
      </c>
      <c r="B48" t="s">
        <v>4</v>
      </c>
      <c r="C48">
        <v>196</v>
      </c>
      <c r="D48">
        <v>98</v>
      </c>
      <c r="E48">
        <v>313.58163265306098</v>
      </c>
      <c r="F48">
        <v>4.9296417323568296</v>
      </c>
      <c r="G48">
        <v>32</v>
      </c>
    </row>
    <row r="49" spans="1:7" x14ac:dyDescent="0.55000000000000004">
      <c r="A49">
        <v>2</v>
      </c>
      <c r="B49" t="s">
        <v>4</v>
      </c>
      <c r="C49">
        <v>196</v>
      </c>
      <c r="D49">
        <v>96</v>
      </c>
      <c r="E49">
        <v>382.42708333333297</v>
      </c>
      <c r="F49">
        <v>6.0373230789167103</v>
      </c>
      <c r="G49">
        <v>30</v>
      </c>
    </row>
    <row r="50" spans="1:7" x14ac:dyDescent="0.55000000000000004">
      <c r="A50">
        <v>2</v>
      </c>
      <c r="B50" t="s">
        <v>4</v>
      </c>
      <c r="C50">
        <v>196</v>
      </c>
      <c r="D50">
        <v>96</v>
      </c>
      <c r="E50">
        <v>426.09375</v>
      </c>
      <c r="F50">
        <v>6.7265057818925298</v>
      </c>
      <c r="G50">
        <v>28</v>
      </c>
    </row>
    <row r="51" spans="1:7" x14ac:dyDescent="0.55000000000000004">
      <c r="A51">
        <v>2</v>
      </c>
      <c r="B51" t="s">
        <v>4</v>
      </c>
      <c r="C51">
        <v>196</v>
      </c>
      <c r="D51">
        <v>92</v>
      </c>
      <c r="E51">
        <v>512.53260869565202</v>
      </c>
      <c r="F51">
        <v>7.8480802849744897</v>
      </c>
      <c r="G51">
        <v>26</v>
      </c>
    </row>
    <row r="52" spans="1:7" x14ac:dyDescent="0.55000000000000004">
      <c r="A52">
        <v>2</v>
      </c>
      <c r="B52" t="s">
        <v>4</v>
      </c>
      <c r="C52">
        <v>196</v>
      </c>
      <c r="D52">
        <v>75</v>
      </c>
      <c r="E52">
        <v>654.88</v>
      </c>
      <c r="F52">
        <v>10.3791209420065</v>
      </c>
      <c r="G52">
        <v>24</v>
      </c>
    </row>
    <row r="53" spans="1:7" x14ac:dyDescent="0.55000000000000004">
      <c r="A53">
        <v>2</v>
      </c>
      <c r="B53" t="s">
        <v>4</v>
      </c>
      <c r="C53">
        <v>196</v>
      </c>
      <c r="D53">
        <v>39</v>
      </c>
      <c r="E53">
        <v>780.8974359</v>
      </c>
      <c r="F53">
        <v>12.02446222</v>
      </c>
      <c r="G53">
        <v>22</v>
      </c>
    </row>
    <row r="54" spans="1:7" x14ac:dyDescent="0.55000000000000004">
      <c r="A54">
        <v>2</v>
      </c>
      <c r="B54" t="s">
        <v>4</v>
      </c>
      <c r="C54">
        <v>196</v>
      </c>
      <c r="D54">
        <v>49</v>
      </c>
      <c r="E54">
        <v>765.32653059999996</v>
      </c>
      <c r="F54">
        <v>11.47965889</v>
      </c>
      <c r="G54">
        <v>20</v>
      </c>
    </row>
    <row r="55" spans="1:7" x14ac:dyDescent="0.55000000000000004">
      <c r="A55">
        <v>2</v>
      </c>
      <c r="B55" t="s">
        <v>4</v>
      </c>
      <c r="C55">
        <v>196</v>
      </c>
      <c r="D55">
        <v>19</v>
      </c>
      <c r="E55">
        <v>874.26315790000001</v>
      </c>
      <c r="F55">
        <v>13.1121643</v>
      </c>
      <c r="G55">
        <v>18</v>
      </c>
    </row>
    <row r="56" spans="1:7" x14ac:dyDescent="0.55000000000000004">
      <c r="A56" t="s">
        <v>24</v>
      </c>
    </row>
    <row r="57" spans="1:7" x14ac:dyDescent="0.55000000000000004">
      <c r="A57">
        <v>2</v>
      </c>
      <c r="B57" t="s">
        <v>4</v>
      </c>
      <c r="C57">
        <v>324</v>
      </c>
      <c r="D57">
        <v>100</v>
      </c>
      <c r="E57">
        <v>213.01</v>
      </c>
      <c r="F57">
        <v>3.9606459427811198</v>
      </c>
      <c r="G57">
        <v>49</v>
      </c>
    </row>
    <row r="58" spans="1:7" x14ac:dyDescent="0.55000000000000004">
      <c r="A58">
        <v>2</v>
      </c>
      <c r="B58" t="s">
        <v>4</v>
      </c>
      <c r="C58">
        <v>324</v>
      </c>
      <c r="D58">
        <v>100</v>
      </c>
      <c r="E58">
        <v>206.5</v>
      </c>
      <c r="F58">
        <v>3.79360882585868</v>
      </c>
      <c r="G58">
        <v>47</v>
      </c>
    </row>
    <row r="59" spans="1:7" x14ac:dyDescent="0.55000000000000004">
      <c r="A59">
        <v>2</v>
      </c>
      <c r="B59" t="s">
        <v>4</v>
      </c>
      <c r="C59">
        <v>324</v>
      </c>
      <c r="D59">
        <v>97</v>
      </c>
      <c r="E59">
        <v>222.47422680412299</v>
      </c>
      <c r="F59">
        <v>4.09846999407889</v>
      </c>
      <c r="G59">
        <v>45</v>
      </c>
    </row>
    <row r="60" spans="1:7" x14ac:dyDescent="0.55000000000000004">
      <c r="A60">
        <v>2</v>
      </c>
      <c r="B60" t="s">
        <v>4</v>
      </c>
      <c r="C60">
        <v>324</v>
      </c>
      <c r="D60">
        <v>100</v>
      </c>
      <c r="E60">
        <v>240.46</v>
      </c>
      <c r="F60">
        <v>4.3852920429036004</v>
      </c>
      <c r="G60">
        <v>43</v>
      </c>
    </row>
    <row r="61" spans="1:7" x14ac:dyDescent="0.55000000000000004">
      <c r="A61">
        <v>2</v>
      </c>
      <c r="B61" t="s">
        <v>4</v>
      </c>
      <c r="C61">
        <v>324</v>
      </c>
      <c r="D61">
        <v>100</v>
      </c>
      <c r="E61">
        <v>241.87</v>
      </c>
      <c r="F61">
        <v>4.4532160458154904</v>
      </c>
      <c r="G61">
        <v>41</v>
      </c>
    </row>
    <row r="62" spans="1:7" x14ac:dyDescent="0.55000000000000004">
      <c r="A62">
        <v>2</v>
      </c>
      <c r="B62" t="s">
        <v>4</v>
      </c>
      <c r="C62">
        <v>324</v>
      </c>
      <c r="D62">
        <v>99</v>
      </c>
      <c r="E62">
        <v>369.414141414141</v>
      </c>
      <c r="F62">
        <v>6.5116398895742602</v>
      </c>
      <c r="G62">
        <v>39</v>
      </c>
    </row>
    <row r="63" spans="1:7" x14ac:dyDescent="0.55000000000000004">
      <c r="A63">
        <v>2</v>
      </c>
      <c r="B63" t="s">
        <v>4</v>
      </c>
      <c r="C63">
        <v>324</v>
      </c>
      <c r="D63">
        <v>97</v>
      </c>
      <c r="E63">
        <v>392.15463917525699</v>
      </c>
      <c r="F63">
        <v>6.6215016087805099</v>
      </c>
      <c r="G63">
        <v>37</v>
      </c>
    </row>
    <row r="64" spans="1:7" x14ac:dyDescent="0.55000000000000004">
      <c r="A64">
        <v>2</v>
      </c>
      <c r="B64" t="s">
        <v>4</v>
      </c>
      <c r="C64">
        <v>324</v>
      </c>
      <c r="D64">
        <v>94</v>
      </c>
      <c r="E64">
        <v>508.74468085106298</v>
      </c>
      <c r="F64">
        <v>8.7300673501486799</v>
      </c>
      <c r="G64">
        <v>35</v>
      </c>
    </row>
    <row r="65" spans="1:15" x14ac:dyDescent="0.55000000000000004">
      <c r="A65">
        <v>2</v>
      </c>
      <c r="B65" t="s">
        <v>4</v>
      </c>
      <c r="C65">
        <v>324</v>
      </c>
      <c r="D65">
        <v>81</v>
      </c>
      <c r="E65">
        <v>651.76543209876502</v>
      </c>
      <c r="F65">
        <v>10.9965305646398</v>
      </c>
      <c r="G65">
        <v>33</v>
      </c>
    </row>
    <row r="66" spans="1:15" x14ac:dyDescent="0.55000000000000004">
      <c r="A66">
        <v>2</v>
      </c>
      <c r="B66" t="s">
        <v>4</v>
      </c>
      <c r="C66">
        <v>324</v>
      </c>
      <c r="D66">
        <v>82</v>
      </c>
      <c r="E66">
        <v>664.09756097560899</v>
      </c>
      <c r="F66">
        <v>11.000617992405401</v>
      </c>
      <c r="G66">
        <v>31</v>
      </c>
    </row>
    <row r="67" spans="1:15" x14ac:dyDescent="0.55000000000000004">
      <c r="A67">
        <v>2</v>
      </c>
      <c r="B67" t="s">
        <v>4</v>
      </c>
      <c r="C67">
        <v>324</v>
      </c>
      <c r="D67">
        <v>51</v>
      </c>
      <c r="E67">
        <v>743.33333333333303</v>
      </c>
      <c r="F67">
        <v>12.002571109864901</v>
      </c>
      <c r="G67">
        <v>29</v>
      </c>
    </row>
    <row r="68" spans="1:15" x14ac:dyDescent="0.55000000000000004">
      <c r="A68">
        <v>2</v>
      </c>
      <c r="B68" t="s">
        <v>4</v>
      </c>
      <c r="C68">
        <v>324</v>
      </c>
      <c r="D68">
        <v>37</v>
      </c>
      <c r="E68">
        <v>835.56756756756704</v>
      </c>
      <c r="F68">
        <v>13.447373267665901</v>
      </c>
      <c r="G68">
        <v>27</v>
      </c>
    </row>
    <row r="69" spans="1:15" x14ac:dyDescent="0.55000000000000004">
      <c r="A69">
        <v>2</v>
      </c>
      <c r="B69" t="s">
        <v>4</v>
      </c>
      <c r="C69">
        <v>324</v>
      </c>
      <c r="D69">
        <v>16</v>
      </c>
      <c r="E69">
        <v>846.75</v>
      </c>
      <c r="F69">
        <v>13.509325765073299</v>
      </c>
      <c r="G69">
        <v>25</v>
      </c>
    </row>
    <row r="70" spans="1:15" x14ac:dyDescent="0.55000000000000004">
      <c r="A70">
        <v>2</v>
      </c>
      <c r="B70" t="s">
        <v>4</v>
      </c>
      <c r="C70">
        <v>324</v>
      </c>
      <c r="D70">
        <v>6</v>
      </c>
      <c r="E70">
        <v>864.5</v>
      </c>
      <c r="F70">
        <v>13.231745232827899</v>
      </c>
      <c r="G70">
        <v>23</v>
      </c>
    </row>
    <row r="71" spans="1:15" x14ac:dyDescent="0.55000000000000004">
      <c r="A71">
        <v>2</v>
      </c>
      <c r="B71" t="s">
        <v>4</v>
      </c>
      <c r="C71">
        <v>324</v>
      </c>
      <c r="D71">
        <v>13</v>
      </c>
      <c r="E71">
        <v>849.61538461538396</v>
      </c>
      <c r="F71">
        <v>13.3138632132456</v>
      </c>
      <c r="G71">
        <v>21</v>
      </c>
    </row>
    <row r="72" spans="1:15" x14ac:dyDescent="0.55000000000000004">
      <c r="A72">
        <v>2</v>
      </c>
      <c r="B72" t="s">
        <v>4</v>
      </c>
      <c r="C72">
        <v>324</v>
      </c>
      <c r="D72">
        <v>1</v>
      </c>
      <c r="E72">
        <v>869</v>
      </c>
      <c r="F72">
        <v>17.419095179999999</v>
      </c>
      <c r="G72">
        <v>19</v>
      </c>
    </row>
    <row r="73" spans="1:15" x14ac:dyDescent="0.55000000000000004">
      <c r="A73" t="s">
        <v>26</v>
      </c>
    </row>
    <row r="74" spans="1:15" x14ac:dyDescent="0.55000000000000004">
      <c r="A74">
        <v>2</v>
      </c>
      <c r="B74" t="s">
        <v>4</v>
      </c>
      <c r="C74">
        <v>400</v>
      </c>
      <c r="D74">
        <v>97</v>
      </c>
      <c r="E74">
        <v>204.64948453608201</v>
      </c>
      <c r="F74">
        <v>7.8432559726817397</v>
      </c>
      <c r="G74">
        <v>64</v>
      </c>
      <c r="I74">
        <v>3</v>
      </c>
      <c r="J74" t="s">
        <v>4</v>
      </c>
      <c r="K74">
        <v>400</v>
      </c>
      <c r="L74">
        <v>69</v>
      </c>
      <c r="M74">
        <v>561.536231884058</v>
      </c>
      <c r="N74">
        <v>21.7049773553845</v>
      </c>
      <c r="O74">
        <v>64</v>
      </c>
    </row>
    <row r="75" spans="1:15" x14ac:dyDescent="0.55000000000000004">
      <c r="A75">
        <v>2</v>
      </c>
      <c r="B75" t="s">
        <v>4</v>
      </c>
      <c r="C75">
        <v>400</v>
      </c>
      <c r="D75">
        <v>100</v>
      </c>
      <c r="E75">
        <v>216.08</v>
      </c>
      <c r="F75">
        <v>8.1021004479005896</v>
      </c>
      <c r="G75">
        <v>62</v>
      </c>
      <c r="I75">
        <v>3</v>
      </c>
      <c r="J75" t="s">
        <v>4</v>
      </c>
      <c r="K75">
        <v>400</v>
      </c>
      <c r="L75">
        <v>61</v>
      </c>
      <c r="M75">
        <v>576.14754098360595</v>
      </c>
      <c r="N75">
        <v>21.631651778995501</v>
      </c>
      <c r="O75">
        <v>62</v>
      </c>
    </row>
    <row r="76" spans="1:15" x14ac:dyDescent="0.55000000000000004">
      <c r="A76">
        <v>2</v>
      </c>
      <c r="B76" t="s">
        <v>4</v>
      </c>
      <c r="C76">
        <v>400</v>
      </c>
      <c r="D76">
        <v>100</v>
      </c>
      <c r="E76">
        <v>201.89</v>
      </c>
      <c r="F76">
        <v>7.5344808759167696</v>
      </c>
      <c r="G76">
        <v>60</v>
      </c>
      <c r="I76">
        <v>3</v>
      </c>
      <c r="J76" t="s">
        <v>4</v>
      </c>
      <c r="K76">
        <v>400</v>
      </c>
      <c r="L76">
        <v>70</v>
      </c>
      <c r="M76">
        <v>593.42857142857099</v>
      </c>
      <c r="N76">
        <v>22.753087257274501</v>
      </c>
      <c r="O76">
        <v>60</v>
      </c>
    </row>
    <row r="77" spans="1:15" x14ac:dyDescent="0.55000000000000004">
      <c r="A77">
        <v>2</v>
      </c>
      <c r="B77" t="s">
        <v>4</v>
      </c>
      <c r="C77">
        <v>400</v>
      </c>
      <c r="D77">
        <v>100</v>
      </c>
      <c r="E77">
        <v>224.06</v>
      </c>
      <c r="F77">
        <v>8.2846956872567503</v>
      </c>
      <c r="G77">
        <v>58</v>
      </c>
      <c r="I77">
        <v>3</v>
      </c>
      <c r="J77" t="s">
        <v>4</v>
      </c>
      <c r="K77">
        <v>400</v>
      </c>
      <c r="L77">
        <v>69</v>
      </c>
      <c r="M77">
        <v>580.55072463768101</v>
      </c>
      <c r="N77">
        <v>21.7288574378505</v>
      </c>
      <c r="O77">
        <v>58</v>
      </c>
    </row>
    <row r="78" spans="1:15" x14ac:dyDescent="0.55000000000000004">
      <c r="A78">
        <v>2</v>
      </c>
      <c r="B78" t="s">
        <v>4</v>
      </c>
      <c r="C78">
        <v>400</v>
      </c>
      <c r="D78">
        <v>100</v>
      </c>
      <c r="E78">
        <v>237.74</v>
      </c>
      <c r="F78">
        <v>8.6258990277908705</v>
      </c>
      <c r="G78">
        <v>56</v>
      </c>
      <c r="I78">
        <v>3</v>
      </c>
      <c r="J78" t="s">
        <v>4</v>
      </c>
      <c r="K78">
        <v>400</v>
      </c>
      <c r="L78">
        <v>66</v>
      </c>
      <c r="M78">
        <v>637</v>
      </c>
      <c r="N78">
        <v>23.347084570901799</v>
      </c>
      <c r="O78">
        <v>56</v>
      </c>
    </row>
    <row r="79" spans="1:15" x14ac:dyDescent="0.55000000000000004">
      <c r="A79">
        <v>2</v>
      </c>
      <c r="B79" t="s">
        <v>4</v>
      </c>
      <c r="C79">
        <v>400</v>
      </c>
      <c r="D79">
        <v>99</v>
      </c>
      <c r="E79">
        <v>277.72727272727201</v>
      </c>
      <c r="F79">
        <v>9.7903553641993799</v>
      </c>
      <c r="G79">
        <v>54</v>
      </c>
      <c r="I79">
        <v>3</v>
      </c>
      <c r="J79" t="s">
        <v>4</v>
      </c>
      <c r="K79">
        <v>400</v>
      </c>
      <c r="L79">
        <v>60</v>
      </c>
      <c r="M79">
        <v>644</v>
      </c>
      <c r="N79">
        <v>21.606776616908601</v>
      </c>
      <c r="O79">
        <v>54</v>
      </c>
    </row>
    <row r="80" spans="1:15" x14ac:dyDescent="0.55000000000000004">
      <c r="A80">
        <v>2</v>
      </c>
      <c r="B80" t="s">
        <v>4</v>
      </c>
      <c r="C80">
        <v>400</v>
      </c>
      <c r="D80">
        <v>99</v>
      </c>
      <c r="E80">
        <v>321.29292929292899</v>
      </c>
      <c r="F80">
        <v>11.110245061774799</v>
      </c>
      <c r="G80">
        <v>52</v>
      </c>
      <c r="I80">
        <v>3</v>
      </c>
      <c r="J80" t="s">
        <v>4</v>
      </c>
      <c r="K80">
        <v>400</v>
      </c>
      <c r="L80">
        <v>64</v>
      </c>
      <c r="M80">
        <v>636.9375</v>
      </c>
      <c r="N80">
        <v>13.369099537841899</v>
      </c>
      <c r="O80">
        <v>52</v>
      </c>
    </row>
    <row r="81" spans="1:15" x14ac:dyDescent="0.55000000000000004">
      <c r="A81">
        <v>2</v>
      </c>
      <c r="B81" t="s">
        <v>4</v>
      </c>
      <c r="C81">
        <v>400</v>
      </c>
      <c r="D81">
        <v>100</v>
      </c>
      <c r="E81">
        <v>270.89</v>
      </c>
      <c r="F81">
        <v>9.3334308724477797</v>
      </c>
      <c r="G81">
        <v>50</v>
      </c>
      <c r="I81">
        <v>3</v>
      </c>
      <c r="J81" t="s">
        <v>4</v>
      </c>
      <c r="K81">
        <v>400</v>
      </c>
      <c r="L81">
        <v>80</v>
      </c>
      <c r="M81">
        <v>659.875</v>
      </c>
      <c r="N81">
        <v>17.5978972446871</v>
      </c>
      <c r="O81">
        <v>50</v>
      </c>
    </row>
    <row r="82" spans="1:15" x14ac:dyDescent="0.55000000000000004">
      <c r="A82">
        <v>2</v>
      </c>
      <c r="B82" t="s">
        <v>4</v>
      </c>
      <c r="C82">
        <v>400</v>
      </c>
      <c r="D82">
        <v>94</v>
      </c>
      <c r="E82">
        <v>481.723404255319</v>
      </c>
      <c r="F82">
        <v>16.280227333961101</v>
      </c>
      <c r="G82">
        <v>48</v>
      </c>
      <c r="I82">
        <v>3</v>
      </c>
      <c r="J82" t="s">
        <v>4</v>
      </c>
      <c r="K82">
        <v>400</v>
      </c>
      <c r="L82">
        <v>67</v>
      </c>
      <c r="M82">
        <v>635.05970149253699</v>
      </c>
      <c r="N82">
        <v>19.9964833546207</v>
      </c>
      <c r="O82">
        <v>48</v>
      </c>
    </row>
    <row r="83" spans="1:15" x14ac:dyDescent="0.55000000000000004">
      <c r="A83">
        <v>2</v>
      </c>
      <c r="B83" t="s">
        <v>4</v>
      </c>
      <c r="C83">
        <v>400</v>
      </c>
      <c r="D83">
        <v>93</v>
      </c>
      <c r="E83">
        <v>564.45161290322505</v>
      </c>
      <c r="F83">
        <v>18.501032275818599</v>
      </c>
      <c r="G83">
        <v>46</v>
      </c>
      <c r="I83">
        <v>3</v>
      </c>
      <c r="J83" t="s">
        <v>4</v>
      </c>
      <c r="K83">
        <v>400</v>
      </c>
      <c r="L83">
        <v>65</v>
      </c>
      <c r="M83">
        <v>686.676923076923</v>
      </c>
      <c r="N83">
        <v>21.3639016504757</v>
      </c>
      <c r="O83">
        <v>46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625.36666666666599</v>
      </c>
      <c r="F84">
        <v>20.5106137063147</v>
      </c>
      <c r="G84">
        <v>44</v>
      </c>
    </row>
    <row r="85" spans="1:15" x14ac:dyDescent="0.55000000000000004">
      <c r="A85">
        <v>2</v>
      </c>
      <c r="B85" t="s">
        <v>4</v>
      </c>
      <c r="C85">
        <v>400</v>
      </c>
      <c r="D85">
        <v>88</v>
      </c>
      <c r="E85">
        <v>576.43181818181802</v>
      </c>
      <c r="F85">
        <v>18.397371893663902</v>
      </c>
      <c r="G85">
        <v>42</v>
      </c>
    </row>
    <row r="86" spans="1:15" x14ac:dyDescent="0.55000000000000004">
      <c r="A86">
        <v>2</v>
      </c>
      <c r="B86" t="s">
        <v>4</v>
      </c>
      <c r="C86">
        <v>400</v>
      </c>
      <c r="D86">
        <v>68</v>
      </c>
      <c r="E86">
        <v>710.64705882352905</v>
      </c>
      <c r="F86">
        <v>22.460696473690199</v>
      </c>
      <c r="G86">
        <v>40</v>
      </c>
    </row>
    <row r="87" spans="1:15" x14ac:dyDescent="0.55000000000000004">
      <c r="A87">
        <v>2</v>
      </c>
      <c r="B87" t="s">
        <v>4</v>
      </c>
      <c r="C87">
        <v>400</v>
      </c>
      <c r="D87">
        <v>62</v>
      </c>
      <c r="E87">
        <v>698.37096774193503</v>
      </c>
      <c r="F87">
        <v>21.661948951622101</v>
      </c>
      <c r="G87">
        <v>38</v>
      </c>
    </row>
    <row r="88" spans="1:15" x14ac:dyDescent="0.55000000000000004">
      <c r="A88">
        <v>2</v>
      </c>
      <c r="B88" t="s">
        <v>4</v>
      </c>
      <c r="C88">
        <v>400</v>
      </c>
      <c r="D88">
        <v>69</v>
      </c>
      <c r="E88">
        <v>735.05797101449195</v>
      </c>
      <c r="F88">
        <v>22.242492406507498</v>
      </c>
      <c r="G88">
        <v>36</v>
      </c>
    </row>
    <row r="89" spans="1:15" x14ac:dyDescent="0.55000000000000004">
      <c r="A89">
        <v>2</v>
      </c>
      <c r="B89" t="s">
        <v>4</v>
      </c>
      <c r="C89">
        <v>400</v>
      </c>
      <c r="D89">
        <v>54</v>
      </c>
      <c r="E89">
        <v>761.81481481481399</v>
      </c>
      <c r="F89">
        <v>22.6144086458823</v>
      </c>
      <c r="G89">
        <v>34</v>
      </c>
    </row>
    <row r="90" spans="1:15" x14ac:dyDescent="0.55000000000000004">
      <c r="A90">
        <v>2</v>
      </c>
      <c r="B90" t="s">
        <v>4</v>
      </c>
      <c r="C90">
        <v>400</v>
      </c>
      <c r="D90">
        <v>43</v>
      </c>
      <c r="E90">
        <v>787.30232558139505</v>
      </c>
      <c r="F90">
        <v>23.2769454652226</v>
      </c>
      <c r="G90">
        <v>32</v>
      </c>
    </row>
    <row r="91" spans="1:15" x14ac:dyDescent="0.55000000000000004">
      <c r="A91">
        <v>2</v>
      </c>
      <c r="B91" t="s">
        <v>4</v>
      </c>
      <c r="C91">
        <v>400</v>
      </c>
      <c r="D91">
        <v>4</v>
      </c>
      <c r="E91">
        <v>844</v>
      </c>
      <c r="F91">
        <v>24.673572421073899</v>
      </c>
      <c r="G91">
        <v>30</v>
      </c>
    </row>
    <row r="92" spans="1:15" x14ac:dyDescent="0.55000000000000004">
      <c r="A92">
        <v>2</v>
      </c>
      <c r="B92" t="s">
        <v>4</v>
      </c>
      <c r="C92">
        <v>400</v>
      </c>
      <c r="D92">
        <v>13</v>
      </c>
      <c r="E92">
        <v>864.38461538461502</v>
      </c>
      <c r="F92">
        <v>25.5913732719536</v>
      </c>
      <c r="G92">
        <v>28</v>
      </c>
    </row>
    <row r="93" spans="1:15" x14ac:dyDescent="0.55000000000000004">
      <c r="A93" t="s">
        <v>27</v>
      </c>
      <c r="I93">
        <v>3</v>
      </c>
      <c r="J93" t="s">
        <v>4</v>
      </c>
      <c r="K93">
        <v>676</v>
      </c>
      <c r="L93">
        <v>95</v>
      </c>
      <c r="M93">
        <v>404.8</v>
      </c>
      <c r="N93">
        <v>26.479816283618899</v>
      </c>
      <c r="O93">
        <v>100</v>
      </c>
    </row>
    <row r="94" spans="1:15" x14ac:dyDescent="0.55000000000000004">
      <c r="I94">
        <v>3</v>
      </c>
      <c r="J94" t="s">
        <v>4</v>
      </c>
      <c r="K94">
        <v>676</v>
      </c>
      <c r="L94">
        <v>98</v>
      </c>
      <c r="M94">
        <v>405.92857142857099</v>
      </c>
      <c r="N94">
        <v>25.523641435733499</v>
      </c>
      <c r="O94">
        <v>98</v>
      </c>
    </row>
    <row r="95" spans="1:15" x14ac:dyDescent="0.55000000000000004">
      <c r="I95">
        <v>3</v>
      </c>
      <c r="J95" t="s">
        <v>4</v>
      </c>
      <c r="K95">
        <v>676</v>
      </c>
      <c r="L95">
        <v>92</v>
      </c>
      <c r="M95">
        <v>361.445652173913</v>
      </c>
      <c r="N95">
        <v>22.0341212329981</v>
      </c>
      <c r="O95">
        <v>96</v>
      </c>
    </row>
    <row r="96" spans="1:15" x14ac:dyDescent="0.55000000000000004">
      <c r="I96">
        <v>3</v>
      </c>
      <c r="J96" t="s">
        <v>4</v>
      </c>
      <c r="K96">
        <v>676</v>
      </c>
      <c r="L96">
        <v>95</v>
      </c>
      <c r="M96">
        <v>394.35789473684201</v>
      </c>
      <c r="N96">
        <v>23.412068679791499</v>
      </c>
      <c r="O96">
        <v>94</v>
      </c>
    </row>
    <row r="97" spans="9:15" x14ac:dyDescent="0.55000000000000004">
      <c r="I97">
        <v>3</v>
      </c>
      <c r="J97" t="s">
        <v>4</v>
      </c>
      <c r="K97">
        <v>676</v>
      </c>
      <c r="L97">
        <v>98</v>
      </c>
      <c r="M97">
        <v>415.56122448979499</v>
      </c>
      <c r="N97">
        <v>24.039753612073799</v>
      </c>
      <c r="O97">
        <v>92</v>
      </c>
    </row>
    <row r="98" spans="9:15" x14ac:dyDescent="0.55000000000000004">
      <c r="I98">
        <v>3</v>
      </c>
      <c r="J98" t="s">
        <v>4</v>
      </c>
      <c r="K98">
        <v>676</v>
      </c>
      <c r="L98">
        <v>98</v>
      </c>
      <c r="M98">
        <v>395.26530612244898</v>
      </c>
      <c r="N98">
        <v>22.358709892162999</v>
      </c>
      <c r="O98">
        <v>90</v>
      </c>
    </row>
    <row r="99" spans="9:15" x14ac:dyDescent="0.55000000000000004">
      <c r="I99">
        <v>3</v>
      </c>
      <c r="J99" t="s">
        <v>4</v>
      </c>
      <c r="K99">
        <v>676</v>
      </c>
      <c r="L99">
        <v>96</v>
      </c>
      <c r="M99">
        <v>388.3125</v>
      </c>
      <c r="N99">
        <v>21.465100767828201</v>
      </c>
      <c r="O99">
        <v>88</v>
      </c>
    </row>
    <row r="100" spans="9:15" x14ac:dyDescent="0.55000000000000004">
      <c r="I100">
        <v>3</v>
      </c>
      <c r="J100" t="s">
        <v>4</v>
      </c>
      <c r="K100">
        <v>676</v>
      </c>
      <c r="L100">
        <v>98</v>
      </c>
      <c r="M100">
        <v>392.70408163265301</v>
      </c>
      <c r="N100">
        <v>20.8278685239504</v>
      </c>
      <c r="O100">
        <v>86</v>
      </c>
    </row>
    <row r="101" spans="9:15" x14ac:dyDescent="0.55000000000000004">
      <c r="I101">
        <v>3</v>
      </c>
      <c r="J101" t="s">
        <v>4</v>
      </c>
      <c r="K101">
        <v>676</v>
      </c>
      <c r="L101">
        <v>96</v>
      </c>
      <c r="M101">
        <v>388.885416666666</v>
      </c>
      <c r="N101">
        <v>20.228867327871999</v>
      </c>
      <c r="O101">
        <v>84</v>
      </c>
    </row>
    <row r="102" spans="9:15" x14ac:dyDescent="0.55000000000000004">
      <c r="I102">
        <v>3</v>
      </c>
      <c r="J102" t="s">
        <v>4</v>
      </c>
      <c r="K102">
        <v>676</v>
      </c>
      <c r="L102">
        <v>98</v>
      </c>
      <c r="M102">
        <v>391.92857142857099</v>
      </c>
      <c r="N102">
        <v>19.954455363792199</v>
      </c>
      <c r="O102">
        <v>82</v>
      </c>
    </row>
    <row r="103" spans="9:15" x14ac:dyDescent="0.55000000000000004">
      <c r="I103">
        <v>3</v>
      </c>
      <c r="J103" t="s">
        <v>4</v>
      </c>
      <c r="K103">
        <v>676</v>
      </c>
      <c r="L103">
        <v>96</v>
      </c>
      <c r="M103">
        <v>396.33333333333297</v>
      </c>
      <c r="N103">
        <v>19.828594184868599</v>
      </c>
      <c r="O103">
        <v>80</v>
      </c>
    </row>
    <row r="104" spans="9:15" x14ac:dyDescent="0.55000000000000004">
      <c r="I104">
        <v>3</v>
      </c>
      <c r="J104" t="s">
        <v>4</v>
      </c>
      <c r="K104">
        <v>676</v>
      </c>
      <c r="L104">
        <v>100</v>
      </c>
      <c r="M104">
        <v>419.61</v>
      </c>
      <c r="N104">
        <v>20.3695180877856</v>
      </c>
      <c r="O104">
        <v>78</v>
      </c>
    </row>
    <row r="105" spans="9:15" x14ac:dyDescent="0.55000000000000004">
      <c r="I105">
        <v>3</v>
      </c>
      <c r="J105" t="s">
        <v>4</v>
      </c>
      <c r="K105">
        <v>676</v>
      </c>
      <c r="L105">
        <v>100</v>
      </c>
      <c r="M105">
        <v>416.83</v>
      </c>
      <c r="N105">
        <v>19.364724305681801</v>
      </c>
      <c r="O105">
        <v>76</v>
      </c>
    </row>
    <row r="106" spans="9:15" x14ac:dyDescent="0.55000000000000004">
      <c r="I106">
        <v>3</v>
      </c>
      <c r="J106" t="s">
        <v>4</v>
      </c>
      <c r="K106">
        <v>676</v>
      </c>
      <c r="L106">
        <v>98</v>
      </c>
      <c r="M106">
        <v>415.40816326530597</v>
      </c>
      <c r="N106">
        <v>19.020545933680701</v>
      </c>
      <c r="O106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U168"/>
  <sheetViews>
    <sheetView tabSelected="1" topLeftCell="A139" workbookViewId="0">
      <selection activeCell="L159" sqref="L159"/>
    </sheetView>
  </sheetViews>
  <sheetFormatPr defaultRowHeight="14.4" x14ac:dyDescent="0.55000000000000004"/>
  <cols>
    <col min="1" max="1" width="10.3671875" bestFit="1" customWidth="1"/>
    <col min="15" max="15" width="7.83984375" bestFit="1" customWidth="1"/>
    <col min="16" max="16" width="11.57812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2*$A$23^($B$23/2)*(F24^0.5)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 t="shared" ref="J25:J28" si="6">2*$A$23^($B$23/2)*(F25^0.5)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 t="shared" si="6"/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 t="shared" si="6"/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 t="shared" si="6"/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900</v>
      </c>
      <c r="B31">
        <v>96</v>
      </c>
      <c r="C31" s="3">
        <v>94.1979166666666</v>
      </c>
      <c r="D31" s="3">
        <v>0.99678105354541902</v>
      </c>
      <c r="E31" s="6">
        <f t="shared" ref="E31:E36" si="7">A31*($A$30^$B$30)</f>
        <v>1166400</v>
      </c>
      <c r="F31">
        <v>900</v>
      </c>
      <c r="G31">
        <v>96</v>
      </c>
      <c r="H31">
        <v>363.71875</v>
      </c>
      <c r="I31">
        <v>2.1248578322896101</v>
      </c>
      <c r="J31" s="6">
        <f t="shared" ref="J31:J35" si="8">2*$A$30^($B$30/2)*(F31^0.5)</f>
        <v>2160</v>
      </c>
      <c r="K31">
        <v>900</v>
      </c>
      <c r="L31">
        <v>93</v>
      </c>
      <c r="M31">
        <v>378.666666666666</v>
      </c>
      <c r="N31">
        <v>4.2720305692324398</v>
      </c>
      <c r="O31" s="6">
        <v>900</v>
      </c>
      <c r="P31" s="6">
        <f t="shared" ref="P31:P35" si="9">2*($A$30^($B$30/2))*O31^0.5+O31*K31</f>
        <v>812160</v>
      </c>
    </row>
    <row r="32" spans="1:16" x14ac:dyDescent="0.55000000000000004">
      <c r="A32">
        <v>784</v>
      </c>
      <c r="B32">
        <v>96</v>
      </c>
      <c r="C32" s="3">
        <v>103.510416666666</v>
      </c>
      <c r="D32" s="3">
        <v>1.29602483822964</v>
      </c>
      <c r="E32" s="6">
        <f t="shared" si="7"/>
        <v>1016064</v>
      </c>
      <c r="F32">
        <v>784</v>
      </c>
      <c r="G32">
        <v>93</v>
      </c>
      <c r="H32">
        <v>468.40860215053698</v>
      </c>
      <c r="I32">
        <v>2.5230873563196701</v>
      </c>
      <c r="J32" s="6">
        <f t="shared" si="8"/>
        <v>2016</v>
      </c>
      <c r="K32">
        <v>784</v>
      </c>
      <c r="L32">
        <v>94</v>
      </c>
      <c r="M32">
        <v>390.23404255319099</v>
      </c>
      <c r="N32">
        <v>4.3179584204397603</v>
      </c>
      <c r="O32" s="6">
        <v>900</v>
      </c>
      <c r="P32" s="6">
        <f t="shared" si="9"/>
        <v>707760</v>
      </c>
    </row>
    <row r="33" spans="1:16" x14ac:dyDescent="0.55000000000000004">
      <c r="A33">
        <v>676</v>
      </c>
      <c r="B33">
        <v>95</v>
      </c>
      <c r="C33" s="3">
        <v>98.052631578947299</v>
      </c>
      <c r="D33" s="3">
        <v>1.03329999950763</v>
      </c>
      <c r="E33" s="6">
        <f t="shared" si="7"/>
        <v>876096</v>
      </c>
      <c r="F33">
        <v>676</v>
      </c>
      <c r="G33">
        <v>86</v>
      </c>
      <c r="H33">
        <v>486.62790697674399</v>
      </c>
      <c r="I33">
        <v>2.4244305061306299</v>
      </c>
      <c r="J33" s="6">
        <f t="shared" si="8"/>
        <v>1872</v>
      </c>
      <c r="K33">
        <v>676</v>
      </c>
      <c r="L33">
        <v>93</v>
      </c>
      <c r="M33">
        <v>389.30107526881699</v>
      </c>
      <c r="N33">
        <v>2.7875773535981199</v>
      </c>
      <c r="O33" s="6">
        <v>900</v>
      </c>
      <c r="P33" s="6">
        <f t="shared" si="9"/>
        <v>610560</v>
      </c>
    </row>
    <row r="34" spans="1:16" x14ac:dyDescent="0.55000000000000004">
      <c r="A34">
        <v>576</v>
      </c>
      <c r="B34">
        <v>95</v>
      </c>
      <c r="C34" s="3">
        <v>118.694736842105</v>
      </c>
      <c r="D34" s="3">
        <v>1.6070314652237401</v>
      </c>
      <c r="E34" s="6">
        <f t="shared" si="7"/>
        <v>746496</v>
      </c>
      <c r="F34">
        <v>576</v>
      </c>
      <c r="G34">
        <v>85</v>
      </c>
      <c r="H34">
        <v>482.69411764705802</v>
      </c>
      <c r="I34">
        <v>2.5840958654661299</v>
      </c>
      <c r="J34" s="6">
        <f t="shared" si="8"/>
        <v>1728</v>
      </c>
      <c r="K34">
        <v>576</v>
      </c>
      <c r="L34">
        <v>93</v>
      </c>
      <c r="M34">
        <v>389.73118279569798</v>
      </c>
      <c r="N34">
        <v>2.7559607969296498</v>
      </c>
      <c r="O34" s="6">
        <v>900</v>
      </c>
      <c r="P34" s="6">
        <f t="shared" si="9"/>
        <v>520560</v>
      </c>
    </row>
    <row r="35" spans="1:16" x14ac:dyDescent="0.55000000000000004">
      <c r="A35">
        <v>484</v>
      </c>
      <c r="B35">
        <v>95</v>
      </c>
      <c r="C35" s="3">
        <v>118.915789473684</v>
      </c>
      <c r="D35" s="3">
        <v>1.3639356811972001</v>
      </c>
      <c r="E35" s="6">
        <f t="shared" si="7"/>
        <v>627264</v>
      </c>
      <c r="F35">
        <v>484</v>
      </c>
      <c r="G35">
        <v>54</v>
      </c>
      <c r="H35">
        <v>593.25925925925901</v>
      </c>
      <c r="I35">
        <v>2.9020094435868899</v>
      </c>
      <c r="J35" s="6">
        <f t="shared" si="8"/>
        <v>1584</v>
      </c>
      <c r="K35">
        <v>484</v>
      </c>
      <c r="L35">
        <v>93</v>
      </c>
      <c r="M35">
        <v>378.268817204301</v>
      </c>
      <c r="N35">
        <v>2.6468830183348602</v>
      </c>
      <c r="O35" s="6">
        <v>900</v>
      </c>
      <c r="P35" s="6">
        <f t="shared" si="9"/>
        <v>437760</v>
      </c>
    </row>
    <row r="36" spans="1:16" x14ac:dyDescent="0.55000000000000004">
      <c r="A36">
        <v>400</v>
      </c>
      <c r="B36">
        <v>90</v>
      </c>
      <c r="C36" s="3">
        <v>120.411111111111</v>
      </c>
      <c r="D36" s="3">
        <v>1.41502199626217</v>
      </c>
      <c r="E36" s="6">
        <f t="shared" si="7"/>
        <v>518400</v>
      </c>
      <c r="F36">
        <v>400</v>
      </c>
      <c r="G36" s="2">
        <v>44</v>
      </c>
      <c r="H36">
        <v>636.09090909090901</v>
      </c>
      <c r="I36">
        <v>3.3033363930034301</v>
      </c>
      <c r="J36" s="6">
        <f>2*$A$30^($B$30/2)*(F36^0.5)</f>
        <v>1440</v>
      </c>
      <c r="K36">
        <v>400</v>
      </c>
      <c r="L36">
        <v>95</v>
      </c>
      <c r="M36">
        <v>370.87368421052599</v>
      </c>
      <c r="N36">
        <v>4.1173275197807104</v>
      </c>
      <c r="O36" s="6">
        <v>900</v>
      </c>
      <c r="P36" s="6">
        <f>2*($A$30^($B$30/2))*O36^0.5+O36*K36</f>
        <v>362160</v>
      </c>
    </row>
    <row r="37" spans="1:16" x14ac:dyDescent="0.55000000000000004">
      <c r="A37">
        <v>324</v>
      </c>
      <c r="B37" s="2">
        <v>86</v>
      </c>
      <c r="C37">
        <v>137.790697674418</v>
      </c>
      <c r="D37">
        <v>1.6666493063446</v>
      </c>
      <c r="E37" s="6">
        <f t="shared" ref="E37:E41" si="10">A37*($A$30^$B$30)</f>
        <v>419904</v>
      </c>
      <c r="F37">
        <v>324</v>
      </c>
      <c r="G37">
        <v>10</v>
      </c>
      <c r="H37">
        <v>798</v>
      </c>
      <c r="I37">
        <v>4.3358778623863996</v>
      </c>
      <c r="J37" s="6">
        <f t="shared" ref="J37:J41" si="11">2*$A$30^($B$30/2)*(F37^0.5)</f>
        <v>1296</v>
      </c>
      <c r="K37">
        <v>324</v>
      </c>
      <c r="L37" s="3">
        <v>92</v>
      </c>
      <c r="M37" s="3">
        <v>378.86956521739103</v>
      </c>
      <c r="N37">
        <v>4.73503271990415</v>
      </c>
      <c r="O37" s="6">
        <v>900</v>
      </c>
      <c r="P37" s="6">
        <f t="shared" ref="P37:P41" si="12">2*($A$30^($B$30/2))*O37^0.5+O37*K37</f>
        <v>293760</v>
      </c>
    </row>
    <row r="38" spans="1:16" x14ac:dyDescent="0.55000000000000004">
      <c r="A38">
        <v>256</v>
      </c>
      <c r="B38">
        <v>78</v>
      </c>
      <c r="C38">
        <v>144.15384615384599</v>
      </c>
      <c r="D38">
        <v>1.62269376440403</v>
      </c>
      <c r="E38" s="6">
        <f t="shared" si="10"/>
        <v>331776</v>
      </c>
      <c r="F38">
        <v>256</v>
      </c>
      <c r="G38">
        <v>3</v>
      </c>
      <c r="H38">
        <v>783.66666666666595</v>
      </c>
      <c r="I38">
        <v>3.8407253157347401</v>
      </c>
      <c r="J38" s="6">
        <f t="shared" si="11"/>
        <v>1152</v>
      </c>
      <c r="K38">
        <v>256</v>
      </c>
      <c r="L38" s="3">
        <v>91</v>
      </c>
      <c r="M38" s="3">
        <v>375.74725274725199</v>
      </c>
      <c r="N38">
        <v>4.1299512183682596</v>
      </c>
      <c r="O38" s="6">
        <v>900</v>
      </c>
      <c r="P38" s="6">
        <f t="shared" si="12"/>
        <v>232560</v>
      </c>
    </row>
    <row r="39" spans="1:16" x14ac:dyDescent="0.55000000000000004">
      <c r="A39">
        <v>196</v>
      </c>
      <c r="B39">
        <v>79</v>
      </c>
      <c r="C39">
        <v>173.97468354430299</v>
      </c>
      <c r="D39">
        <v>2.1283023782263002</v>
      </c>
      <c r="E39" s="6">
        <f t="shared" si="10"/>
        <v>254016</v>
      </c>
      <c r="F39">
        <v>196</v>
      </c>
      <c r="G39">
        <v>1</v>
      </c>
      <c r="H39">
        <v>670</v>
      </c>
      <c r="I39">
        <v>3.81618786603212</v>
      </c>
      <c r="J39" s="6">
        <f t="shared" si="11"/>
        <v>1008</v>
      </c>
      <c r="K39">
        <v>196</v>
      </c>
      <c r="L39" s="2">
        <v>89</v>
      </c>
      <c r="M39">
        <v>409.157303370786</v>
      </c>
      <c r="N39">
        <v>5.2855389469376401</v>
      </c>
      <c r="O39" s="6">
        <v>900</v>
      </c>
      <c r="P39" s="6">
        <f t="shared" si="12"/>
        <v>178560</v>
      </c>
    </row>
    <row r="40" spans="1:16" x14ac:dyDescent="0.55000000000000004">
      <c r="A40">
        <v>144</v>
      </c>
      <c r="B40">
        <v>73</v>
      </c>
      <c r="C40">
        <v>236.945205479452</v>
      </c>
      <c r="D40">
        <v>2.7704463652398799</v>
      </c>
      <c r="E40" s="6">
        <f t="shared" si="10"/>
        <v>186624</v>
      </c>
      <c r="F40">
        <v>144</v>
      </c>
      <c r="G40">
        <v>0</v>
      </c>
      <c r="H40">
        <v>1000</v>
      </c>
      <c r="I40" t="s">
        <v>5</v>
      </c>
      <c r="J40" s="6">
        <f t="shared" si="11"/>
        <v>864</v>
      </c>
      <c r="K40">
        <v>144</v>
      </c>
      <c r="L40">
        <v>80</v>
      </c>
      <c r="M40">
        <v>487.41250000000002</v>
      </c>
      <c r="N40">
        <v>4.2927428824826999</v>
      </c>
      <c r="O40" s="6">
        <v>900</v>
      </c>
      <c r="P40" s="6">
        <f t="shared" si="12"/>
        <v>131760</v>
      </c>
    </row>
    <row r="41" spans="1:16" x14ac:dyDescent="0.55000000000000004">
      <c r="A41">
        <v>100</v>
      </c>
      <c r="B41">
        <v>59</v>
      </c>
      <c r="C41">
        <v>259.28813559321998</v>
      </c>
      <c r="D41">
        <v>2.6011177912291301</v>
      </c>
      <c r="E41" s="6">
        <f t="shared" si="10"/>
        <v>129600</v>
      </c>
      <c r="F41">
        <v>100</v>
      </c>
      <c r="G41">
        <v>0</v>
      </c>
      <c r="H41">
        <v>1000</v>
      </c>
      <c r="I41" t="s">
        <v>5</v>
      </c>
      <c r="J41" s="6">
        <f t="shared" si="11"/>
        <v>720</v>
      </c>
      <c r="K41">
        <v>100</v>
      </c>
      <c r="L41">
        <v>65</v>
      </c>
      <c r="M41">
        <v>482.692307692307</v>
      </c>
      <c r="N41">
        <v>4.1621580509898699</v>
      </c>
      <c r="O41" s="6">
        <v>900</v>
      </c>
      <c r="P41" s="6">
        <f t="shared" si="12"/>
        <v>92160</v>
      </c>
    </row>
    <row r="42" spans="1:16" x14ac:dyDescent="0.55000000000000004">
      <c r="A42" s="1" t="s">
        <v>19</v>
      </c>
      <c r="B42" s="1" t="s">
        <v>20</v>
      </c>
      <c r="C42" s="1" t="s">
        <v>14</v>
      </c>
    </row>
    <row r="43" spans="1:16" x14ac:dyDescent="0.55000000000000004">
      <c r="A43" s="1">
        <v>6</v>
      </c>
      <c r="B43" s="1">
        <v>4</v>
      </c>
      <c r="C43" s="1">
        <v>2</v>
      </c>
    </row>
    <row r="44" spans="1:16" x14ac:dyDescent="0.55000000000000004">
      <c r="A44">
        <v>900</v>
      </c>
      <c r="B44">
        <v>100</v>
      </c>
      <c r="C44" s="3">
        <v>101.57</v>
      </c>
      <c r="D44" s="3">
        <v>2.1373536918684799</v>
      </c>
      <c r="E44" s="6">
        <f t="shared" ref="E44:E48" si="13">A44*($A$43^$B$43)</f>
        <v>1166400</v>
      </c>
      <c r="F44">
        <v>900</v>
      </c>
      <c r="G44">
        <v>98</v>
      </c>
      <c r="H44">
        <v>341.43877551020398</v>
      </c>
      <c r="I44">
        <v>2.9808757984820602</v>
      </c>
      <c r="J44" s="6">
        <f t="shared" ref="J44:J48" si="14">2*$A$43^($B$43/2)*(F44^0.5)</f>
        <v>2160</v>
      </c>
      <c r="K44">
        <v>900</v>
      </c>
      <c r="L44">
        <v>99</v>
      </c>
      <c r="M44">
        <v>399.69696969696901</v>
      </c>
      <c r="N44">
        <v>7.86653002859516</v>
      </c>
      <c r="O44">
        <v>900</v>
      </c>
      <c r="P44" s="6">
        <f t="shared" ref="P44:P48" si="15">2*($A$43^($B$43/2))*O44^0.5+O44*K44</f>
        <v>812160</v>
      </c>
    </row>
    <row r="45" spans="1:16" x14ac:dyDescent="0.55000000000000004">
      <c r="A45">
        <v>784</v>
      </c>
      <c r="B45">
        <v>100</v>
      </c>
      <c r="C45" s="3">
        <v>109.54</v>
      </c>
      <c r="D45" s="3">
        <v>1.5841684033907899</v>
      </c>
      <c r="E45" s="6">
        <f t="shared" si="13"/>
        <v>1016064</v>
      </c>
      <c r="F45">
        <v>784</v>
      </c>
      <c r="G45">
        <v>93</v>
      </c>
      <c r="H45">
        <v>430.43010752688099</v>
      </c>
      <c r="I45">
        <v>3.7834737973628099</v>
      </c>
      <c r="J45" s="6">
        <f t="shared" si="14"/>
        <v>2016</v>
      </c>
      <c r="K45">
        <v>784</v>
      </c>
      <c r="L45">
        <v>96</v>
      </c>
      <c r="M45">
        <v>398.979166666666</v>
      </c>
      <c r="N45">
        <v>6.0216368428858296</v>
      </c>
      <c r="O45">
        <v>900</v>
      </c>
      <c r="P45" s="6">
        <f t="shared" si="15"/>
        <v>707760</v>
      </c>
    </row>
    <row r="46" spans="1:16" x14ac:dyDescent="0.55000000000000004">
      <c r="A46">
        <v>676</v>
      </c>
      <c r="B46">
        <v>100</v>
      </c>
      <c r="C46" s="3">
        <v>112.5</v>
      </c>
      <c r="D46" s="3">
        <v>2.10161915941163</v>
      </c>
      <c r="E46" s="6">
        <f t="shared" si="13"/>
        <v>876096</v>
      </c>
      <c r="F46">
        <v>676</v>
      </c>
      <c r="G46">
        <v>85</v>
      </c>
      <c r="H46">
        <v>508.14117647058799</v>
      </c>
      <c r="I46">
        <v>4.6316039562444402</v>
      </c>
      <c r="J46" s="6">
        <f t="shared" si="14"/>
        <v>1872</v>
      </c>
      <c r="K46">
        <v>676</v>
      </c>
      <c r="L46">
        <v>98</v>
      </c>
      <c r="M46">
        <v>402.55102040816303</v>
      </c>
      <c r="N46">
        <v>4.9912328507219001</v>
      </c>
      <c r="O46">
        <v>900</v>
      </c>
      <c r="P46" s="6">
        <f t="shared" si="15"/>
        <v>610560</v>
      </c>
    </row>
    <row r="47" spans="1:16" x14ac:dyDescent="0.55000000000000004">
      <c r="A47">
        <v>576</v>
      </c>
      <c r="B47">
        <v>100</v>
      </c>
      <c r="C47" s="3">
        <v>125.19</v>
      </c>
      <c r="D47" s="3">
        <v>2.5776003907620901</v>
      </c>
      <c r="E47" s="6">
        <f t="shared" si="13"/>
        <v>746496</v>
      </c>
      <c r="F47">
        <v>576</v>
      </c>
      <c r="G47">
        <v>78</v>
      </c>
      <c r="H47">
        <v>584.74358974358904</v>
      </c>
      <c r="I47">
        <v>5.1279688280027997</v>
      </c>
      <c r="J47" s="6">
        <f t="shared" si="14"/>
        <v>1728</v>
      </c>
      <c r="K47">
        <v>576</v>
      </c>
      <c r="L47">
        <v>99</v>
      </c>
      <c r="M47">
        <v>423.20202020201998</v>
      </c>
      <c r="N47">
        <v>5.2487625704344403</v>
      </c>
      <c r="O47">
        <v>900</v>
      </c>
      <c r="P47" s="6">
        <f t="shared" si="15"/>
        <v>520560</v>
      </c>
    </row>
    <row r="48" spans="1:16" x14ac:dyDescent="0.55000000000000004">
      <c r="A48">
        <v>484</v>
      </c>
      <c r="B48">
        <v>100</v>
      </c>
      <c r="C48" s="3">
        <v>144.69</v>
      </c>
      <c r="D48" s="3">
        <v>2.63469210309907</v>
      </c>
      <c r="E48" s="6">
        <f t="shared" si="13"/>
        <v>627264</v>
      </c>
      <c r="F48">
        <v>484</v>
      </c>
      <c r="G48">
        <v>54</v>
      </c>
      <c r="H48">
        <v>664.53703703703695</v>
      </c>
      <c r="I48">
        <v>5.9054629032120598</v>
      </c>
      <c r="J48" s="6">
        <f t="shared" si="14"/>
        <v>1584</v>
      </c>
      <c r="K48">
        <v>484</v>
      </c>
      <c r="L48">
        <v>98</v>
      </c>
      <c r="M48">
        <v>452.76530612244898</v>
      </c>
      <c r="N48">
        <v>5.3646151024506104</v>
      </c>
      <c r="O48">
        <v>900</v>
      </c>
      <c r="P48" s="6">
        <f t="shared" si="15"/>
        <v>437760</v>
      </c>
    </row>
    <row r="49" spans="1:16" x14ac:dyDescent="0.55000000000000004">
      <c r="A49">
        <v>400</v>
      </c>
      <c r="B49">
        <v>99</v>
      </c>
      <c r="C49" s="3">
        <v>158.45454545454501</v>
      </c>
      <c r="D49" s="3">
        <v>3.3067367011587101</v>
      </c>
      <c r="E49" s="6">
        <f t="shared" ref="E49:E54" si="16">A49*($A$43^$B$43)</f>
        <v>518400</v>
      </c>
      <c r="F49">
        <v>400</v>
      </c>
      <c r="G49" s="2">
        <v>42</v>
      </c>
      <c r="H49">
        <v>690.88095238095195</v>
      </c>
      <c r="I49">
        <v>6.2360805477946997</v>
      </c>
      <c r="J49" s="6">
        <f t="shared" ref="J49:J54" si="17">2*$A$43^($B$43/2)*(F49^0.5)</f>
        <v>1440</v>
      </c>
      <c r="K49">
        <v>400</v>
      </c>
      <c r="L49">
        <v>97</v>
      </c>
      <c r="M49">
        <v>458.67010309278299</v>
      </c>
      <c r="N49">
        <v>9.8583558339856001</v>
      </c>
      <c r="O49">
        <v>900</v>
      </c>
      <c r="P49" s="6">
        <f t="shared" ref="P49:P54" si="18">2*($A$43^($B$43/2))*O49^0.5+O49*K49</f>
        <v>362160</v>
      </c>
    </row>
    <row r="50" spans="1:16" x14ac:dyDescent="0.55000000000000004">
      <c r="A50">
        <v>324</v>
      </c>
      <c r="B50">
        <v>100</v>
      </c>
      <c r="C50" s="3">
        <v>180.8</v>
      </c>
      <c r="D50" s="3">
        <v>4.1316173460520798</v>
      </c>
      <c r="E50" s="6">
        <f t="shared" si="16"/>
        <v>419904</v>
      </c>
      <c r="F50">
        <v>324</v>
      </c>
      <c r="G50">
        <v>16</v>
      </c>
      <c r="H50">
        <v>807.625</v>
      </c>
      <c r="I50">
        <v>7.5557219675974903</v>
      </c>
      <c r="J50" s="6">
        <f t="shared" si="17"/>
        <v>1296</v>
      </c>
      <c r="K50">
        <v>324</v>
      </c>
      <c r="L50">
        <v>94</v>
      </c>
      <c r="M50">
        <v>440.43617021276498</v>
      </c>
      <c r="N50">
        <v>6.44793143456286</v>
      </c>
      <c r="O50">
        <v>900</v>
      </c>
      <c r="P50" s="6">
        <f t="shared" si="18"/>
        <v>293760</v>
      </c>
    </row>
    <row r="51" spans="1:16" x14ac:dyDescent="0.55000000000000004">
      <c r="A51">
        <v>256</v>
      </c>
      <c r="B51">
        <v>92</v>
      </c>
      <c r="C51" s="3">
        <v>242.923913043478</v>
      </c>
      <c r="D51" s="3">
        <v>4.5288103458714497</v>
      </c>
      <c r="E51" s="6">
        <f t="shared" si="16"/>
        <v>331776</v>
      </c>
      <c r="F51">
        <v>256</v>
      </c>
      <c r="G51">
        <v>6</v>
      </c>
      <c r="H51">
        <v>871</v>
      </c>
      <c r="I51">
        <v>7.5709128820647704</v>
      </c>
      <c r="J51" s="6">
        <f t="shared" si="17"/>
        <v>1152</v>
      </c>
      <c r="K51">
        <v>256</v>
      </c>
      <c r="L51">
        <v>95</v>
      </c>
      <c r="M51">
        <v>554.91578947368396</v>
      </c>
      <c r="N51">
        <v>7.2451699700598597</v>
      </c>
      <c r="O51">
        <v>900</v>
      </c>
      <c r="P51" s="6">
        <f t="shared" si="18"/>
        <v>232560</v>
      </c>
    </row>
    <row r="52" spans="1:16" x14ac:dyDescent="0.55000000000000004">
      <c r="A52">
        <v>196</v>
      </c>
      <c r="B52" s="2">
        <v>81</v>
      </c>
      <c r="C52">
        <v>313.37037037036998</v>
      </c>
      <c r="D52">
        <v>6.0408447853025002</v>
      </c>
      <c r="E52" s="6">
        <f t="shared" si="16"/>
        <v>254016</v>
      </c>
      <c r="F52">
        <v>196</v>
      </c>
      <c r="G52">
        <v>1</v>
      </c>
      <c r="H52">
        <v>905</v>
      </c>
      <c r="I52">
        <v>7.64698338322341</v>
      </c>
      <c r="J52" s="6">
        <f t="shared" si="17"/>
        <v>1008</v>
      </c>
      <c r="K52">
        <v>196</v>
      </c>
      <c r="L52" s="2">
        <v>75</v>
      </c>
      <c r="M52">
        <v>642.21333333333303</v>
      </c>
      <c r="N52">
        <v>13.0862792434543</v>
      </c>
      <c r="O52">
        <v>900</v>
      </c>
      <c r="P52" s="6">
        <f t="shared" si="18"/>
        <v>178560</v>
      </c>
    </row>
    <row r="53" spans="1:16" x14ac:dyDescent="0.55000000000000004">
      <c r="A53">
        <v>144</v>
      </c>
      <c r="B53">
        <v>47</v>
      </c>
      <c r="C53">
        <v>462.82978723404199</v>
      </c>
      <c r="D53">
        <v>8.9681135838890906</v>
      </c>
      <c r="E53" s="6">
        <f t="shared" si="16"/>
        <v>186624</v>
      </c>
      <c r="F53">
        <v>144</v>
      </c>
      <c r="G53">
        <v>0</v>
      </c>
      <c r="H53">
        <v>1000</v>
      </c>
      <c r="I53" t="s">
        <v>5</v>
      </c>
      <c r="J53" s="6">
        <f t="shared" si="17"/>
        <v>864</v>
      </c>
      <c r="K53">
        <v>144</v>
      </c>
      <c r="L53">
        <v>36</v>
      </c>
      <c r="M53">
        <v>783.16666666666595</v>
      </c>
      <c r="N53">
        <v>15.280131204985</v>
      </c>
      <c r="O53">
        <v>900</v>
      </c>
      <c r="P53" s="6">
        <f t="shared" si="18"/>
        <v>131760</v>
      </c>
    </row>
    <row r="54" spans="1:16" x14ac:dyDescent="0.55000000000000004">
      <c r="A54">
        <v>100</v>
      </c>
      <c r="B54">
        <v>4</v>
      </c>
      <c r="C54">
        <v>554.75</v>
      </c>
      <c r="D54">
        <v>10.861994806211399</v>
      </c>
      <c r="E54" s="6">
        <f t="shared" si="16"/>
        <v>129600</v>
      </c>
      <c r="F54">
        <v>100</v>
      </c>
      <c r="G54">
        <v>0</v>
      </c>
      <c r="H54">
        <v>1000</v>
      </c>
      <c r="I54" t="s">
        <v>5</v>
      </c>
      <c r="J54" s="6">
        <f t="shared" si="17"/>
        <v>720</v>
      </c>
      <c r="K54">
        <v>100</v>
      </c>
      <c r="L54">
        <v>1</v>
      </c>
      <c r="M54">
        <v>704</v>
      </c>
      <c r="N54">
        <v>16.732771497219801</v>
      </c>
      <c r="O54">
        <v>900</v>
      </c>
      <c r="P54" s="6">
        <f t="shared" si="18"/>
        <v>92160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139.55000000000001</v>
      </c>
      <c r="D57" s="3">
        <v>2.66653408028185</v>
      </c>
      <c r="E57" s="6">
        <f t="shared" ref="E57:E61" si="19">A57*($A$56^$B$56)</f>
        <v>1166400</v>
      </c>
      <c r="F57">
        <v>900</v>
      </c>
      <c r="G57">
        <v>96</v>
      </c>
      <c r="H57">
        <v>587.20833333333303</v>
      </c>
      <c r="I57">
        <v>5.4326521453525203</v>
      </c>
      <c r="J57" s="6"/>
      <c r="K57">
        <v>900</v>
      </c>
      <c r="L57" s="2">
        <v>86</v>
      </c>
      <c r="M57">
        <v>703.09302325581302</v>
      </c>
      <c r="N57">
        <v>13.961563747592701</v>
      </c>
      <c r="O57" s="6">
        <v>900</v>
      </c>
      <c r="P57" s="6">
        <f t="shared" ref="P57:P61" si="20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152.85</v>
      </c>
      <c r="D58" s="3">
        <v>2.88591957824304</v>
      </c>
      <c r="E58" s="6">
        <f t="shared" si="19"/>
        <v>1016064</v>
      </c>
      <c r="F58">
        <v>784</v>
      </c>
      <c r="G58" s="2">
        <v>85</v>
      </c>
      <c r="H58">
        <v>697.17647058823502</v>
      </c>
      <c r="I58">
        <v>6.4828577431247503</v>
      </c>
      <c r="J58" s="6"/>
      <c r="K58">
        <v>784</v>
      </c>
      <c r="L58">
        <v>86</v>
      </c>
      <c r="M58">
        <v>728.54651162790697</v>
      </c>
      <c r="N58">
        <v>10.185924479088101</v>
      </c>
      <c r="O58">
        <v>900</v>
      </c>
      <c r="P58" s="6">
        <f t="shared" si="20"/>
        <v>707760</v>
      </c>
    </row>
    <row r="59" spans="1:16" x14ac:dyDescent="0.55000000000000004">
      <c r="A59">
        <v>676</v>
      </c>
      <c r="B59">
        <v>100</v>
      </c>
      <c r="C59" s="3">
        <v>167.78</v>
      </c>
      <c r="D59" s="3">
        <v>3.4890174417942701</v>
      </c>
      <c r="E59" s="6">
        <f t="shared" si="19"/>
        <v>876096</v>
      </c>
      <c r="F59">
        <v>676</v>
      </c>
      <c r="G59">
        <v>64</v>
      </c>
      <c r="H59">
        <v>718.546875</v>
      </c>
      <c r="I59">
        <v>6.7399281833495399</v>
      </c>
      <c r="J59" s="6"/>
      <c r="K59">
        <v>676</v>
      </c>
      <c r="L59">
        <v>84</v>
      </c>
      <c r="M59">
        <v>761.04761904761904</v>
      </c>
      <c r="N59">
        <v>9.6668314518007801</v>
      </c>
      <c r="O59">
        <v>900</v>
      </c>
      <c r="P59" s="6">
        <f t="shared" si="20"/>
        <v>610560</v>
      </c>
    </row>
    <row r="60" spans="1:16" x14ac:dyDescent="0.55000000000000004">
      <c r="A60">
        <v>576</v>
      </c>
      <c r="B60">
        <v>100</v>
      </c>
      <c r="C60" s="3">
        <v>192.07</v>
      </c>
      <c r="D60" s="3">
        <v>3.8311694571375798</v>
      </c>
      <c r="E60" s="6">
        <f t="shared" si="19"/>
        <v>746496</v>
      </c>
      <c r="F60">
        <v>576</v>
      </c>
      <c r="G60">
        <v>40</v>
      </c>
      <c r="H60">
        <v>785.42499999999995</v>
      </c>
      <c r="I60">
        <v>7.3239790855906897</v>
      </c>
      <c r="J60" s="6"/>
      <c r="K60">
        <v>576</v>
      </c>
      <c r="L60">
        <v>65</v>
      </c>
      <c r="M60">
        <v>801.66153846153804</v>
      </c>
      <c r="N60">
        <v>9.8643155280787198</v>
      </c>
      <c r="O60">
        <v>900</v>
      </c>
      <c r="P60" s="6">
        <f t="shared" si="20"/>
        <v>520560</v>
      </c>
    </row>
    <row r="61" spans="1:16" x14ac:dyDescent="0.55000000000000004">
      <c r="A61">
        <v>484</v>
      </c>
      <c r="B61">
        <v>100</v>
      </c>
      <c r="C61" s="3">
        <v>238.43</v>
      </c>
      <c r="D61" s="3">
        <v>4.6447517504729303</v>
      </c>
      <c r="E61" s="6">
        <f t="shared" si="19"/>
        <v>627264</v>
      </c>
      <c r="F61">
        <v>484</v>
      </c>
      <c r="G61">
        <v>21</v>
      </c>
      <c r="H61">
        <v>815.23809523809496</v>
      </c>
      <c r="I61">
        <v>7.6042540965690497</v>
      </c>
      <c r="J61" s="6"/>
      <c r="K61">
        <v>484</v>
      </c>
      <c r="L61">
        <v>55</v>
      </c>
      <c r="M61">
        <v>830.672727272727</v>
      </c>
      <c r="N61">
        <v>10.2102701012045</v>
      </c>
      <c r="O61">
        <v>900</v>
      </c>
      <c r="P61" s="6">
        <f t="shared" si="20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7.2463591764069504</v>
      </c>
      <c r="E62" s="6">
        <f>A62*($A$56^$B$56)</f>
        <v>518400</v>
      </c>
      <c r="F62">
        <v>400</v>
      </c>
      <c r="G62" s="2">
        <v>1</v>
      </c>
      <c r="H62">
        <v>926</v>
      </c>
      <c r="I62">
        <v>8.2509345281869102</v>
      </c>
      <c r="J62" s="6">
        <f>2*$A$56^($B$43/2)*(F62^0.5)</f>
        <v>1440</v>
      </c>
      <c r="K62">
        <v>400</v>
      </c>
      <c r="L62" s="6">
        <v>25</v>
      </c>
      <c r="M62">
        <v>857.68</v>
      </c>
      <c r="N62">
        <v>18.567013813406199</v>
      </c>
      <c r="O62">
        <v>900</v>
      </c>
      <c r="P62" s="6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10.637192628476299</v>
      </c>
      <c r="E63" s="6">
        <f>A63*($A$56^$B$56)</f>
        <v>419904</v>
      </c>
      <c r="F63">
        <v>324</v>
      </c>
      <c r="G63">
        <v>0</v>
      </c>
      <c r="H63">
        <v>1000</v>
      </c>
      <c r="I63" t="s">
        <v>5</v>
      </c>
      <c r="J63" s="6">
        <f>2*$A$56^($B$43/2)*(F63^0.5)</f>
        <v>1296</v>
      </c>
      <c r="K63">
        <v>324</v>
      </c>
      <c r="L63">
        <v>6</v>
      </c>
      <c r="M63">
        <v>849.5</v>
      </c>
      <c r="N63">
        <v>23.817820394722101</v>
      </c>
      <c r="O63">
        <v>900</v>
      </c>
      <c r="P63" s="6">
        <f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15.571217465149401</v>
      </c>
      <c r="E64" s="6">
        <f>A64*($A$56^$B$56)</f>
        <v>331776</v>
      </c>
      <c r="F64">
        <v>256</v>
      </c>
      <c r="G64">
        <v>0</v>
      </c>
      <c r="H64">
        <v>1000</v>
      </c>
      <c r="I64" t="s">
        <v>5</v>
      </c>
      <c r="J64" s="6">
        <f>2*$A$56^($B$43/2)*(F64^0.5)</f>
        <v>1152</v>
      </c>
      <c r="K64">
        <v>256</v>
      </c>
      <c r="L64">
        <v>0</v>
      </c>
      <c r="M64">
        <v>1000</v>
      </c>
      <c r="N64" t="s">
        <v>5</v>
      </c>
      <c r="O64">
        <v>900</v>
      </c>
      <c r="P64" s="6">
        <f>2*($A$56^($B$56/2))*O64^0.5+O64*K64</f>
        <v>232560</v>
      </c>
    </row>
    <row r="65" spans="1:18" x14ac:dyDescent="0.55000000000000004">
      <c r="A65">
        <v>196</v>
      </c>
      <c r="B65">
        <v>1</v>
      </c>
      <c r="C65">
        <v>826</v>
      </c>
      <c r="D65">
        <v>38.438756352290497</v>
      </c>
      <c r="E65" s="6">
        <f>A65*($A$56^$B$56)</f>
        <v>254016</v>
      </c>
      <c r="F65">
        <v>196</v>
      </c>
      <c r="G65">
        <v>0</v>
      </c>
      <c r="H65">
        <v>1000</v>
      </c>
      <c r="I65" t="s">
        <v>5</v>
      </c>
      <c r="J65" s="6">
        <f>2*$A$56^($B$43/2)*(F65^0.5)</f>
        <v>1008</v>
      </c>
      <c r="K65">
        <v>196</v>
      </c>
      <c r="L65">
        <v>0</v>
      </c>
      <c r="M65">
        <v>1000</v>
      </c>
      <c r="N65" t="s">
        <v>5</v>
      </c>
      <c r="O65">
        <v>900</v>
      </c>
      <c r="P65" s="6">
        <f>2*($A$56^($B$56/2))*O65^0.5+O65*K65</f>
        <v>178560</v>
      </c>
    </row>
    <row r="66" spans="1:18" x14ac:dyDescent="0.55000000000000004">
      <c r="A66">
        <v>144</v>
      </c>
      <c r="B66">
        <v>0</v>
      </c>
      <c r="C66">
        <v>1000</v>
      </c>
      <c r="D66" t="s">
        <v>5</v>
      </c>
      <c r="E66" s="6">
        <f>A66*($A$56^$B$56)</f>
        <v>186624</v>
      </c>
      <c r="F66">
        <v>144</v>
      </c>
      <c r="G66">
        <v>0</v>
      </c>
      <c r="H66">
        <v>1000</v>
      </c>
      <c r="I66" t="s">
        <v>5</v>
      </c>
      <c r="J66" s="6">
        <f>2*$A$56^($B$43/2)*(F66^0.5)</f>
        <v>864</v>
      </c>
      <c r="K66">
        <v>144</v>
      </c>
      <c r="L66">
        <v>0</v>
      </c>
      <c r="M66">
        <v>1000</v>
      </c>
      <c r="N66" t="s">
        <v>5</v>
      </c>
      <c r="O66">
        <v>900</v>
      </c>
      <c r="P66" s="6">
        <f>2*($A$56^($B$56/2))*O66^0.5+O66*K66</f>
        <v>131760</v>
      </c>
    </row>
    <row r="67" spans="1:18" x14ac:dyDescent="0.55000000000000004">
      <c r="A67" s="1" t="s">
        <v>19</v>
      </c>
      <c r="B67" s="1" t="s">
        <v>20</v>
      </c>
      <c r="C67" s="1" t="s">
        <v>14</v>
      </c>
    </row>
    <row r="68" spans="1:18" x14ac:dyDescent="0.55000000000000004">
      <c r="A68" s="1">
        <v>7</v>
      </c>
      <c r="B68" s="1">
        <v>4</v>
      </c>
      <c r="C68" s="1">
        <v>1</v>
      </c>
      <c r="R68" t="s">
        <v>29</v>
      </c>
    </row>
    <row r="69" spans="1:18" x14ac:dyDescent="0.55000000000000004">
      <c r="A69">
        <v>1600</v>
      </c>
      <c r="B69">
        <v>99</v>
      </c>
      <c r="C69" s="3">
        <v>95.131313131313107</v>
      </c>
      <c r="D69" s="3">
        <v>1.8131252845956201</v>
      </c>
      <c r="E69" s="6">
        <f>A69*($A$68^$B$68)</f>
        <v>3841600</v>
      </c>
      <c r="F69">
        <v>1600</v>
      </c>
      <c r="G69">
        <v>100</v>
      </c>
      <c r="H69">
        <v>374.53</v>
      </c>
      <c r="I69">
        <v>2.1714612271077902</v>
      </c>
      <c r="J69" s="6">
        <f>2*$A$68^($B$68/2)*(F69^0.5)</f>
        <v>3920</v>
      </c>
      <c r="K69">
        <v>1600</v>
      </c>
      <c r="L69">
        <v>98</v>
      </c>
      <c r="M69">
        <v>292.132653061224</v>
      </c>
      <c r="N69">
        <v>4.5170505973795496</v>
      </c>
      <c r="O69">
        <f>43^2</f>
        <v>1849</v>
      </c>
      <c r="P69" s="6">
        <f>2*($A$68^($B$68/2))*O69^0.5+O69*K69</f>
        <v>2962614</v>
      </c>
    </row>
    <row r="70" spans="1:18" x14ac:dyDescent="0.55000000000000004">
      <c r="A70">
        <v>1444</v>
      </c>
      <c r="B70">
        <v>99</v>
      </c>
      <c r="C70" s="3">
        <v>97.636363636363598</v>
      </c>
      <c r="D70" s="3">
        <v>1.7231303384584</v>
      </c>
      <c r="E70" s="6">
        <f t="shared" ref="E70:E82" si="21">A70*($A$68^$B$68)</f>
        <v>3467044</v>
      </c>
      <c r="F70">
        <v>1444</v>
      </c>
      <c r="G70">
        <v>98</v>
      </c>
      <c r="H70">
        <v>445.20408163265301</v>
      </c>
      <c r="I70">
        <v>2.69091940517252</v>
      </c>
      <c r="J70" s="6">
        <f t="shared" ref="J70:J82" si="22">2*$A$68^($B$68/2)*(F70^0.5)</f>
        <v>3724</v>
      </c>
      <c r="K70">
        <v>1444</v>
      </c>
      <c r="L70">
        <v>97</v>
      </c>
      <c r="M70">
        <v>362.95876288659701</v>
      </c>
      <c r="N70">
        <v>6.9209036270214099</v>
      </c>
      <c r="O70">
        <f t="shared" ref="O70:O82" si="23">43^2</f>
        <v>1849</v>
      </c>
      <c r="P70" s="6">
        <f t="shared" ref="P70:P82" si="24">2*($A$68^($B$68/2))*O70^0.5+O70*K70</f>
        <v>2674170</v>
      </c>
    </row>
    <row r="71" spans="1:18" x14ac:dyDescent="0.55000000000000004">
      <c r="A71">
        <v>1296</v>
      </c>
      <c r="B71">
        <v>100</v>
      </c>
      <c r="C71" s="3">
        <v>93.48</v>
      </c>
      <c r="D71" s="3">
        <v>1.6522947164624899</v>
      </c>
      <c r="E71" s="6">
        <f t="shared" si="21"/>
        <v>3111696</v>
      </c>
      <c r="F71">
        <v>1296</v>
      </c>
      <c r="G71">
        <v>95</v>
      </c>
      <c r="H71">
        <v>439.46315789473601</v>
      </c>
      <c r="I71">
        <v>2.86118401167424</v>
      </c>
      <c r="J71" s="6">
        <f t="shared" si="22"/>
        <v>3528</v>
      </c>
      <c r="K71">
        <v>1296</v>
      </c>
      <c r="L71">
        <v>98</v>
      </c>
      <c r="M71">
        <v>370.34693877551001</v>
      </c>
      <c r="N71">
        <v>6.6986672445295401</v>
      </c>
      <c r="O71">
        <f t="shared" si="23"/>
        <v>1849</v>
      </c>
      <c r="P71" s="6">
        <f t="shared" si="24"/>
        <v>2400518</v>
      </c>
    </row>
    <row r="72" spans="1:18" x14ac:dyDescent="0.55000000000000004">
      <c r="A72">
        <v>1156</v>
      </c>
      <c r="B72">
        <v>97</v>
      </c>
      <c r="C72" s="3">
        <v>96.371134020618499</v>
      </c>
      <c r="D72" s="3">
        <v>1.78850656286957</v>
      </c>
      <c r="E72" s="6">
        <f t="shared" si="21"/>
        <v>2775556</v>
      </c>
      <c r="F72">
        <v>1156</v>
      </c>
      <c r="G72">
        <v>97</v>
      </c>
      <c r="H72">
        <v>458.20618556700998</v>
      </c>
      <c r="I72">
        <v>2.6830291767633399</v>
      </c>
      <c r="J72" s="6">
        <f t="shared" si="22"/>
        <v>3332</v>
      </c>
      <c r="K72">
        <v>1156</v>
      </c>
      <c r="L72">
        <v>98</v>
      </c>
      <c r="M72">
        <v>372.52040816326502</v>
      </c>
      <c r="N72">
        <v>7.1256520578789697</v>
      </c>
      <c r="O72">
        <f t="shared" si="23"/>
        <v>1849</v>
      </c>
      <c r="P72" s="6">
        <f t="shared" si="24"/>
        <v>2141658</v>
      </c>
    </row>
    <row r="73" spans="1:18" x14ac:dyDescent="0.55000000000000004">
      <c r="A73">
        <v>1024</v>
      </c>
      <c r="B73">
        <v>98</v>
      </c>
      <c r="C73" s="3">
        <v>121.44897959183599</v>
      </c>
      <c r="D73" s="3">
        <v>2.3487936082695202</v>
      </c>
      <c r="E73" s="6">
        <f t="shared" si="21"/>
        <v>2458624</v>
      </c>
      <c r="F73">
        <v>1024</v>
      </c>
      <c r="G73">
        <v>88</v>
      </c>
      <c r="H73">
        <v>403.54545454545399</v>
      </c>
      <c r="I73">
        <v>2.4730222112160498</v>
      </c>
      <c r="J73" s="6">
        <f t="shared" si="22"/>
        <v>3136</v>
      </c>
      <c r="K73">
        <v>1024</v>
      </c>
      <c r="L73">
        <v>97</v>
      </c>
      <c r="M73">
        <v>373.494845360824</v>
      </c>
      <c r="N73">
        <v>6.60516925532486</v>
      </c>
      <c r="O73">
        <f t="shared" si="23"/>
        <v>1849</v>
      </c>
      <c r="P73" s="6">
        <f t="shared" si="24"/>
        <v>1897590</v>
      </c>
    </row>
    <row r="74" spans="1:18" x14ac:dyDescent="0.55000000000000004">
      <c r="A74">
        <v>900</v>
      </c>
      <c r="B74">
        <v>95</v>
      </c>
      <c r="C74" s="3">
        <v>108.242105263157</v>
      </c>
      <c r="D74" s="3">
        <v>1.80512655351899</v>
      </c>
      <c r="E74" s="6">
        <f t="shared" si="21"/>
        <v>2160900</v>
      </c>
      <c r="F74">
        <v>900</v>
      </c>
      <c r="G74">
        <v>83</v>
      </c>
      <c r="H74">
        <v>375.77108433734901</v>
      </c>
      <c r="I74">
        <v>2.4331702212298101</v>
      </c>
      <c r="J74" s="6">
        <f t="shared" si="22"/>
        <v>2940</v>
      </c>
      <c r="K74">
        <v>900</v>
      </c>
      <c r="L74">
        <v>99</v>
      </c>
      <c r="M74">
        <v>367.81818181818102</v>
      </c>
      <c r="N74">
        <v>5.91918767283134</v>
      </c>
      <c r="O74">
        <f t="shared" si="23"/>
        <v>1849</v>
      </c>
      <c r="P74" s="6">
        <f t="shared" si="24"/>
        <v>1668314</v>
      </c>
    </row>
    <row r="75" spans="1:18" x14ac:dyDescent="0.55000000000000004">
      <c r="A75">
        <v>784</v>
      </c>
      <c r="B75">
        <v>96</v>
      </c>
      <c r="C75" s="3">
        <v>115.604166666666</v>
      </c>
      <c r="D75" s="3">
        <v>1.96801981071863</v>
      </c>
      <c r="E75" s="6">
        <f t="shared" si="21"/>
        <v>1882384</v>
      </c>
      <c r="F75">
        <v>784</v>
      </c>
      <c r="G75">
        <v>71</v>
      </c>
      <c r="H75">
        <v>553.95774647887299</v>
      </c>
      <c r="I75">
        <v>3.2814713715195198</v>
      </c>
      <c r="J75" s="6">
        <f t="shared" si="22"/>
        <v>2744</v>
      </c>
      <c r="K75">
        <v>784</v>
      </c>
      <c r="L75">
        <v>97</v>
      </c>
      <c r="M75">
        <v>364.46391752577301</v>
      </c>
      <c r="N75">
        <v>7.0253812044513202</v>
      </c>
      <c r="O75">
        <f t="shared" si="23"/>
        <v>1849</v>
      </c>
      <c r="P75" s="6">
        <f t="shared" si="24"/>
        <v>1453830</v>
      </c>
    </row>
    <row r="76" spans="1:18" x14ac:dyDescent="0.55000000000000004">
      <c r="A76">
        <v>676</v>
      </c>
      <c r="B76">
        <v>92</v>
      </c>
      <c r="C76" s="3">
        <v>112.29347826086899</v>
      </c>
      <c r="D76" s="3">
        <v>2.3244879915298</v>
      </c>
      <c r="E76" s="6">
        <f t="shared" si="21"/>
        <v>1623076</v>
      </c>
      <c r="F76">
        <v>676</v>
      </c>
      <c r="G76">
        <v>76</v>
      </c>
      <c r="H76">
        <v>484.63157894736798</v>
      </c>
      <c r="I76">
        <v>2.92557487448089</v>
      </c>
      <c r="J76" s="6">
        <f t="shared" si="22"/>
        <v>2548</v>
      </c>
      <c r="K76">
        <v>676</v>
      </c>
      <c r="L76">
        <v>99</v>
      </c>
      <c r="M76">
        <v>382.252525252525</v>
      </c>
      <c r="N76">
        <v>5.4094843486455604</v>
      </c>
      <c r="O76">
        <f t="shared" si="23"/>
        <v>1849</v>
      </c>
      <c r="P76" s="6">
        <f t="shared" si="24"/>
        <v>1254138</v>
      </c>
    </row>
    <row r="77" spans="1:18" x14ac:dyDescent="0.55000000000000004">
      <c r="A77">
        <v>576</v>
      </c>
      <c r="B77">
        <v>90</v>
      </c>
      <c r="C77" s="3">
        <v>111.044444444444</v>
      </c>
      <c r="D77" s="3">
        <v>2.0099857947271702</v>
      </c>
      <c r="E77" s="6">
        <f t="shared" si="21"/>
        <v>1382976</v>
      </c>
      <c r="F77">
        <v>576</v>
      </c>
      <c r="G77">
        <v>48</v>
      </c>
      <c r="H77">
        <v>699.20833333333303</v>
      </c>
      <c r="I77">
        <v>4.5393463805473102</v>
      </c>
      <c r="J77" s="6">
        <f t="shared" si="22"/>
        <v>2352</v>
      </c>
      <c r="K77">
        <v>576</v>
      </c>
      <c r="L77">
        <v>99</v>
      </c>
      <c r="M77">
        <v>396.18181818181802</v>
      </c>
      <c r="N77">
        <v>5.0222750578188498</v>
      </c>
      <c r="O77">
        <f t="shared" si="23"/>
        <v>1849</v>
      </c>
      <c r="P77" s="6">
        <f t="shared" si="24"/>
        <v>1069238</v>
      </c>
    </row>
    <row r="78" spans="1:18" x14ac:dyDescent="0.55000000000000004">
      <c r="A78">
        <v>484</v>
      </c>
      <c r="B78">
        <v>92</v>
      </c>
      <c r="C78" s="3">
        <v>136.09782608695599</v>
      </c>
      <c r="D78" s="3">
        <v>2.1792641791069598</v>
      </c>
      <c r="E78" s="6">
        <f t="shared" si="21"/>
        <v>1162084</v>
      </c>
      <c r="F78">
        <v>484</v>
      </c>
      <c r="G78">
        <v>30</v>
      </c>
      <c r="H78">
        <v>702.33333333333303</v>
      </c>
      <c r="I78">
        <v>4.50549020574738</v>
      </c>
      <c r="J78" s="6">
        <f t="shared" si="22"/>
        <v>2156</v>
      </c>
      <c r="K78">
        <v>484</v>
      </c>
      <c r="L78">
        <v>99</v>
      </c>
      <c r="M78">
        <v>398.93939393939303</v>
      </c>
      <c r="N78">
        <v>4.8852814318179396</v>
      </c>
      <c r="O78">
        <f t="shared" si="23"/>
        <v>1849</v>
      </c>
      <c r="P78" s="6">
        <f t="shared" si="24"/>
        <v>899130</v>
      </c>
    </row>
    <row r="79" spans="1:18" x14ac:dyDescent="0.55000000000000004">
      <c r="A79">
        <v>400</v>
      </c>
      <c r="B79">
        <v>89</v>
      </c>
      <c r="C79" s="3">
        <v>138.662921348314</v>
      </c>
      <c r="D79" s="3">
        <v>2.3215230266783302</v>
      </c>
      <c r="E79" s="6">
        <f t="shared" si="21"/>
        <v>960400</v>
      </c>
      <c r="F79">
        <v>400</v>
      </c>
      <c r="G79">
        <v>15</v>
      </c>
      <c r="H79">
        <v>720.6</v>
      </c>
      <c r="I79">
        <v>4.6327264734854303</v>
      </c>
      <c r="J79" s="6">
        <f t="shared" si="22"/>
        <v>1960</v>
      </c>
      <c r="K79">
        <v>400</v>
      </c>
      <c r="L79">
        <v>94</v>
      </c>
      <c r="M79">
        <v>398.77659574467998</v>
      </c>
      <c r="N79">
        <v>4.75850329561991</v>
      </c>
      <c r="O79">
        <f t="shared" si="23"/>
        <v>1849</v>
      </c>
      <c r="P79" s="6">
        <f t="shared" si="24"/>
        <v>743814</v>
      </c>
    </row>
    <row r="80" spans="1:18" x14ac:dyDescent="0.55000000000000004">
      <c r="A80">
        <v>324</v>
      </c>
      <c r="B80">
        <v>90</v>
      </c>
      <c r="C80" s="3">
        <v>151.41111111111101</v>
      </c>
      <c r="D80" s="3">
        <v>2.3917686014332702</v>
      </c>
      <c r="E80" s="6">
        <f t="shared" si="21"/>
        <v>777924</v>
      </c>
      <c r="F80">
        <v>324</v>
      </c>
      <c r="G80">
        <v>2</v>
      </c>
      <c r="H80">
        <v>771</v>
      </c>
      <c r="I80">
        <v>4.5195692405104602</v>
      </c>
      <c r="J80" s="6">
        <f t="shared" si="22"/>
        <v>1764</v>
      </c>
      <c r="K80">
        <v>324</v>
      </c>
      <c r="L80">
        <v>96</v>
      </c>
      <c r="M80">
        <v>418.947916666666</v>
      </c>
      <c r="N80">
        <v>5.0452471647101103</v>
      </c>
      <c r="O80">
        <f t="shared" si="23"/>
        <v>1849</v>
      </c>
      <c r="P80" s="6">
        <f t="shared" si="24"/>
        <v>603290</v>
      </c>
    </row>
    <row r="81" spans="1:16" x14ac:dyDescent="0.55000000000000004">
      <c r="A81">
        <v>256</v>
      </c>
      <c r="B81" s="2">
        <v>79</v>
      </c>
      <c r="C81">
        <v>165.86075949367</v>
      </c>
      <c r="D81">
        <v>2.2730525030836999</v>
      </c>
      <c r="E81" s="6">
        <f t="shared" si="21"/>
        <v>614656</v>
      </c>
      <c r="F81">
        <v>256</v>
      </c>
      <c r="G81">
        <v>0</v>
      </c>
      <c r="H81">
        <v>1000</v>
      </c>
      <c r="I81" t="s">
        <v>5</v>
      </c>
      <c r="J81" s="6">
        <f t="shared" si="22"/>
        <v>1568</v>
      </c>
      <c r="K81">
        <v>256</v>
      </c>
      <c r="L81">
        <v>92</v>
      </c>
      <c r="M81">
        <v>454.26086956521698</v>
      </c>
      <c r="N81">
        <v>5.2706311113484503</v>
      </c>
      <c r="O81">
        <f t="shared" si="23"/>
        <v>1849</v>
      </c>
      <c r="P81" s="6">
        <f t="shared" si="24"/>
        <v>477558</v>
      </c>
    </row>
    <row r="82" spans="1:16" x14ac:dyDescent="0.55000000000000004">
      <c r="A82">
        <v>196</v>
      </c>
      <c r="B82">
        <v>71</v>
      </c>
      <c r="C82">
        <v>182.85915492957699</v>
      </c>
      <c r="D82">
        <v>3.19192422931672</v>
      </c>
      <c r="E82" s="6">
        <f t="shared" si="21"/>
        <v>470596</v>
      </c>
      <c r="F82">
        <v>196</v>
      </c>
      <c r="G82">
        <v>0</v>
      </c>
      <c r="H82">
        <v>1000</v>
      </c>
      <c r="I82" t="s">
        <v>5</v>
      </c>
      <c r="J82" s="6">
        <f t="shared" si="22"/>
        <v>1372</v>
      </c>
      <c r="K82">
        <v>196</v>
      </c>
      <c r="L82" s="2">
        <v>83</v>
      </c>
      <c r="M82">
        <v>478.240963855421</v>
      </c>
      <c r="N82">
        <v>5.5529663166906396</v>
      </c>
      <c r="O82">
        <f t="shared" si="23"/>
        <v>1849</v>
      </c>
      <c r="P82" s="6">
        <f t="shared" si="24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89.01</v>
      </c>
      <c r="D85" s="3">
        <v>2.7850572269223601</v>
      </c>
      <c r="E85" s="6">
        <f>A85*($A$84^$B$84)</f>
        <v>3841600</v>
      </c>
      <c r="F85">
        <v>1600</v>
      </c>
      <c r="G85">
        <v>100</v>
      </c>
      <c r="H85">
        <v>302.94</v>
      </c>
      <c r="I85">
        <v>3.1340223935246398</v>
      </c>
      <c r="J85" s="6">
        <f>2*$A$84^($B$84/2)*(F85^0.5)</f>
        <v>3920</v>
      </c>
      <c r="K85">
        <v>1600</v>
      </c>
      <c r="L85">
        <v>99</v>
      </c>
      <c r="M85">
        <v>301.40404040404002</v>
      </c>
      <c r="N85">
        <v>9.6464215029745901</v>
      </c>
      <c r="O85">
        <f>43^2</f>
        <v>1849</v>
      </c>
      <c r="P85" s="6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90.78</v>
      </c>
      <c r="D86" s="3">
        <v>2.9883383381366699</v>
      </c>
      <c r="E86" s="6">
        <f t="shared" ref="E86:E98" si="25">A86*($A$84^$B$84)</f>
        <v>3467044</v>
      </c>
      <c r="F86">
        <v>1444</v>
      </c>
      <c r="G86">
        <v>100</v>
      </c>
      <c r="H86">
        <v>321.43</v>
      </c>
      <c r="I86">
        <v>3.1427694092877201</v>
      </c>
      <c r="J86" s="6">
        <f t="shared" ref="J86:J98" si="26">2*$A$84^($B$84/2)*(F86^0.5)</f>
        <v>3724</v>
      </c>
      <c r="K86">
        <v>1444</v>
      </c>
      <c r="L86">
        <v>99</v>
      </c>
      <c r="M86">
        <v>303.252525252525</v>
      </c>
      <c r="N86">
        <v>7.8622424406084104</v>
      </c>
      <c r="O86">
        <f t="shared" ref="O86:O98" si="27">43^2</f>
        <v>1849</v>
      </c>
      <c r="P86" s="6">
        <f t="shared" ref="P86:P98" si="28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93.52</v>
      </c>
      <c r="D87" s="3">
        <v>3.0587418183870598</v>
      </c>
      <c r="E87" s="6">
        <f t="shared" si="25"/>
        <v>3111696</v>
      </c>
      <c r="F87">
        <v>1296</v>
      </c>
      <c r="G87">
        <v>99</v>
      </c>
      <c r="H87">
        <v>366.97979797979798</v>
      </c>
      <c r="I87">
        <v>3.7264506287044901</v>
      </c>
      <c r="J87" s="6">
        <f t="shared" si="26"/>
        <v>3528</v>
      </c>
      <c r="K87">
        <v>1296</v>
      </c>
      <c r="L87">
        <v>99</v>
      </c>
      <c r="M87">
        <v>314.47474747474701</v>
      </c>
      <c r="N87">
        <v>6.0033551907411402</v>
      </c>
      <c r="O87">
        <f t="shared" si="27"/>
        <v>1849</v>
      </c>
      <c r="P87" s="6">
        <f t="shared" si="28"/>
        <v>2400518</v>
      </c>
    </row>
    <row r="88" spans="1:16" x14ac:dyDescent="0.55000000000000004">
      <c r="A88">
        <v>1156</v>
      </c>
      <c r="B88">
        <v>100</v>
      </c>
      <c r="C88" s="3">
        <v>99.42</v>
      </c>
      <c r="D88" s="3">
        <v>2.9174650448001902</v>
      </c>
      <c r="E88" s="6">
        <f t="shared" si="25"/>
        <v>2775556</v>
      </c>
      <c r="F88">
        <v>1156</v>
      </c>
      <c r="G88">
        <v>98</v>
      </c>
      <c r="H88">
        <v>415.775510204081</v>
      </c>
      <c r="I88">
        <v>4.6756054565728604</v>
      </c>
      <c r="J88" s="6">
        <f t="shared" si="26"/>
        <v>3332</v>
      </c>
      <c r="K88">
        <v>1156</v>
      </c>
      <c r="L88">
        <v>99</v>
      </c>
      <c r="M88">
        <v>312.65656565656502</v>
      </c>
      <c r="N88">
        <v>5.7340599062353901</v>
      </c>
      <c r="O88">
        <f t="shared" si="27"/>
        <v>1849</v>
      </c>
      <c r="P88" s="6">
        <f t="shared" si="28"/>
        <v>2141658</v>
      </c>
    </row>
    <row r="89" spans="1:16" x14ac:dyDescent="0.55000000000000004">
      <c r="A89">
        <v>1024</v>
      </c>
      <c r="B89">
        <v>100</v>
      </c>
      <c r="C89" s="3">
        <v>101.46</v>
      </c>
      <c r="D89" s="3">
        <v>2.7350342885404801</v>
      </c>
      <c r="E89" s="6">
        <f t="shared" si="25"/>
        <v>2458624</v>
      </c>
      <c r="F89">
        <v>1024</v>
      </c>
      <c r="G89">
        <v>93</v>
      </c>
      <c r="H89">
        <v>428.94623655913898</v>
      </c>
      <c r="I89">
        <v>4.5042261392959597</v>
      </c>
      <c r="J89" s="6">
        <f t="shared" si="26"/>
        <v>3136</v>
      </c>
      <c r="K89">
        <v>1024</v>
      </c>
      <c r="L89">
        <v>99</v>
      </c>
      <c r="M89">
        <v>323.72727272727201</v>
      </c>
      <c r="N89">
        <v>5.7282976314350202</v>
      </c>
      <c r="O89">
        <f t="shared" si="27"/>
        <v>1849</v>
      </c>
      <c r="P89" s="6">
        <f t="shared" si="28"/>
        <v>1897590</v>
      </c>
    </row>
    <row r="90" spans="1:16" x14ac:dyDescent="0.55000000000000004">
      <c r="A90">
        <v>900</v>
      </c>
      <c r="B90">
        <v>100</v>
      </c>
      <c r="C90" s="3">
        <v>107.96</v>
      </c>
      <c r="D90" s="3">
        <v>2.6634359370544498</v>
      </c>
      <c r="E90" s="6">
        <f t="shared" si="25"/>
        <v>2160900</v>
      </c>
      <c r="F90">
        <v>900</v>
      </c>
      <c r="G90">
        <v>84</v>
      </c>
      <c r="H90">
        <v>482.142857142857</v>
      </c>
      <c r="I90">
        <v>4.94589671419401</v>
      </c>
      <c r="J90" s="6">
        <f t="shared" si="26"/>
        <v>2940</v>
      </c>
      <c r="K90">
        <v>900</v>
      </c>
      <c r="L90">
        <v>99</v>
      </c>
      <c r="M90">
        <v>349.828282828282</v>
      </c>
      <c r="N90">
        <v>6.2684074526069402</v>
      </c>
      <c r="O90">
        <f t="shared" si="27"/>
        <v>1849</v>
      </c>
      <c r="P90" s="6">
        <f t="shared" si="28"/>
        <v>1668314</v>
      </c>
    </row>
    <row r="91" spans="1:16" x14ac:dyDescent="0.55000000000000004">
      <c r="A91">
        <v>784</v>
      </c>
      <c r="B91">
        <v>100</v>
      </c>
      <c r="C91" s="3">
        <v>123.87</v>
      </c>
      <c r="D91" s="3">
        <v>3.97272545751184</v>
      </c>
      <c r="E91" s="6">
        <f t="shared" si="25"/>
        <v>1882384</v>
      </c>
      <c r="F91">
        <v>784</v>
      </c>
      <c r="G91">
        <v>89</v>
      </c>
      <c r="H91">
        <v>527.13483146067404</v>
      </c>
      <c r="I91">
        <v>5.2691966671747696</v>
      </c>
      <c r="J91" s="6">
        <f t="shared" si="26"/>
        <v>2744</v>
      </c>
      <c r="K91">
        <v>784</v>
      </c>
      <c r="L91">
        <v>100</v>
      </c>
      <c r="M91">
        <v>355.42</v>
      </c>
      <c r="N91">
        <v>10.308307113125901</v>
      </c>
      <c r="O91">
        <f t="shared" si="27"/>
        <v>1849</v>
      </c>
      <c r="P91" s="6">
        <f t="shared" si="28"/>
        <v>1453830</v>
      </c>
    </row>
    <row r="92" spans="1:16" x14ac:dyDescent="0.55000000000000004">
      <c r="A92">
        <v>676</v>
      </c>
      <c r="B92">
        <v>100</v>
      </c>
      <c r="C92" s="3">
        <v>127.77</v>
      </c>
      <c r="D92" s="3">
        <v>3.3106401283107698</v>
      </c>
      <c r="E92" s="6">
        <f t="shared" si="25"/>
        <v>1623076</v>
      </c>
      <c r="F92">
        <v>676</v>
      </c>
      <c r="G92">
        <v>75</v>
      </c>
      <c r="H92">
        <v>605.613333333333</v>
      </c>
      <c r="I92">
        <v>5.8524690291037098</v>
      </c>
      <c r="J92" s="6">
        <f t="shared" si="26"/>
        <v>2548</v>
      </c>
      <c r="K92">
        <v>676</v>
      </c>
      <c r="L92">
        <v>99</v>
      </c>
      <c r="M92">
        <v>369.15151515151501</v>
      </c>
      <c r="N92">
        <v>9.8492850910006702</v>
      </c>
      <c r="O92">
        <f t="shared" si="27"/>
        <v>1849</v>
      </c>
      <c r="P92" s="6">
        <f t="shared" si="28"/>
        <v>1254138</v>
      </c>
    </row>
    <row r="93" spans="1:16" x14ac:dyDescent="0.55000000000000004">
      <c r="A93">
        <v>576</v>
      </c>
      <c r="B93">
        <v>99</v>
      </c>
      <c r="C93" s="3">
        <v>145.111111111111</v>
      </c>
      <c r="D93" s="3">
        <v>4.0045175986797199</v>
      </c>
      <c r="E93" s="6">
        <f t="shared" si="25"/>
        <v>1382976</v>
      </c>
      <c r="F93">
        <v>576</v>
      </c>
      <c r="G93">
        <v>41</v>
      </c>
      <c r="H93">
        <v>692.34146341463395</v>
      </c>
      <c r="I93">
        <v>5.4335620483701499</v>
      </c>
      <c r="J93" s="6">
        <f t="shared" si="26"/>
        <v>2352</v>
      </c>
      <c r="K93">
        <v>576</v>
      </c>
      <c r="L93">
        <v>100</v>
      </c>
      <c r="M93">
        <v>365.63</v>
      </c>
      <c r="N93">
        <v>9.9879377734661094</v>
      </c>
      <c r="O93">
        <f t="shared" si="27"/>
        <v>1849</v>
      </c>
      <c r="P93" s="6">
        <f t="shared" si="28"/>
        <v>1069238</v>
      </c>
    </row>
    <row r="94" spans="1:16" x14ac:dyDescent="0.55000000000000004">
      <c r="A94">
        <v>484</v>
      </c>
      <c r="B94">
        <v>97</v>
      </c>
      <c r="C94" s="3">
        <v>153.71134020618501</v>
      </c>
      <c r="D94" s="3">
        <v>4.0748037747923496</v>
      </c>
      <c r="E94" s="6">
        <f t="shared" si="25"/>
        <v>1162084</v>
      </c>
      <c r="F94">
        <v>484</v>
      </c>
      <c r="G94">
        <v>27</v>
      </c>
      <c r="H94">
        <v>775.37037037036998</v>
      </c>
      <c r="I94">
        <v>5.2213785991210599</v>
      </c>
      <c r="J94" s="6">
        <f t="shared" si="26"/>
        <v>2156</v>
      </c>
      <c r="K94">
        <v>484</v>
      </c>
      <c r="L94">
        <v>98</v>
      </c>
      <c r="M94">
        <v>394.06122448979499</v>
      </c>
      <c r="N94">
        <v>9.9079414321945904</v>
      </c>
      <c r="O94">
        <f t="shared" si="27"/>
        <v>1849</v>
      </c>
      <c r="P94" s="6">
        <f t="shared" si="28"/>
        <v>899130</v>
      </c>
    </row>
    <row r="95" spans="1:16" x14ac:dyDescent="0.55000000000000004">
      <c r="A95">
        <v>400</v>
      </c>
      <c r="B95">
        <v>100</v>
      </c>
      <c r="C95" s="3">
        <v>206.68</v>
      </c>
      <c r="D95" s="3">
        <v>5.2941751873120602</v>
      </c>
      <c r="E95" s="6">
        <f t="shared" si="25"/>
        <v>960400</v>
      </c>
      <c r="F95">
        <v>400</v>
      </c>
      <c r="G95">
        <v>4</v>
      </c>
      <c r="H95">
        <v>748.5</v>
      </c>
      <c r="I95">
        <v>4.7590556200593701</v>
      </c>
      <c r="J95" s="6">
        <f t="shared" si="26"/>
        <v>1960</v>
      </c>
      <c r="K95">
        <v>400</v>
      </c>
      <c r="L95">
        <v>98</v>
      </c>
      <c r="M95">
        <v>425.23469387755102</v>
      </c>
      <c r="N95">
        <v>9.9491046033799595</v>
      </c>
      <c r="O95">
        <f t="shared" si="27"/>
        <v>1849</v>
      </c>
      <c r="P95" s="6">
        <f t="shared" si="28"/>
        <v>743814</v>
      </c>
    </row>
    <row r="96" spans="1:16" x14ac:dyDescent="0.55000000000000004">
      <c r="A96">
        <v>324</v>
      </c>
      <c r="B96">
        <v>93</v>
      </c>
      <c r="C96" s="3">
        <v>241.81720430107501</v>
      </c>
      <c r="D96" s="3">
        <v>6.2257507936728498</v>
      </c>
      <c r="E96" s="6">
        <f t="shared" si="25"/>
        <v>777924</v>
      </c>
      <c r="F96">
        <v>324</v>
      </c>
      <c r="G96">
        <v>1</v>
      </c>
      <c r="H96">
        <v>839</v>
      </c>
      <c r="I96">
        <v>5.3174699041992399</v>
      </c>
      <c r="J96" s="6">
        <f t="shared" si="26"/>
        <v>1764</v>
      </c>
      <c r="K96">
        <v>324</v>
      </c>
      <c r="L96">
        <v>96</v>
      </c>
      <c r="M96">
        <v>480.104166666666</v>
      </c>
      <c r="N96">
        <v>10.9364966899932</v>
      </c>
      <c r="O96">
        <f t="shared" si="27"/>
        <v>1849</v>
      </c>
      <c r="P96" s="6">
        <f t="shared" si="28"/>
        <v>603290</v>
      </c>
    </row>
    <row r="97" spans="1:16" x14ac:dyDescent="0.55000000000000004">
      <c r="A97">
        <v>256</v>
      </c>
      <c r="B97" s="2">
        <v>76</v>
      </c>
      <c r="C97">
        <v>337.88157894736798</v>
      </c>
      <c r="D97">
        <v>8.5115961677786895</v>
      </c>
      <c r="E97" s="6">
        <f t="shared" si="25"/>
        <v>614656</v>
      </c>
      <c r="F97">
        <v>256</v>
      </c>
      <c r="G97">
        <v>0</v>
      </c>
      <c r="H97">
        <v>1000</v>
      </c>
      <c r="I97" t="s">
        <v>5</v>
      </c>
      <c r="J97" s="6">
        <f t="shared" si="26"/>
        <v>1568</v>
      </c>
      <c r="K97">
        <v>256</v>
      </c>
      <c r="L97" s="2">
        <v>87</v>
      </c>
      <c r="M97">
        <v>557.78160919540198</v>
      </c>
      <c r="N97">
        <v>10.1857181330179</v>
      </c>
      <c r="O97">
        <f t="shared" si="27"/>
        <v>1849</v>
      </c>
      <c r="P97" s="6">
        <f t="shared" si="28"/>
        <v>477558</v>
      </c>
    </row>
    <row r="98" spans="1:16" x14ac:dyDescent="0.55000000000000004">
      <c r="A98">
        <v>196</v>
      </c>
      <c r="B98">
        <v>50</v>
      </c>
      <c r="C98">
        <v>453.9</v>
      </c>
      <c r="D98">
        <v>10.730847390815599</v>
      </c>
      <c r="E98" s="6">
        <f t="shared" si="25"/>
        <v>470596</v>
      </c>
      <c r="F98">
        <v>196</v>
      </c>
      <c r="G98">
        <v>0</v>
      </c>
      <c r="H98">
        <v>1000</v>
      </c>
      <c r="I98" t="s">
        <v>5</v>
      </c>
      <c r="J98" s="6">
        <f t="shared" si="26"/>
        <v>1372</v>
      </c>
      <c r="K98">
        <v>196</v>
      </c>
      <c r="L98">
        <v>55</v>
      </c>
      <c r="M98">
        <v>670.58181818181799</v>
      </c>
      <c r="N98">
        <v>12.564473399994</v>
      </c>
      <c r="O98">
        <f t="shared" si="27"/>
        <v>1849</v>
      </c>
      <c r="P98" s="6">
        <f t="shared" si="28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110.36</v>
      </c>
      <c r="D101" s="3">
        <v>3.1213844972476301</v>
      </c>
      <c r="E101" s="6">
        <f>A101*($A$100^$B$100)</f>
        <v>3841600</v>
      </c>
      <c r="F101">
        <v>1600</v>
      </c>
      <c r="G101">
        <v>98</v>
      </c>
      <c r="H101">
        <v>459.091836734693</v>
      </c>
      <c r="I101">
        <v>5.0849114643903999</v>
      </c>
      <c r="J101" s="6">
        <f>2*$A$100^($B$100/2)*(F101^0.5)</f>
        <v>3920</v>
      </c>
      <c r="K101">
        <v>1600</v>
      </c>
      <c r="L101">
        <v>100</v>
      </c>
      <c r="M101">
        <v>459.03</v>
      </c>
      <c r="N101">
        <v>14.1572608940862</v>
      </c>
      <c r="O101">
        <f>43^2</f>
        <v>1849</v>
      </c>
      <c r="P101" s="6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114</v>
      </c>
      <c r="D102" s="3">
        <v>3.6593798947706802</v>
      </c>
      <c r="E102" s="6">
        <f t="shared" ref="E102:E114" si="29">A102*($A$100^$B$100)</f>
        <v>3467044</v>
      </c>
      <c r="F102">
        <v>1444</v>
      </c>
      <c r="G102">
        <v>98</v>
      </c>
      <c r="H102">
        <v>492.602040816326</v>
      </c>
      <c r="I102">
        <v>5.1939294462339296</v>
      </c>
      <c r="J102" s="6">
        <f t="shared" ref="J102:J114" si="30">2*$A$100^($B$100/2)*(F102^0.5)</f>
        <v>3724</v>
      </c>
      <c r="K102">
        <v>1444</v>
      </c>
      <c r="L102">
        <v>100</v>
      </c>
      <c r="M102">
        <v>477.44</v>
      </c>
      <c r="N102">
        <v>12.743668709993299</v>
      </c>
      <c r="O102">
        <f t="shared" ref="O102:O114" si="31">43^2</f>
        <v>1849</v>
      </c>
      <c r="P102" s="6">
        <f t="shared" ref="P102:P114" si="32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120.56</v>
      </c>
      <c r="D103" s="3">
        <v>3.8557508051395399</v>
      </c>
      <c r="E103" s="6">
        <f t="shared" si="29"/>
        <v>3111696</v>
      </c>
      <c r="F103">
        <v>1296</v>
      </c>
      <c r="G103">
        <v>99</v>
      </c>
      <c r="H103">
        <v>548.65656565656502</v>
      </c>
      <c r="I103">
        <v>6.1589135051413297</v>
      </c>
      <c r="J103" s="6">
        <f t="shared" si="30"/>
        <v>3528</v>
      </c>
      <c r="K103">
        <v>1296</v>
      </c>
      <c r="L103">
        <v>99</v>
      </c>
      <c r="M103">
        <v>476.76767676767599</v>
      </c>
      <c r="N103">
        <v>9.6455758563007592</v>
      </c>
      <c r="O103">
        <f t="shared" si="31"/>
        <v>1849</v>
      </c>
      <c r="P103" s="6">
        <f t="shared" si="32"/>
        <v>2400518</v>
      </c>
    </row>
    <row r="104" spans="1:16" x14ac:dyDescent="0.55000000000000004">
      <c r="A104">
        <v>1156</v>
      </c>
      <c r="B104">
        <v>100</v>
      </c>
      <c r="C104" s="3">
        <v>127.33</v>
      </c>
      <c r="D104" s="3">
        <v>3.6751179729215799</v>
      </c>
      <c r="E104" s="6">
        <f t="shared" si="29"/>
        <v>2775556</v>
      </c>
      <c r="F104">
        <v>1156</v>
      </c>
      <c r="G104">
        <v>98</v>
      </c>
      <c r="H104">
        <v>612.74489795918305</v>
      </c>
      <c r="I104">
        <v>6.7877254085425198</v>
      </c>
      <c r="J104" s="6">
        <f t="shared" si="30"/>
        <v>3332</v>
      </c>
      <c r="K104">
        <v>1156</v>
      </c>
      <c r="L104">
        <v>99</v>
      </c>
      <c r="M104">
        <v>494.74747474747397</v>
      </c>
      <c r="N104">
        <v>9.4006771016301496</v>
      </c>
      <c r="O104">
        <f t="shared" si="31"/>
        <v>1849</v>
      </c>
      <c r="P104" s="6">
        <f t="shared" si="32"/>
        <v>2141658</v>
      </c>
    </row>
    <row r="105" spans="1:16" x14ac:dyDescent="0.55000000000000004">
      <c r="A105">
        <v>1024</v>
      </c>
      <c r="B105">
        <v>100</v>
      </c>
      <c r="C105" s="3">
        <v>135.55000000000001</v>
      </c>
      <c r="D105" s="3">
        <v>4.0239121950604</v>
      </c>
      <c r="E105" s="6">
        <f t="shared" si="29"/>
        <v>2458624</v>
      </c>
      <c r="F105">
        <v>1024</v>
      </c>
      <c r="G105" s="2">
        <v>89</v>
      </c>
      <c r="H105">
        <v>623.73033707865102</v>
      </c>
      <c r="I105">
        <v>6.23202844087578</v>
      </c>
      <c r="J105" s="6">
        <f t="shared" si="30"/>
        <v>3136</v>
      </c>
      <c r="K105">
        <v>1024</v>
      </c>
      <c r="L105">
        <v>99</v>
      </c>
      <c r="M105">
        <v>506.48484848484799</v>
      </c>
      <c r="N105">
        <v>9.4438519757240993</v>
      </c>
      <c r="O105">
        <f t="shared" si="31"/>
        <v>1849</v>
      </c>
      <c r="P105" s="6">
        <f t="shared" si="32"/>
        <v>1897590</v>
      </c>
    </row>
    <row r="106" spans="1:16" x14ac:dyDescent="0.55000000000000004">
      <c r="A106">
        <v>900</v>
      </c>
      <c r="B106">
        <v>100</v>
      </c>
      <c r="C106" s="3">
        <v>150.52000000000001</v>
      </c>
      <c r="D106" s="3">
        <v>4.8174395607039298</v>
      </c>
      <c r="E106" s="6">
        <f t="shared" si="29"/>
        <v>2160900</v>
      </c>
      <c r="F106">
        <v>900</v>
      </c>
      <c r="G106">
        <v>74</v>
      </c>
      <c r="H106">
        <v>701.21621621621603</v>
      </c>
      <c r="I106">
        <v>7.1525184548636096</v>
      </c>
      <c r="J106" s="6">
        <f t="shared" si="30"/>
        <v>2940</v>
      </c>
      <c r="K106">
        <v>900</v>
      </c>
      <c r="L106">
        <v>100</v>
      </c>
      <c r="M106">
        <v>522.41999999999996</v>
      </c>
      <c r="N106">
        <v>9.7591120770573596</v>
      </c>
      <c r="O106">
        <f t="shared" si="31"/>
        <v>1849</v>
      </c>
      <c r="P106" s="6">
        <f t="shared" si="32"/>
        <v>1668314</v>
      </c>
    </row>
    <row r="107" spans="1:16" x14ac:dyDescent="0.55000000000000004">
      <c r="A107">
        <v>784</v>
      </c>
      <c r="B107">
        <v>100</v>
      </c>
      <c r="C107" s="3">
        <v>169.93</v>
      </c>
      <c r="D107" s="3">
        <v>5.5027217580005496</v>
      </c>
      <c r="E107" s="6">
        <f t="shared" si="29"/>
        <v>1882384</v>
      </c>
      <c r="F107">
        <v>784</v>
      </c>
      <c r="G107">
        <v>56</v>
      </c>
      <c r="H107">
        <v>767.142857142857</v>
      </c>
      <c r="I107">
        <v>8.4102324607915104</v>
      </c>
      <c r="J107" s="6">
        <f t="shared" si="30"/>
        <v>2744</v>
      </c>
      <c r="K107">
        <v>784</v>
      </c>
      <c r="L107">
        <v>100</v>
      </c>
      <c r="M107">
        <v>566.48</v>
      </c>
      <c r="N107">
        <v>16.5111998798698</v>
      </c>
      <c r="O107">
        <f t="shared" si="31"/>
        <v>1849</v>
      </c>
      <c r="P107" s="6">
        <f t="shared" si="32"/>
        <v>1453830</v>
      </c>
    </row>
    <row r="108" spans="1:16" x14ac:dyDescent="0.55000000000000004">
      <c r="A108">
        <v>676</v>
      </c>
      <c r="B108">
        <v>100</v>
      </c>
      <c r="C108" s="3">
        <v>201.65</v>
      </c>
      <c r="D108" s="3">
        <v>4.9072445104829896</v>
      </c>
      <c r="E108" s="6">
        <f t="shared" si="29"/>
        <v>1623076</v>
      </c>
      <c r="F108">
        <v>676</v>
      </c>
      <c r="G108">
        <v>23</v>
      </c>
      <c r="H108">
        <v>839.52173913043396</v>
      </c>
      <c r="I108">
        <v>8.7381591668919292</v>
      </c>
      <c r="J108" s="6">
        <f t="shared" si="30"/>
        <v>2548</v>
      </c>
      <c r="K108">
        <v>676</v>
      </c>
      <c r="L108">
        <v>98</v>
      </c>
      <c r="M108">
        <v>619.03061224489795</v>
      </c>
      <c r="N108">
        <v>17.608215926309999</v>
      </c>
      <c r="O108">
        <f t="shared" si="31"/>
        <v>1849</v>
      </c>
      <c r="P108" s="6">
        <f t="shared" si="32"/>
        <v>1254138</v>
      </c>
    </row>
    <row r="109" spans="1:16" x14ac:dyDescent="0.55000000000000004">
      <c r="A109">
        <v>576</v>
      </c>
      <c r="B109">
        <v>100</v>
      </c>
      <c r="C109" s="3">
        <v>251.26</v>
      </c>
      <c r="D109" s="3">
        <v>8.2035206756368204</v>
      </c>
      <c r="E109" s="6">
        <f t="shared" si="29"/>
        <v>1382976</v>
      </c>
      <c r="F109">
        <v>576</v>
      </c>
      <c r="G109">
        <v>5</v>
      </c>
      <c r="H109">
        <v>900.8</v>
      </c>
      <c r="I109">
        <v>10.1919590599834</v>
      </c>
      <c r="J109" s="6">
        <f t="shared" si="30"/>
        <v>2352</v>
      </c>
      <c r="K109">
        <v>576</v>
      </c>
      <c r="L109">
        <v>93</v>
      </c>
      <c r="M109">
        <v>684.397849462365</v>
      </c>
      <c r="N109">
        <v>15.8776596054955</v>
      </c>
      <c r="O109">
        <f t="shared" si="31"/>
        <v>1849</v>
      </c>
      <c r="P109" s="6">
        <f t="shared" si="32"/>
        <v>1069238</v>
      </c>
    </row>
    <row r="110" spans="1:16" x14ac:dyDescent="0.55000000000000004">
      <c r="A110">
        <v>484</v>
      </c>
      <c r="B110">
        <v>97</v>
      </c>
      <c r="C110" s="3">
        <v>317.71134020618501</v>
      </c>
      <c r="D110" s="3">
        <v>8.3945284971064797</v>
      </c>
      <c r="E110" s="6">
        <f t="shared" si="29"/>
        <v>1162084</v>
      </c>
      <c r="F110">
        <v>484</v>
      </c>
      <c r="G110">
        <v>0</v>
      </c>
      <c r="H110">
        <v>1000</v>
      </c>
      <c r="I110" t="s">
        <v>5</v>
      </c>
      <c r="J110" s="6">
        <f t="shared" si="30"/>
        <v>2156</v>
      </c>
      <c r="K110">
        <v>484</v>
      </c>
      <c r="L110" s="2">
        <v>82</v>
      </c>
      <c r="M110">
        <v>747.792682926829</v>
      </c>
      <c r="N110">
        <v>14.2525263060474</v>
      </c>
      <c r="O110">
        <f t="shared" si="31"/>
        <v>1849</v>
      </c>
      <c r="P110" s="6">
        <f t="shared" si="32"/>
        <v>899130</v>
      </c>
    </row>
    <row r="111" spans="1:16" x14ac:dyDescent="0.55000000000000004">
      <c r="A111">
        <v>400</v>
      </c>
      <c r="B111" s="2">
        <v>84</v>
      </c>
      <c r="C111">
        <v>466.69047619047598</v>
      </c>
      <c r="D111">
        <v>13.4906112645708</v>
      </c>
      <c r="E111" s="6">
        <f t="shared" si="29"/>
        <v>960400</v>
      </c>
      <c r="F111">
        <v>400</v>
      </c>
      <c r="G111">
        <v>0</v>
      </c>
      <c r="H111">
        <v>1000</v>
      </c>
      <c r="I111" t="s">
        <v>5</v>
      </c>
      <c r="J111" s="6">
        <f t="shared" si="30"/>
        <v>1960</v>
      </c>
      <c r="K111">
        <v>400</v>
      </c>
      <c r="L111">
        <v>40</v>
      </c>
      <c r="M111">
        <v>850.625</v>
      </c>
      <c r="N111">
        <v>15.8559326314833</v>
      </c>
      <c r="O111">
        <f t="shared" si="31"/>
        <v>1849</v>
      </c>
      <c r="P111" s="6">
        <f t="shared" si="32"/>
        <v>743814</v>
      </c>
    </row>
    <row r="112" spans="1:16" x14ac:dyDescent="0.55000000000000004">
      <c r="A112">
        <v>324</v>
      </c>
      <c r="B112">
        <v>29</v>
      </c>
      <c r="C112">
        <v>702.65517241379303</v>
      </c>
      <c r="D112">
        <v>25.0178519035207</v>
      </c>
      <c r="E112" s="6">
        <f t="shared" si="29"/>
        <v>777924</v>
      </c>
      <c r="F112">
        <v>324</v>
      </c>
      <c r="G112">
        <v>0</v>
      </c>
      <c r="H112">
        <v>1000</v>
      </c>
      <c r="I112" t="s">
        <v>5</v>
      </c>
      <c r="J112" s="6">
        <f t="shared" si="30"/>
        <v>1764</v>
      </c>
      <c r="K112">
        <v>324</v>
      </c>
      <c r="L112">
        <v>7</v>
      </c>
      <c r="M112">
        <v>927.42857142857099</v>
      </c>
      <c r="N112">
        <v>33.821491213515401</v>
      </c>
      <c r="O112">
        <f t="shared" si="31"/>
        <v>1849</v>
      </c>
      <c r="P112" s="6">
        <f t="shared" si="32"/>
        <v>603290</v>
      </c>
    </row>
    <row r="113" spans="1:21" x14ac:dyDescent="0.55000000000000004">
      <c r="A113">
        <v>256</v>
      </c>
      <c r="B113">
        <v>2</v>
      </c>
      <c r="C113">
        <v>765.5</v>
      </c>
      <c r="D113">
        <v>35.031742644496198</v>
      </c>
      <c r="E113" s="6">
        <f t="shared" si="29"/>
        <v>614656</v>
      </c>
      <c r="F113">
        <v>256</v>
      </c>
      <c r="G113">
        <v>0</v>
      </c>
      <c r="H113">
        <v>1000</v>
      </c>
      <c r="I113" t="s">
        <v>5</v>
      </c>
      <c r="J113" s="6">
        <f t="shared" si="30"/>
        <v>1568</v>
      </c>
      <c r="K113">
        <v>256</v>
      </c>
      <c r="L113">
        <v>0</v>
      </c>
      <c r="M113">
        <v>1000</v>
      </c>
      <c r="N113" t="s">
        <v>5</v>
      </c>
      <c r="O113">
        <f t="shared" si="31"/>
        <v>1849</v>
      </c>
      <c r="P113" s="6">
        <f t="shared" si="32"/>
        <v>477558</v>
      </c>
    </row>
    <row r="114" spans="1:21" x14ac:dyDescent="0.55000000000000004">
      <c r="A114">
        <v>196</v>
      </c>
      <c r="B114">
        <v>0</v>
      </c>
      <c r="C114">
        <v>1000</v>
      </c>
      <c r="D114" t="s">
        <v>5</v>
      </c>
      <c r="E114" s="6">
        <f t="shared" si="29"/>
        <v>470596</v>
      </c>
      <c r="F114">
        <v>196</v>
      </c>
      <c r="G114">
        <v>0</v>
      </c>
      <c r="H114" t="s">
        <v>28</v>
      </c>
      <c r="I114" t="s">
        <v>5</v>
      </c>
      <c r="J114" s="6">
        <f t="shared" si="30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1"/>
        <v>1849</v>
      </c>
      <c r="P114" s="6">
        <f t="shared" si="32"/>
        <v>366618</v>
      </c>
    </row>
    <row r="115" spans="1:21" x14ac:dyDescent="0.55000000000000004">
      <c r="A115" s="1" t="s">
        <v>19</v>
      </c>
      <c r="B115" s="1" t="s">
        <v>20</v>
      </c>
      <c r="C115" s="1" t="s">
        <v>14</v>
      </c>
    </row>
    <row r="116" spans="1:21" x14ac:dyDescent="0.55000000000000004">
      <c r="A116" s="1">
        <v>8</v>
      </c>
      <c r="B116" s="1">
        <v>4</v>
      </c>
      <c r="C116" s="1">
        <v>1</v>
      </c>
      <c r="R116" t="s">
        <v>30</v>
      </c>
    </row>
    <row r="117" spans="1:21" x14ac:dyDescent="0.55000000000000004">
      <c r="A117">
        <v>784</v>
      </c>
      <c r="B117" s="2">
        <v>87</v>
      </c>
      <c r="C117">
        <v>113.747126436781</v>
      </c>
      <c r="D117">
        <v>1.48290935985144</v>
      </c>
      <c r="E117" s="6">
        <f>A117*($A$116^$B$116)</f>
        <v>3211264</v>
      </c>
      <c r="F117">
        <v>784</v>
      </c>
      <c r="G117" s="2">
        <v>27</v>
      </c>
      <c r="H117">
        <v>729.25925925925901</v>
      </c>
      <c r="I117">
        <v>4.59235974697879</v>
      </c>
      <c r="J117" s="6">
        <f>2*$A$116^($B$116/2)*(F117^0.5)</f>
        <v>3584</v>
      </c>
      <c r="K117">
        <v>784</v>
      </c>
      <c r="L117">
        <v>99</v>
      </c>
      <c r="M117" s="3">
        <v>416.69696969696901</v>
      </c>
      <c r="N117" s="3">
        <v>5.2375183923527402</v>
      </c>
      <c r="O117">
        <f>56^2</f>
        <v>3136</v>
      </c>
      <c r="P117" s="6">
        <f>2*($A$116^($B$116/2))*O117^0.5+O117*K117</f>
        <v>2465792</v>
      </c>
      <c r="Q117">
        <v>784</v>
      </c>
      <c r="R117">
        <v>100</v>
      </c>
      <c r="S117">
        <v>342.56</v>
      </c>
      <c r="T117">
        <v>3.7044233999587499</v>
      </c>
      <c r="U117">
        <v>60</v>
      </c>
    </row>
    <row r="118" spans="1:21" x14ac:dyDescent="0.55000000000000004">
      <c r="A118">
        <v>676</v>
      </c>
      <c r="B118">
        <v>87</v>
      </c>
      <c r="C118">
        <v>141.63218390804599</v>
      </c>
      <c r="D118">
        <v>1.81273552961647</v>
      </c>
      <c r="E118" s="6">
        <f t="shared" ref="E118:E124" si="33">A118*($A$116^$B$116)</f>
        <v>2768896</v>
      </c>
      <c r="F118">
        <v>676</v>
      </c>
      <c r="G118">
        <v>20</v>
      </c>
      <c r="H118">
        <v>787.25</v>
      </c>
      <c r="I118">
        <v>4.8776140167377804</v>
      </c>
      <c r="J118" s="6">
        <f t="shared" ref="J118:J124" si="34">2*$A$116^($B$116/2)*(F118^0.5)</f>
        <v>3328</v>
      </c>
      <c r="K118">
        <v>676</v>
      </c>
      <c r="L118">
        <v>97</v>
      </c>
      <c r="M118" s="3">
        <v>429.94845360824701</v>
      </c>
      <c r="N118" s="3">
        <v>5.1093961041919904</v>
      </c>
      <c r="O118">
        <f t="shared" ref="O118:O124" si="35">56^2</f>
        <v>3136</v>
      </c>
      <c r="P118" s="6">
        <f t="shared" ref="P118:P124" si="36">2*($A$116^($B$116/2))*O118^0.5+O118*K118</f>
        <v>2127104</v>
      </c>
      <c r="Q118">
        <v>676</v>
      </c>
      <c r="R118">
        <v>100</v>
      </c>
      <c r="S118">
        <v>359.45</v>
      </c>
      <c r="T118">
        <v>3.74423311384394</v>
      </c>
      <c r="U118">
        <v>60</v>
      </c>
    </row>
    <row r="119" spans="1:21" x14ac:dyDescent="0.55000000000000004">
      <c r="A119">
        <v>576</v>
      </c>
      <c r="B119">
        <v>87</v>
      </c>
      <c r="C119">
        <v>164.758620689655</v>
      </c>
      <c r="D119">
        <v>1.9507374543182801</v>
      </c>
      <c r="E119" s="6">
        <f t="shared" si="33"/>
        <v>2359296</v>
      </c>
      <c r="F119">
        <v>576</v>
      </c>
      <c r="G119">
        <v>3</v>
      </c>
      <c r="H119">
        <v>794</v>
      </c>
      <c r="I119">
        <v>4.63483882012466</v>
      </c>
      <c r="J119" s="6">
        <f t="shared" si="34"/>
        <v>3072</v>
      </c>
      <c r="K119">
        <v>576</v>
      </c>
      <c r="L119">
        <v>98</v>
      </c>
      <c r="M119" s="3">
        <v>449.56122448979499</v>
      </c>
      <c r="N119" s="3">
        <v>5.8011492938563496</v>
      </c>
      <c r="O119">
        <f t="shared" si="35"/>
        <v>3136</v>
      </c>
      <c r="P119" s="6">
        <f t="shared" si="36"/>
        <v>1813504</v>
      </c>
      <c r="Q119">
        <v>576</v>
      </c>
      <c r="R119">
        <v>99</v>
      </c>
      <c r="S119">
        <v>376.69696969696901</v>
      </c>
      <c r="T119">
        <v>3.7565839333139799</v>
      </c>
      <c r="U119">
        <v>60</v>
      </c>
    </row>
    <row r="120" spans="1:21" x14ac:dyDescent="0.55000000000000004">
      <c r="A120">
        <v>484</v>
      </c>
      <c r="B120">
        <v>85</v>
      </c>
      <c r="C120">
        <v>137.64705882352899</v>
      </c>
      <c r="D120">
        <v>1.72168233197401</v>
      </c>
      <c r="E120" s="6">
        <f t="shared" si="33"/>
        <v>1982464</v>
      </c>
      <c r="F120">
        <v>484</v>
      </c>
      <c r="G120">
        <v>1</v>
      </c>
      <c r="H120">
        <v>886</v>
      </c>
      <c r="I120">
        <v>5.7131531648337797</v>
      </c>
      <c r="J120" s="6">
        <f t="shared" si="34"/>
        <v>2816</v>
      </c>
      <c r="K120">
        <v>484</v>
      </c>
      <c r="L120">
        <v>98</v>
      </c>
      <c r="M120" s="3">
        <v>471.97959183673402</v>
      </c>
      <c r="N120" s="3">
        <v>5.2836135528715502</v>
      </c>
      <c r="O120">
        <f t="shared" si="35"/>
        <v>3136</v>
      </c>
      <c r="P120" s="6">
        <f t="shared" si="36"/>
        <v>1524992</v>
      </c>
      <c r="Q120">
        <v>484</v>
      </c>
      <c r="R120">
        <v>99</v>
      </c>
      <c r="S120">
        <v>368.86868686868598</v>
      </c>
      <c r="T120">
        <v>3.7084900082060699</v>
      </c>
      <c r="U120">
        <v>60</v>
      </c>
    </row>
    <row r="121" spans="1:21" x14ac:dyDescent="0.55000000000000004">
      <c r="A121">
        <v>400</v>
      </c>
      <c r="B121">
        <v>84</v>
      </c>
      <c r="C121">
        <v>197.333333333333</v>
      </c>
      <c r="D121">
        <v>2.3590746969428</v>
      </c>
      <c r="E121" s="6">
        <f t="shared" si="33"/>
        <v>1638400</v>
      </c>
      <c r="F121">
        <v>400</v>
      </c>
      <c r="G121">
        <v>0</v>
      </c>
      <c r="H121">
        <v>1000</v>
      </c>
      <c r="I121" t="s">
        <v>5</v>
      </c>
      <c r="J121" s="6">
        <f t="shared" si="34"/>
        <v>2560</v>
      </c>
      <c r="K121">
        <v>400</v>
      </c>
      <c r="L121">
        <v>98</v>
      </c>
      <c r="M121" s="3">
        <v>482.40816326530597</v>
      </c>
      <c r="N121" s="3">
        <v>6.2182664512561496</v>
      </c>
      <c r="O121">
        <f t="shared" si="35"/>
        <v>3136</v>
      </c>
      <c r="P121" s="6">
        <f t="shared" si="36"/>
        <v>1261568</v>
      </c>
      <c r="Q121">
        <v>400</v>
      </c>
      <c r="R121">
        <v>100</v>
      </c>
      <c r="S121">
        <v>418.86</v>
      </c>
      <c r="T121">
        <v>4.1407975052110801</v>
      </c>
      <c r="U121">
        <v>60</v>
      </c>
    </row>
    <row r="122" spans="1:21" x14ac:dyDescent="0.55000000000000004">
      <c r="A122">
        <v>324</v>
      </c>
      <c r="B122">
        <v>71</v>
      </c>
      <c r="C122">
        <v>180.88732394366099</v>
      </c>
      <c r="D122">
        <v>2.0718695006372601</v>
      </c>
      <c r="E122" s="6">
        <f t="shared" si="33"/>
        <v>1327104</v>
      </c>
      <c r="F122">
        <v>324</v>
      </c>
      <c r="G122">
        <v>0</v>
      </c>
      <c r="H122">
        <v>1000</v>
      </c>
      <c r="I122" t="s">
        <v>5</v>
      </c>
      <c r="J122" s="6">
        <f t="shared" si="34"/>
        <v>2304</v>
      </c>
      <c r="K122">
        <v>324</v>
      </c>
      <c r="L122">
        <v>92</v>
      </c>
      <c r="M122" s="3">
        <v>497.53260869565202</v>
      </c>
      <c r="N122" s="3">
        <v>5.5031144317320502</v>
      </c>
      <c r="O122">
        <f t="shared" si="35"/>
        <v>3136</v>
      </c>
      <c r="P122" s="6">
        <f t="shared" si="36"/>
        <v>1023232</v>
      </c>
      <c r="Q122">
        <v>324</v>
      </c>
      <c r="R122">
        <v>95</v>
      </c>
      <c r="S122">
        <v>399.42105263157799</v>
      </c>
      <c r="T122">
        <v>3.8708865054931998</v>
      </c>
      <c r="U122">
        <v>60</v>
      </c>
    </row>
    <row r="123" spans="1:21" x14ac:dyDescent="0.55000000000000004">
      <c r="A123">
        <v>256</v>
      </c>
      <c r="B123">
        <v>65</v>
      </c>
      <c r="C123">
        <v>200.692307692307</v>
      </c>
      <c r="D123">
        <v>2.2322285624364202</v>
      </c>
      <c r="E123" s="6">
        <f t="shared" si="33"/>
        <v>1048576</v>
      </c>
      <c r="F123">
        <v>256</v>
      </c>
      <c r="G123">
        <v>0</v>
      </c>
      <c r="H123">
        <v>1000</v>
      </c>
      <c r="I123" t="s">
        <v>5</v>
      </c>
      <c r="J123" s="6">
        <f t="shared" si="34"/>
        <v>2048</v>
      </c>
      <c r="K123">
        <v>256</v>
      </c>
      <c r="L123" s="2">
        <v>50</v>
      </c>
      <c r="M123">
        <v>643.34</v>
      </c>
      <c r="N123">
        <v>4.7865378168970301</v>
      </c>
      <c r="O123">
        <f t="shared" si="35"/>
        <v>3136</v>
      </c>
      <c r="P123" s="6">
        <f t="shared" si="36"/>
        <v>809984</v>
      </c>
      <c r="Q123">
        <v>256</v>
      </c>
      <c r="R123" s="2">
        <v>87</v>
      </c>
      <c r="S123">
        <v>471.49425287356303</v>
      </c>
      <c r="T123">
        <v>4.6042717054229296</v>
      </c>
      <c r="U123">
        <v>60</v>
      </c>
    </row>
    <row r="124" spans="1:21" x14ac:dyDescent="0.55000000000000004">
      <c r="A124">
        <v>196</v>
      </c>
      <c r="B124">
        <v>55</v>
      </c>
      <c r="C124">
        <v>216.74545454545401</v>
      </c>
      <c r="D124">
        <v>2.5398903496563401</v>
      </c>
      <c r="E124" s="6">
        <f t="shared" si="33"/>
        <v>802816</v>
      </c>
      <c r="F124">
        <v>196</v>
      </c>
      <c r="G124">
        <v>0</v>
      </c>
      <c r="H124">
        <v>1000</v>
      </c>
      <c r="I124" t="s">
        <v>5</v>
      </c>
      <c r="J124" s="6">
        <f t="shared" si="34"/>
        <v>1792</v>
      </c>
      <c r="K124">
        <v>196</v>
      </c>
      <c r="L124">
        <v>71</v>
      </c>
      <c r="M124">
        <v>578.211267605633</v>
      </c>
      <c r="N124">
        <v>4.2055797446781398</v>
      </c>
      <c r="O124">
        <f t="shared" si="35"/>
        <v>3136</v>
      </c>
      <c r="P124" s="6">
        <f t="shared" si="36"/>
        <v>621824</v>
      </c>
      <c r="Q124">
        <v>196</v>
      </c>
      <c r="R124">
        <v>75</v>
      </c>
      <c r="S124">
        <v>453.57333333333298</v>
      </c>
      <c r="T124">
        <v>4.40637350223958</v>
      </c>
      <c r="U124">
        <v>60</v>
      </c>
    </row>
    <row r="125" spans="1:21" x14ac:dyDescent="0.55000000000000004">
      <c r="A125" s="1" t="s">
        <v>19</v>
      </c>
      <c r="B125" s="1" t="s">
        <v>20</v>
      </c>
      <c r="C125" s="1" t="s">
        <v>14</v>
      </c>
    </row>
    <row r="126" spans="1:21" x14ac:dyDescent="0.55000000000000004">
      <c r="A126" s="1">
        <v>8</v>
      </c>
      <c r="B126" s="1">
        <v>4</v>
      </c>
      <c r="C126" s="1">
        <v>2</v>
      </c>
    </row>
    <row r="127" spans="1:21" x14ac:dyDescent="0.55000000000000004">
      <c r="A127">
        <v>784</v>
      </c>
      <c r="B127">
        <v>99</v>
      </c>
      <c r="C127" s="3">
        <v>143.636363636363</v>
      </c>
      <c r="D127" s="3">
        <v>3.1266658419573798</v>
      </c>
      <c r="E127" s="6">
        <f>A127*($A$126^$B$126)</f>
        <v>3211264</v>
      </c>
      <c r="F127">
        <v>784</v>
      </c>
      <c r="G127" s="2">
        <v>53</v>
      </c>
      <c r="H127">
        <v>645.98113209999997</v>
      </c>
      <c r="I127">
        <v>7.7391571020000001</v>
      </c>
      <c r="J127" s="6">
        <f>2*$A$126^($B$126/2)*(F127^0.5)</f>
        <v>3584</v>
      </c>
      <c r="K127">
        <v>784</v>
      </c>
      <c r="L127">
        <v>99</v>
      </c>
      <c r="M127">
        <v>349.95959595959499</v>
      </c>
      <c r="N127">
        <v>7.8587206582153</v>
      </c>
      <c r="O127">
        <f t="shared" ref="O127:O134" si="37">56^2</f>
        <v>3136</v>
      </c>
      <c r="P127" s="6">
        <f>2*($A$126^($B$126/2))*O127^0.5+O127*K127</f>
        <v>2465792</v>
      </c>
      <c r="Q127">
        <v>784</v>
      </c>
      <c r="R127">
        <v>100</v>
      </c>
      <c r="S127">
        <v>320.7</v>
      </c>
      <c r="T127">
        <v>4.7387981523759599</v>
      </c>
      <c r="U127">
        <f>60^2</f>
        <v>3600</v>
      </c>
    </row>
    <row r="128" spans="1:21" x14ac:dyDescent="0.55000000000000004">
      <c r="A128">
        <v>676</v>
      </c>
      <c r="B128">
        <v>99</v>
      </c>
      <c r="C128" s="3">
        <v>169.12121212121201</v>
      </c>
      <c r="D128" s="3">
        <v>3.6444658933941101</v>
      </c>
      <c r="E128" s="6">
        <f t="shared" ref="E128:E134" si="38">A128*($A$126^$B$126)</f>
        <v>2768896</v>
      </c>
      <c r="F128">
        <v>676</v>
      </c>
      <c r="G128">
        <v>25</v>
      </c>
      <c r="H128">
        <v>782.68</v>
      </c>
      <c r="I128">
        <v>9.3205897269999998</v>
      </c>
      <c r="J128" s="6">
        <f t="shared" ref="J128:J134" si="39">2*$A$126^($B$126/2)*(F128^0.5)</f>
        <v>3328</v>
      </c>
      <c r="K128">
        <v>676</v>
      </c>
      <c r="L128">
        <v>99</v>
      </c>
      <c r="M128">
        <v>358.78787878787801</v>
      </c>
      <c r="N128">
        <v>8.0858663011417509</v>
      </c>
      <c r="O128">
        <f t="shared" si="37"/>
        <v>3136</v>
      </c>
      <c r="P128" s="6">
        <f t="shared" ref="P128:P134" si="40">2*($A$126^($B$126/2))*O128^0.5+O128*K128</f>
        <v>2127104</v>
      </c>
      <c r="Q128">
        <v>676</v>
      </c>
      <c r="R128">
        <v>100</v>
      </c>
      <c r="S128">
        <v>324.16000000000003</v>
      </c>
      <c r="T128">
        <v>4.6838344716653202</v>
      </c>
      <c r="U128">
        <f t="shared" ref="U128:U134" si="41">60^2</f>
        <v>3600</v>
      </c>
    </row>
    <row r="129" spans="1:21" x14ac:dyDescent="0.55000000000000004">
      <c r="A129">
        <v>576</v>
      </c>
      <c r="B129">
        <v>98</v>
      </c>
      <c r="C129" s="3">
        <v>185.66326530612201</v>
      </c>
      <c r="D129" s="3">
        <v>4.8283776569807397</v>
      </c>
      <c r="E129" s="6">
        <f t="shared" si="38"/>
        <v>2359296</v>
      </c>
      <c r="F129">
        <v>576</v>
      </c>
      <c r="G129">
        <v>9</v>
      </c>
      <c r="H129">
        <v>729.66666669999995</v>
      </c>
      <c r="I129">
        <v>7.975685071</v>
      </c>
      <c r="J129" s="6">
        <f t="shared" si="39"/>
        <v>3072</v>
      </c>
      <c r="K129">
        <v>576</v>
      </c>
      <c r="L129">
        <v>99</v>
      </c>
      <c r="M129">
        <v>375.17171717171698</v>
      </c>
      <c r="N129">
        <v>7.6759278387245198</v>
      </c>
      <c r="O129">
        <f t="shared" si="37"/>
        <v>3136</v>
      </c>
      <c r="P129" s="6">
        <f t="shared" si="40"/>
        <v>1813504</v>
      </c>
      <c r="Q129">
        <v>576</v>
      </c>
      <c r="R129">
        <v>100</v>
      </c>
      <c r="S129">
        <v>319.66000000000003</v>
      </c>
      <c r="T129">
        <v>4.6017571192048399</v>
      </c>
      <c r="U129">
        <f t="shared" si="41"/>
        <v>3600</v>
      </c>
    </row>
    <row r="130" spans="1:21" x14ac:dyDescent="0.55000000000000004">
      <c r="A130">
        <v>484</v>
      </c>
      <c r="B130">
        <v>96</v>
      </c>
      <c r="C130" s="3">
        <v>219.416666666666</v>
      </c>
      <c r="D130" s="3">
        <v>5.6260073648494</v>
      </c>
      <c r="E130" s="6">
        <f t="shared" si="38"/>
        <v>1982464</v>
      </c>
      <c r="F130">
        <v>484</v>
      </c>
      <c r="G130">
        <v>8</v>
      </c>
      <c r="H130">
        <v>858.125</v>
      </c>
      <c r="I130">
        <v>7.3835940369999999</v>
      </c>
      <c r="J130" s="6">
        <f t="shared" si="39"/>
        <v>2816</v>
      </c>
      <c r="K130">
        <v>484</v>
      </c>
      <c r="L130">
        <v>97</v>
      </c>
      <c r="M130">
        <v>378.917525773195</v>
      </c>
      <c r="N130">
        <v>6.3750143099537802</v>
      </c>
      <c r="O130">
        <f t="shared" si="37"/>
        <v>3136</v>
      </c>
      <c r="P130" s="6">
        <f t="shared" si="40"/>
        <v>1524992</v>
      </c>
      <c r="Q130">
        <v>484</v>
      </c>
      <c r="R130">
        <v>99</v>
      </c>
      <c r="S130">
        <v>342.50505050505001</v>
      </c>
      <c r="T130">
        <v>4.8382834535694101</v>
      </c>
      <c r="U130">
        <f t="shared" si="41"/>
        <v>3600</v>
      </c>
    </row>
    <row r="131" spans="1:21" x14ac:dyDescent="0.55000000000000004">
      <c r="A131">
        <v>400</v>
      </c>
      <c r="B131">
        <v>90</v>
      </c>
      <c r="C131" s="3">
        <v>285.83333333333297</v>
      </c>
      <c r="D131" s="3">
        <v>5.8285318690041699</v>
      </c>
      <c r="E131" s="6">
        <f t="shared" si="38"/>
        <v>1638400</v>
      </c>
      <c r="F131">
        <v>400</v>
      </c>
      <c r="G131">
        <v>0</v>
      </c>
      <c r="H131">
        <v>1000</v>
      </c>
      <c r="I131" t="s">
        <v>5</v>
      </c>
      <c r="J131" s="6">
        <f t="shared" si="39"/>
        <v>2560</v>
      </c>
      <c r="K131">
        <v>400</v>
      </c>
      <c r="L131">
        <v>95</v>
      </c>
      <c r="M131">
        <v>531.67368421052595</v>
      </c>
      <c r="N131">
        <v>7.5674947648848301</v>
      </c>
      <c r="O131">
        <f t="shared" si="37"/>
        <v>3136</v>
      </c>
      <c r="P131" s="6">
        <f t="shared" si="40"/>
        <v>1261568</v>
      </c>
      <c r="Q131">
        <v>400</v>
      </c>
      <c r="R131">
        <v>94</v>
      </c>
      <c r="S131">
        <v>440.18085106382898</v>
      </c>
      <c r="T131">
        <v>6.19210658131286</v>
      </c>
      <c r="U131">
        <f t="shared" si="41"/>
        <v>3600</v>
      </c>
    </row>
    <row r="132" spans="1:21" x14ac:dyDescent="0.55000000000000004">
      <c r="A132">
        <v>324</v>
      </c>
      <c r="B132" s="2">
        <v>77</v>
      </c>
      <c r="C132">
        <v>342.68831168831099</v>
      </c>
      <c r="D132">
        <v>7.8195740715540003</v>
      </c>
      <c r="E132" s="6">
        <f t="shared" si="38"/>
        <v>1327104</v>
      </c>
      <c r="F132">
        <v>324</v>
      </c>
      <c r="G132">
        <v>0</v>
      </c>
      <c r="H132">
        <v>1000</v>
      </c>
      <c r="I132" t="s">
        <v>5</v>
      </c>
      <c r="J132" s="6">
        <f t="shared" si="39"/>
        <v>2304</v>
      </c>
      <c r="K132">
        <v>324</v>
      </c>
      <c r="L132" s="2">
        <v>84</v>
      </c>
      <c r="M132">
        <v>596.20238095238096</v>
      </c>
      <c r="N132">
        <v>13.9282968609948</v>
      </c>
      <c r="O132">
        <f t="shared" si="37"/>
        <v>3136</v>
      </c>
      <c r="P132" s="6">
        <f t="shared" si="40"/>
        <v>1023232</v>
      </c>
      <c r="Q132">
        <v>324</v>
      </c>
      <c r="R132">
        <v>90</v>
      </c>
      <c r="S132">
        <v>538.57777777777699</v>
      </c>
      <c r="T132">
        <v>7.4968173972227499</v>
      </c>
      <c r="U132">
        <f t="shared" si="41"/>
        <v>3600</v>
      </c>
    </row>
    <row r="133" spans="1:21" x14ac:dyDescent="0.55000000000000004">
      <c r="A133">
        <v>256</v>
      </c>
      <c r="B133">
        <v>50</v>
      </c>
      <c r="C133">
        <v>473.26</v>
      </c>
      <c r="D133">
        <v>10.273302482441</v>
      </c>
      <c r="E133" s="6">
        <f t="shared" si="38"/>
        <v>1048576</v>
      </c>
      <c r="F133">
        <v>256</v>
      </c>
      <c r="G133">
        <v>0</v>
      </c>
      <c r="H133">
        <v>1000</v>
      </c>
      <c r="I133" t="s">
        <v>5</v>
      </c>
      <c r="J133" s="6">
        <f t="shared" si="39"/>
        <v>2048</v>
      </c>
      <c r="K133">
        <v>256</v>
      </c>
      <c r="L133">
        <v>52</v>
      </c>
      <c r="M133">
        <v>685.15384615384596</v>
      </c>
      <c r="N133">
        <v>15.00215289294</v>
      </c>
      <c r="O133">
        <f t="shared" si="37"/>
        <v>3136</v>
      </c>
      <c r="P133" s="6">
        <f t="shared" si="40"/>
        <v>809984</v>
      </c>
      <c r="Q133">
        <v>256</v>
      </c>
      <c r="R133" s="2">
        <v>66</v>
      </c>
      <c r="S133">
        <v>611.07575757575705</v>
      </c>
      <c r="T133">
        <v>8.5179949145143201</v>
      </c>
      <c r="U133">
        <f t="shared" si="41"/>
        <v>3600</v>
      </c>
    </row>
    <row r="134" spans="1:21" x14ac:dyDescent="0.55000000000000004">
      <c r="A134">
        <v>196</v>
      </c>
      <c r="B134">
        <v>15</v>
      </c>
      <c r="C134">
        <v>514.53333333333296</v>
      </c>
      <c r="D134">
        <v>9.7805527644852805</v>
      </c>
      <c r="E134" s="6">
        <f t="shared" si="38"/>
        <v>802816</v>
      </c>
      <c r="F134">
        <v>196</v>
      </c>
      <c r="G134">
        <v>0</v>
      </c>
      <c r="H134">
        <v>1000</v>
      </c>
      <c r="I134" t="s">
        <v>5</v>
      </c>
      <c r="J134" s="6">
        <f t="shared" si="39"/>
        <v>1792</v>
      </c>
      <c r="K134">
        <v>196</v>
      </c>
      <c r="L134">
        <v>14</v>
      </c>
      <c r="M134">
        <v>718.28571428571399</v>
      </c>
      <c r="N134">
        <v>13.563316045195901</v>
      </c>
      <c r="O134">
        <f t="shared" si="37"/>
        <v>3136</v>
      </c>
      <c r="P134" s="6">
        <f t="shared" si="40"/>
        <v>621824</v>
      </c>
      <c r="Q134">
        <v>196</v>
      </c>
      <c r="R134">
        <v>25</v>
      </c>
      <c r="S134">
        <v>684.84</v>
      </c>
      <c r="T134">
        <v>9.5363395340740595</v>
      </c>
      <c r="U134">
        <f t="shared" si="41"/>
        <v>3600</v>
      </c>
    </row>
    <row r="135" spans="1:21" x14ac:dyDescent="0.55000000000000004">
      <c r="A135" s="1" t="s">
        <v>19</v>
      </c>
      <c r="B135" s="1" t="s">
        <v>20</v>
      </c>
      <c r="C135" s="1" t="s">
        <v>14</v>
      </c>
    </row>
    <row r="136" spans="1:21" x14ac:dyDescent="0.55000000000000004">
      <c r="A136" s="1">
        <v>8</v>
      </c>
      <c r="B136" s="1">
        <v>4</v>
      </c>
      <c r="C136" s="1">
        <v>3</v>
      </c>
    </row>
    <row r="137" spans="1:21" x14ac:dyDescent="0.55000000000000004">
      <c r="A137">
        <v>784</v>
      </c>
      <c r="B137">
        <v>100</v>
      </c>
      <c r="C137" s="3">
        <v>194.18</v>
      </c>
      <c r="D137" s="3">
        <v>4.24173314519226</v>
      </c>
      <c r="E137" s="6">
        <f>A137*($A$136^$B$136)</f>
        <v>3211264</v>
      </c>
      <c r="F137">
        <v>784</v>
      </c>
      <c r="G137" s="2">
        <v>19</v>
      </c>
      <c r="H137">
        <v>804.31578947368405</v>
      </c>
      <c r="I137">
        <v>10.457018521075099</v>
      </c>
      <c r="J137" s="6">
        <f>2*$A$136^($B$136/2)*(F137^0.5)</f>
        <v>3584</v>
      </c>
      <c r="K137">
        <v>784</v>
      </c>
      <c r="L137">
        <v>100</v>
      </c>
      <c r="M137">
        <v>510.96</v>
      </c>
      <c r="N137">
        <v>12.133522729999999</v>
      </c>
      <c r="O137">
        <f t="shared" ref="O137:O141" si="42">56^2</f>
        <v>3136</v>
      </c>
      <c r="P137" s="6">
        <f>2*($A$136^($B$136/2))*O137^0.5+O137*K137</f>
        <v>2465792</v>
      </c>
      <c r="Q137">
        <v>784</v>
      </c>
      <c r="R137">
        <v>100</v>
      </c>
      <c r="S137">
        <v>443.87</v>
      </c>
      <c r="T137">
        <v>6.7165392252802798</v>
      </c>
      <c r="U137">
        <v>60</v>
      </c>
    </row>
    <row r="138" spans="1:21" x14ac:dyDescent="0.55000000000000004">
      <c r="A138">
        <v>676</v>
      </c>
      <c r="B138">
        <v>100</v>
      </c>
      <c r="C138" s="3">
        <v>242.45</v>
      </c>
      <c r="D138" s="3">
        <v>6.2157976637594397</v>
      </c>
      <c r="E138" s="6">
        <f t="shared" ref="E138:E141" si="43">A138*($A$136^$B$136)</f>
        <v>2768896</v>
      </c>
      <c r="F138">
        <v>676</v>
      </c>
      <c r="G138">
        <v>4</v>
      </c>
      <c r="H138">
        <v>907.75</v>
      </c>
      <c r="I138">
        <v>11.219506469555199</v>
      </c>
      <c r="J138" s="6">
        <f t="shared" ref="J138:J141" si="44">2*$A$136^($B$136/2)*(F138^0.5)</f>
        <v>3328</v>
      </c>
      <c r="K138">
        <v>676</v>
      </c>
      <c r="L138">
        <v>100</v>
      </c>
      <c r="M138">
        <v>582.01</v>
      </c>
      <c r="N138">
        <v>12.83694214</v>
      </c>
      <c r="O138">
        <f t="shared" si="42"/>
        <v>3136</v>
      </c>
      <c r="P138" s="6">
        <f t="shared" ref="P138:P141" si="45">2*($A$136^($B$136/2))*O138^0.5+O138*K138</f>
        <v>2127104</v>
      </c>
      <c r="Q138">
        <v>676</v>
      </c>
      <c r="R138">
        <v>99</v>
      </c>
      <c r="S138">
        <v>495.030303030303</v>
      </c>
      <c r="T138">
        <v>8.5944611675322307</v>
      </c>
      <c r="U138">
        <v>60</v>
      </c>
    </row>
    <row r="139" spans="1:21" x14ac:dyDescent="0.55000000000000004">
      <c r="A139">
        <v>576</v>
      </c>
      <c r="B139">
        <v>97</v>
      </c>
      <c r="C139" s="3">
        <v>342.98969072164903</v>
      </c>
      <c r="D139" s="3">
        <v>8.3887663231874505</v>
      </c>
      <c r="E139" s="6">
        <f t="shared" si="43"/>
        <v>2359296</v>
      </c>
      <c r="F139">
        <v>576</v>
      </c>
      <c r="G139">
        <v>0</v>
      </c>
      <c r="H139">
        <v>1000</v>
      </c>
      <c r="I139" t="s">
        <v>5</v>
      </c>
      <c r="J139" s="6">
        <f t="shared" si="44"/>
        <v>3072</v>
      </c>
      <c r="K139">
        <v>576</v>
      </c>
      <c r="L139">
        <v>94</v>
      </c>
      <c r="M139">
        <v>666.64893619999998</v>
      </c>
      <c r="N139">
        <v>14.87244132</v>
      </c>
      <c r="O139">
        <f t="shared" si="42"/>
        <v>3136</v>
      </c>
      <c r="P139" s="6">
        <f t="shared" si="45"/>
        <v>1813504</v>
      </c>
      <c r="Q139">
        <v>576</v>
      </c>
      <c r="R139">
        <v>91</v>
      </c>
      <c r="S139">
        <v>588.21978021977998</v>
      </c>
      <c r="T139">
        <v>10.301671252964599</v>
      </c>
      <c r="U139">
        <v>60</v>
      </c>
    </row>
    <row r="140" spans="1:21" x14ac:dyDescent="0.55000000000000004">
      <c r="A140">
        <v>484</v>
      </c>
      <c r="B140" s="2">
        <v>80</v>
      </c>
      <c r="C140">
        <v>459.875</v>
      </c>
      <c r="D140">
        <v>10.012236025487001</v>
      </c>
      <c r="E140" s="6">
        <f t="shared" si="43"/>
        <v>1982464</v>
      </c>
      <c r="F140">
        <v>484</v>
      </c>
      <c r="G140">
        <v>0</v>
      </c>
      <c r="H140">
        <v>1000</v>
      </c>
      <c r="I140" t="s">
        <v>5</v>
      </c>
      <c r="J140" s="6">
        <f t="shared" si="44"/>
        <v>2816</v>
      </c>
      <c r="K140">
        <v>484</v>
      </c>
      <c r="L140" s="2">
        <v>70</v>
      </c>
      <c r="M140">
        <v>752.67142860000001</v>
      </c>
      <c r="N140">
        <v>14.20292416</v>
      </c>
      <c r="O140">
        <f t="shared" si="42"/>
        <v>3136</v>
      </c>
      <c r="P140" s="6">
        <f t="shared" si="45"/>
        <v>1524992</v>
      </c>
      <c r="Q140">
        <v>484</v>
      </c>
      <c r="R140" s="2">
        <v>74</v>
      </c>
      <c r="S140">
        <v>724.62162162162099</v>
      </c>
      <c r="T140">
        <v>12.688674615242901</v>
      </c>
      <c r="U140">
        <v>60</v>
      </c>
    </row>
    <row r="141" spans="1:21" x14ac:dyDescent="0.55000000000000004">
      <c r="A141">
        <v>400</v>
      </c>
      <c r="B141">
        <v>37</v>
      </c>
      <c r="C141">
        <v>653.75675675675598</v>
      </c>
      <c r="D141">
        <v>14.609311045827001</v>
      </c>
      <c r="E141" s="6">
        <f t="shared" si="43"/>
        <v>1638400</v>
      </c>
      <c r="F141">
        <v>400</v>
      </c>
      <c r="G141">
        <v>0</v>
      </c>
      <c r="H141">
        <v>1000</v>
      </c>
      <c r="I141" t="s">
        <v>5</v>
      </c>
      <c r="J141" s="6">
        <f t="shared" si="44"/>
        <v>2560</v>
      </c>
      <c r="K141">
        <v>400</v>
      </c>
      <c r="L141">
        <v>19</v>
      </c>
      <c r="M141">
        <v>845</v>
      </c>
      <c r="N141">
        <v>12.185841549999999</v>
      </c>
      <c r="O141">
        <f t="shared" si="42"/>
        <v>3136</v>
      </c>
      <c r="P141" s="6">
        <f t="shared" si="45"/>
        <v>1261568</v>
      </c>
      <c r="Q141">
        <v>400</v>
      </c>
      <c r="R141">
        <v>26</v>
      </c>
      <c r="S141">
        <v>822.53846153846098</v>
      </c>
      <c r="T141">
        <v>14.343991561148</v>
      </c>
      <c r="U141">
        <v>60</v>
      </c>
    </row>
    <row r="142" spans="1:21" x14ac:dyDescent="0.55000000000000004">
      <c r="A142" s="1" t="s">
        <v>19</v>
      </c>
      <c r="B142" s="1" t="s">
        <v>20</v>
      </c>
      <c r="C142" s="1" t="s">
        <v>14</v>
      </c>
    </row>
    <row r="143" spans="1:21" x14ac:dyDescent="0.55000000000000004">
      <c r="A143" s="1">
        <v>10</v>
      </c>
      <c r="B143" s="1">
        <v>4</v>
      </c>
      <c r="C143" s="1">
        <v>2</v>
      </c>
      <c r="L143" t="s">
        <v>34</v>
      </c>
    </row>
    <row r="144" spans="1:21" x14ac:dyDescent="0.55000000000000004">
      <c r="A144">
        <v>1600</v>
      </c>
      <c r="B144">
        <v>100</v>
      </c>
      <c r="C144">
        <v>108.59</v>
      </c>
      <c r="D144">
        <v>2.1603794550895601</v>
      </c>
      <c r="K144">
        <v>1600</v>
      </c>
      <c r="L144">
        <v>100</v>
      </c>
      <c r="M144">
        <v>283.24</v>
      </c>
      <c r="N144">
        <v>3.4520794210000001</v>
      </c>
      <c r="O144">
        <v>80</v>
      </c>
    </row>
    <row r="145" spans="1:15" x14ac:dyDescent="0.55000000000000004">
      <c r="A145">
        <v>1444</v>
      </c>
      <c r="B145">
        <v>100</v>
      </c>
      <c r="C145">
        <v>119.19</v>
      </c>
      <c r="D145">
        <v>2.32971930138766</v>
      </c>
      <c r="K145">
        <v>1444</v>
      </c>
      <c r="L145">
        <v>100</v>
      </c>
      <c r="M145">
        <v>282.55</v>
      </c>
      <c r="N145">
        <v>3.3598191540000002</v>
      </c>
      <c r="O145">
        <v>80</v>
      </c>
    </row>
    <row r="146" spans="1:15" x14ac:dyDescent="0.55000000000000004">
      <c r="A146">
        <v>1296</v>
      </c>
      <c r="B146">
        <v>99</v>
      </c>
      <c r="C146">
        <v>134.575757575757</v>
      </c>
      <c r="D146">
        <v>2.5616999489226999</v>
      </c>
      <c r="K146">
        <v>1296</v>
      </c>
      <c r="L146">
        <v>100</v>
      </c>
      <c r="M146">
        <v>362.49</v>
      </c>
      <c r="N146">
        <v>4.2173249239999997</v>
      </c>
      <c r="O146">
        <v>80</v>
      </c>
    </row>
    <row r="147" spans="1:15" x14ac:dyDescent="0.55000000000000004">
      <c r="A147">
        <v>1156</v>
      </c>
      <c r="B147">
        <v>98</v>
      </c>
      <c r="C147">
        <v>138.775510204081</v>
      </c>
      <c r="D147">
        <v>2.55673011517798</v>
      </c>
      <c r="K147">
        <v>1156</v>
      </c>
      <c r="L147">
        <v>100</v>
      </c>
      <c r="M147">
        <v>314.39</v>
      </c>
      <c r="N147">
        <v>3.55907777</v>
      </c>
      <c r="O147">
        <v>80</v>
      </c>
    </row>
    <row r="148" spans="1:15" x14ac:dyDescent="0.55000000000000004">
      <c r="A148">
        <v>1024</v>
      </c>
      <c r="B148">
        <v>99</v>
      </c>
      <c r="C148">
        <v>148.98989898989899</v>
      </c>
      <c r="D148">
        <v>2.71194470171449</v>
      </c>
      <c r="K148">
        <v>1024</v>
      </c>
      <c r="L148">
        <v>100</v>
      </c>
      <c r="M148">
        <v>295.73</v>
      </c>
      <c r="N148">
        <v>3.2697161029999999</v>
      </c>
      <c r="O148">
        <v>80</v>
      </c>
    </row>
    <row r="149" spans="1:15" x14ac:dyDescent="0.55000000000000004">
      <c r="A149">
        <v>900</v>
      </c>
      <c r="B149">
        <v>96</v>
      </c>
      <c r="C149">
        <v>175.229166666666</v>
      </c>
      <c r="D149">
        <v>3.1257190996936202</v>
      </c>
      <c r="K149">
        <v>900</v>
      </c>
      <c r="L149">
        <v>100</v>
      </c>
      <c r="M149">
        <v>321.83</v>
      </c>
      <c r="N149">
        <v>3.4589097287552399</v>
      </c>
      <c r="O149">
        <v>80</v>
      </c>
    </row>
    <row r="150" spans="1:15" x14ac:dyDescent="0.55000000000000004">
      <c r="A150">
        <v>784</v>
      </c>
      <c r="B150">
        <v>97</v>
      </c>
      <c r="C150">
        <v>193.72164948453599</v>
      </c>
      <c r="D150">
        <v>3.37382889266327</v>
      </c>
      <c r="K150">
        <v>784</v>
      </c>
      <c r="L150">
        <v>100</v>
      </c>
      <c r="M150">
        <v>334.54</v>
      </c>
      <c r="N150">
        <v>3.4915654509107101</v>
      </c>
      <c r="O150">
        <v>80</v>
      </c>
    </row>
    <row r="151" spans="1:15" x14ac:dyDescent="0.55000000000000004">
      <c r="A151">
        <v>676</v>
      </c>
      <c r="B151">
        <v>92</v>
      </c>
      <c r="C151">
        <v>247.32608695652101</v>
      </c>
      <c r="D151">
        <v>4.2091433557317304</v>
      </c>
      <c r="K151">
        <v>676</v>
      </c>
      <c r="L151">
        <v>99</v>
      </c>
      <c r="M151">
        <v>347.73737373737299</v>
      </c>
      <c r="N151">
        <v>3.5195420156174202</v>
      </c>
      <c r="O151">
        <v>80</v>
      </c>
    </row>
    <row r="152" spans="1:15" x14ac:dyDescent="0.55000000000000004">
      <c r="A152">
        <v>576</v>
      </c>
      <c r="B152">
        <v>89</v>
      </c>
      <c r="C152">
        <v>270.59550561797698</v>
      </c>
      <c r="D152">
        <v>4.5037260370308001</v>
      </c>
      <c r="K152">
        <v>576</v>
      </c>
      <c r="L152">
        <v>100</v>
      </c>
      <c r="M152">
        <v>378.5</v>
      </c>
      <c r="N152">
        <v>3.7460218527773299</v>
      </c>
      <c r="O152">
        <v>80</v>
      </c>
    </row>
    <row r="153" spans="1:15" x14ac:dyDescent="0.55000000000000004">
      <c r="A153">
        <v>484</v>
      </c>
      <c r="B153">
        <v>78</v>
      </c>
      <c r="C153">
        <v>375.692307692307</v>
      </c>
      <c r="D153">
        <v>6.1149771690416399</v>
      </c>
      <c r="K153">
        <v>484</v>
      </c>
      <c r="L153">
        <v>96</v>
      </c>
      <c r="M153">
        <v>440.3125</v>
      </c>
      <c r="N153">
        <v>4.2047550863111001</v>
      </c>
      <c r="O153">
        <v>80</v>
      </c>
    </row>
    <row r="154" spans="1:15" x14ac:dyDescent="0.55000000000000004">
      <c r="A154" s="1" t="s">
        <v>19</v>
      </c>
      <c r="B154" s="1" t="s">
        <v>20</v>
      </c>
      <c r="C154" s="1" t="s">
        <v>14</v>
      </c>
      <c r="K154">
        <v>400</v>
      </c>
      <c r="L154" s="2">
        <v>85</v>
      </c>
      <c r="M154">
        <v>490.05882352941097</v>
      </c>
      <c r="N154">
        <v>4.6481752654071897</v>
      </c>
      <c r="O154">
        <v>80</v>
      </c>
    </row>
    <row r="155" spans="1:15" x14ac:dyDescent="0.55000000000000004">
      <c r="A155" s="1">
        <v>10</v>
      </c>
      <c r="B155" s="1">
        <v>4</v>
      </c>
      <c r="C155" s="1">
        <v>3</v>
      </c>
      <c r="K155">
        <v>324</v>
      </c>
      <c r="L155">
        <v>53</v>
      </c>
      <c r="M155">
        <v>578.96226415094304</v>
      </c>
      <c r="N155">
        <v>5.3555011416209899</v>
      </c>
      <c r="O155">
        <v>80</v>
      </c>
    </row>
    <row r="156" spans="1:15" x14ac:dyDescent="0.55000000000000004">
      <c r="A156">
        <v>1600</v>
      </c>
      <c r="B156">
        <v>100</v>
      </c>
      <c r="C156">
        <v>142.03</v>
      </c>
      <c r="D156">
        <v>27.967801817059499</v>
      </c>
      <c r="K156">
        <v>256</v>
      </c>
      <c r="L156">
        <v>21</v>
      </c>
      <c r="M156">
        <v>658.66666666666595</v>
      </c>
      <c r="N156">
        <v>6.0364755416244602</v>
      </c>
      <c r="O156">
        <v>80</v>
      </c>
    </row>
    <row r="157" spans="1:15" x14ac:dyDescent="0.55000000000000004">
      <c r="A157">
        <v>1444</v>
      </c>
      <c r="B157">
        <v>100</v>
      </c>
      <c r="C157">
        <v>148.24</v>
      </c>
      <c r="D157">
        <v>29.008174506649301</v>
      </c>
    </row>
    <row r="158" spans="1:15" x14ac:dyDescent="0.55000000000000004">
      <c r="A158">
        <v>1296</v>
      </c>
      <c r="B158">
        <v>100</v>
      </c>
      <c r="C158">
        <v>163.19</v>
      </c>
      <c r="D158">
        <v>24.905852249991099</v>
      </c>
      <c r="L158" t="s">
        <v>34</v>
      </c>
    </row>
    <row r="159" spans="1:15" x14ac:dyDescent="0.55000000000000004">
      <c r="A159">
        <v>1156</v>
      </c>
      <c r="B159">
        <v>100</v>
      </c>
      <c r="C159">
        <v>189.72</v>
      </c>
      <c r="D159">
        <v>26.606123198922699</v>
      </c>
      <c r="K159">
        <v>1600</v>
      </c>
      <c r="L159">
        <v>100</v>
      </c>
      <c r="M159">
        <v>301.19</v>
      </c>
      <c r="N159">
        <v>3.9686535649999999</v>
      </c>
      <c r="O159">
        <v>80</v>
      </c>
    </row>
    <row r="160" spans="1:15" x14ac:dyDescent="0.55000000000000004">
      <c r="A160">
        <v>1024</v>
      </c>
      <c r="B160">
        <v>100</v>
      </c>
      <c r="C160">
        <v>230.44</v>
      </c>
      <c r="D160">
        <v>21.5909935888089</v>
      </c>
      <c r="K160">
        <v>1444</v>
      </c>
      <c r="L160">
        <v>100</v>
      </c>
      <c r="M160">
        <v>311.95999999999998</v>
      </c>
      <c r="N160">
        <v>4.0229490229999998</v>
      </c>
      <c r="O160">
        <v>80</v>
      </c>
    </row>
    <row r="161" spans="1:15" x14ac:dyDescent="0.55000000000000004">
      <c r="A161">
        <v>900</v>
      </c>
      <c r="B161">
        <v>95</v>
      </c>
      <c r="C161">
        <v>270.42105263157799</v>
      </c>
      <c r="D161">
        <v>12.3513241617303</v>
      </c>
      <c r="K161">
        <v>1296</v>
      </c>
      <c r="L161">
        <v>100</v>
      </c>
      <c r="M161">
        <v>331.76</v>
      </c>
      <c r="N161">
        <v>4.1775966650000003</v>
      </c>
      <c r="O161">
        <v>80</v>
      </c>
    </row>
    <row r="162" spans="1:15" x14ac:dyDescent="0.55000000000000004">
      <c r="A162">
        <v>784</v>
      </c>
      <c r="B162">
        <v>93</v>
      </c>
      <c r="C162">
        <v>356.02150537634401</v>
      </c>
      <c r="D162">
        <v>13.971905485756899</v>
      </c>
      <c r="K162">
        <v>1156</v>
      </c>
      <c r="L162">
        <v>100</v>
      </c>
      <c r="M162">
        <v>355.55</v>
      </c>
      <c r="N162">
        <v>5.3623544618894803</v>
      </c>
      <c r="O162">
        <v>80</v>
      </c>
    </row>
    <row r="163" spans="1:15" x14ac:dyDescent="0.55000000000000004">
      <c r="A163">
        <v>676</v>
      </c>
      <c r="B163">
        <v>77</v>
      </c>
      <c r="C163">
        <v>457.8831169</v>
      </c>
      <c r="D163">
        <v>14.27508847</v>
      </c>
      <c r="K163">
        <v>1024</v>
      </c>
      <c r="L163">
        <v>100</v>
      </c>
      <c r="M163">
        <v>396.13</v>
      </c>
      <c r="N163">
        <v>5.2711037326825299</v>
      </c>
      <c r="O163">
        <v>80</v>
      </c>
    </row>
    <row r="164" spans="1:15" x14ac:dyDescent="0.55000000000000004">
      <c r="A164">
        <v>576</v>
      </c>
      <c r="B164">
        <v>46</v>
      </c>
      <c r="C164">
        <v>538.67391299999997</v>
      </c>
      <c r="D164">
        <v>15.65212238</v>
      </c>
      <c r="K164">
        <v>900</v>
      </c>
      <c r="L164">
        <v>99</v>
      </c>
      <c r="M164">
        <v>418.24242424242402</v>
      </c>
      <c r="N164">
        <v>4.8883787524989897</v>
      </c>
      <c r="O164">
        <v>80</v>
      </c>
    </row>
    <row r="165" spans="1:15" x14ac:dyDescent="0.55000000000000004">
      <c r="A165">
        <v>484</v>
      </c>
      <c r="B165">
        <v>10</v>
      </c>
      <c r="C165">
        <v>604.4</v>
      </c>
      <c r="D165">
        <v>17.646899489999999</v>
      </c>
      <c r="K165">
        <v>784</v>
      </c>
      <c r="L165">
        <v>96</v>
      </c>
      <c r="M165">
        <v>513.34375</v>
      </c>
      <c r="N165">
        <v>5.8316731032464304</v>
      </c>
      <c r="O165">
        <v>80</v>
      </c>
    </row>
    <row r="166" spans="1:15" x14ac:dyDescent="0.55000000000000004">
      <c r="K166">
        <v>676</v>
      </c>
      <c r="L166" s="2">
        <v>89</v>
      </c>
      <c r="M166">
        <v>603.82022471910102</v>
      </c>
      <c r="N166">
        <v>6.8090540450707202</v>
      </c>
      <c r="O166">
        <v>80</v>
      </c>
    </row>
    <row r="167" spans="1:15" x14ac:dyDescent="0.55000000000000004">
      <c r="K167">
        <v>576</v>
      </c>
      <c r="L167">
        <v>54</v>
      </c>
      <c r="M167">
        <v>710.42592592592598</v>
      </c>
      <c r="N167">
        <v>7.8065043815424504</v>
      </c>
      <c r="O167">
        <v>80</v>
      </c>
    </row>
    <row r="168" spans="1:15" x14ac:dyDescent="0.55000000000000004">
      <c r="K168">
        <v>484</v>
      </c>
      <c r="L168">
        <v>19</v>
      </c>
      <c r="M168">
        <v>740</v>
      </c>
      <c r="N168">
        <v>7.9039969404264703</v>
      </c>
      <c r="O168">
        <v>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159"/>
  <sheetViews>
    <sheetView topLeftCell="A122" workbookViewId="0">
      <selection activeCell="I129" sqref="I129:O138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  <row r="48" spans="1:15" x14ac:dyDescent="0.55000000000000004">
      <c r="A48">
        <v>2</v>
      </c>
      <c r="B48" t="s">
        <v>4</v>
      </c>
      <c r="C48">
        <v>196</v>
      </c>
      <c r="D48">
        <v>52</v>
      </c>
      <c r="E48">
        <v>767.07692307692298</v>
      </c>
      <c r="F48">
        <v>9.2827009869596093</v>
      </c>
      <c r="G48">
        <v>26</v>
      </c>
    </row>
    <row r="49" spans="1:7" x14ac:dyDescent="0.55000000000000004">
      <c r="A49">
        <v>2</v>
      </c>
      <c r="B49" t="s">
        <v>4</v>
      </c>
      <c r="C49">
        <v>196</v>
      </c>
      <c r="D49">
        <v>51</v>
      </c>
      <c r="E49">
        <v>764.70588235294099</v>
      </c>
      <c r="F49">
        <v>9.1200203201642207</v>
      </c>
      <c r="G49">
        <v>24</v>
      </c>
    </row>
    <row r="50" spans="1:7" x14ac:dyDescent="0.55000000000000004">
      <c r="A50">
        <v>2</v>
      </c>
      <c r="B50" t="s">
        <v>4</v>
      </c>
      <c r="C50">
        <v>196</v>
      </c>
      <c r="D50">
        <v>27</v>
      </c>
      <c r="E50">
        <v>830.25925925925901</v>
      </c>
      <c r="F50">
        <v>10.2198274947564</v>
      </c>
      <c r="G50">
        <v>22</v>
      </c>
    </row>
    <row r="51" spans="1:7" x14ac:dyDescent="0.55000000000000004">
      <c r="A51">
        <v>2</v>
      </c>
      <c r="B51" t="s">
        <v>4</v>
      </c>
      <c r="C51">
        <v>196</v>
      </c>
      <c r="D51">
        <v>9</v>
      </c>
      <c r="E51">
        <v>811.33333333333303</v>
      </c>
      <c r="F51">
        <v>10.246675114871699</v>
      </c>
      <c r="G51">
        <v>20</v>
      </c>
    </row>
    <row r="52" spans="1:7" x14ac:dyDescent="0.55000000000000004">
      <c r="A52">
        <v>2</v>
      </c>
      <c r="B52" t="s">
        <v>4</v>
      </c>
      <c r="C52">
        <v>196</v>
      </c>
      <c r="D52">
        <v>0</v>
      </c>
      <c r="E52">
        <v>1000</v>
      </c>
      <c r="F52" t="s">
        <v>5</v>
      </c>
      <c r="G52">
        <v>18</v>
      </c>
    </row>
    <row r="53" spans="1:7" x14ac:dyDescent="0.55000000000000004">
      <c r="A53" t="s">
        <v>25</v>
      </c>
    </row>
    <row r="54" spans="1:7" x14ac:dyDescent="0.55000000000000004">
      <c r="A54">
        <v>2</v>
      </c>
      <c r="B54" t="s">
        <v>4</v>
      </c>
      <c r="C54">
        <v>324</v>
      </c>
      <c r="D54">
        <v>99</v>
      </c>
      <c r="E54">
        <v>432.92929292929199</v>
      </c>
      <c r="F54">
        <v>11.8955021686851</v>
      </c>
      <c r="G54">
        <v>49</v>
      </c>
    </row>
    <row r="55" spans="1:7" x14ac:dyDescent="0.55000000000000004">
      <c r="A55">
        <v>2</v>
      </c>
      <c r="B55" t="s">
        <v>4</v>
      </c>
      <c r="C55">
        <v>324</v>
      </c>
      <c r="D55">
        <v>94</v>
      </c>
      <c r="E55">
        <v>441.94680851063799</v>
      </c>
      <c r="F55">
        <v>7.4747950133689196</v>
      </c>
      <c r="G55">
        <v>47</v>
      </c>
    </row>
    <row r="56" spans="1:7" x14ac:dyDescent="0.55000000000000004">
      <c r="A56">
        <v>2</v>
      </c>
      <c r="B56" t="s">
        <v>4</v>
      </c>
      <c r="C56">
        <v>324</v>
      </c>
      <c r="D56">
        <v>91</v>
      </c>
      <c r="E56">
        <v>485.07692307692298</v>
      </c>
      <c r="F56">
        <v>6.0490384651245597</v>
      </c>
      <c r="G56">
        <v>45</v>
      </c>
    </row>
    <row r="57" spans="1:7" x14ac:dyDescent="0.55000000000000004">
      <c r="A57">
        <v>2</v>
      </c>
      <c r="B57" t="s">
        <v>4</v>
      </c>
      <c r="C57">
        <v>324</v>
      </c>
      <c r="D57">
        <v>96</v>
      </c>
      <c r="E57">
        <v>480.104166666666</v>
      </c>
      <c r="F57">
        <v>5.8712319453479704</v>
      </c>
      <c r="G57">
        <v>43</v>
      </c>
    </row>
    <row r="58" spans="1:7" x14ac:dyDescent="0.55000000000000004">
      <c r="A58">
        <v>2</v>
      </c>
      <c r="B58" t="s">
        <v>4</v>
      </c>
      <c r="C58">
        <v>324</v>
      </c>
      <c r="D58">
        <v>88</v>
      </c>
      <c r="E58">
        <v>557.32954545454504</v>
      </c>
      <c r="F58">
        <v>6.8513462153602003</v>
      </c>
      <c r="G58">
        <v>41</v>
      </c>
    </row>
    <row r="59" spans="1:7" x14ac:dyDescent="0.55000000000000004">
      <c r="A59">
        <v>2</v>
      </c>
      <c r="B59" t="s">
        <v>4</v>
      </c>
      <c r="C59">
        <v>324</v>
      </c>
      <c r="D59">
        <v>87</v>
      </c>
      <c r="E59">
        <v>519.95402298850502</v>
      </c>
      <c r="F59">
        <v>6.4482160571363103</v>
      </c>
      <c r="G59">
        <v>39</v>
      </c>
    </row>
    <row r="60" spans="1:7" x14ac:dyDescent="0.55000000000000004">
      <c r="A60">
        <v>2</v>
      </c>
      <c r="B60" t="s">
        <v>4</v>
      </c>
      <c r="C60">
        <v>324</v>
      </c>
      <c r="D60">
        <v>85</v>
      </c>
      <c r="E60">
        <v>639.95294117646995</v>
      </c>
      <c r="F60">
        <v>9.8799133086905702</v>
      </c>
      <c r="G60">
        <v>37</v>
      </c>
    </row>
    <row r="61" spans="1:7" x14ac:dyDescent="0.55000000000000004">
      <c r="A61">
        <v>2</v>
      </c>
      <c r="B61" t="s">
        <v>4</v>
      </c>
      <c r="C61">
        <v>324</v>
      </c>
      <c r="D61">
        <v>89</v>
      </c>
      <c r="E61">
        <v>630.31460674157302</v>
      </c>
      <c r="F61">
        <v>7.6923482904859402</v>
      </c>
      <c r="G61">
        <v>35</v>
      </c>
    </row>
    <row r="62" spans="1:7" x14ac:dyDescent="0.55000000000000004">
      <c r="A62">
        <v>2</v>
      </c>
      <c r="B62" t="s">
        <v>4</v>
      </c>
      <c r="C62">
        <v>324</v>
      </c>
      <c r="D62">
        <v>77</v>
      </c>
      <c r="E62">
        <v>607.72727272727195</v>
      </c>
      <c r="F62">
        <v>7.4228039969291002</v>
      </c>
      <c r="G62">
        <v>33</v>
      </c>
    </row>
    <row r="63" spans="1:7" x14ac:dyDescent="0.55000000000000004">
      <c r="A63">
        <v>2</v>
      </c>
      <c r="B63" t="s">
        <v>4</v>
      </c>
      <c r="C63">
        <v>324</v>
      </c>
      <c r="D63">
        <v>69</v>
      </c>
      <c r="E63">
        <v>624.91304347825997</v>
      </c>
      <c r="F63">
        <v>7.5456831569958798</v>
      </c>
      <c r="G63">
        <v>31</v>
      </c>
    </row>
    <row r="64" spans="1:7" x14ac:dyDescent="0.55000000000000004">
      <c r="A64">
        <v>2</v>
      </c>
      <c r="B64" t="s">
        <v>4</v>
      </c>
      <c r="C64">
        <v>324</v>
      </c>
      <c r="D64">
        <v>64</v>
      </c>
      <c r="E64">
        <v>742.078125</v>
      </c>
      <c r="F64">
        <v>9.1053323539090307</v>
      </c>
      <c r="G64">
        <v>29</v>
      </c>
    </row>
    <row r="65" spans="1:7" x14ac:dyDescent="0.55000000000000004">
      <c r="A65">
        <v>2</v>
      </c>
      <c r="B65" t="s">
        <v>4</v>
      </c>
      <c r="C65">
        <v>324</v>
      </c>
      <c r="D65">
        <v>51</v>
      </c>
      <c r="E65">
        <v>717.25490196078397</v>
      </c>
      <c r="F65">
        <v>8.7295724451907102</v>
      </c>
      <c r="G65">
        <v>27</v>
      </c>
    </row>
    <row r="66" spans="1:7" x14ac:dyDescent="0.55000000000000004">
      <c r="A66">
        <v>2</v>
      </c>
      <c r="B66" t="s">
        <v>4</v>
      </c>
      <c r="C66">
        <v>324</v>
      </c>
      <c r="D66">
        <v>21</v>
      </c>
      <c r="E66">
        <v>813.38095238095195</v>
      </c>
      <c r="F66">
        <v>9.8672060062665299</v>
      </c>
      <c r="G66">
        <v>25</v>
      </c>
    </row>
    <row r="67" spans="1:7" x14ac:dyDescent="0.55000000000000004">
      <c r="A67">
        <v>2</v>
      </c>
      <c r="B67" t="s">
        <v>4</v>
      </c>
      <c r="C67">
        <v>324</v>
      </c>
      <c r="D67">
        <v>8</v>
      </c>
      <c r="E67">
        <v>898.625</v>
      </c>
      <c r="F67">
        <v>10.877478039124901</v>
      </c>
      <c r="G67">
        <v>23</v>
      </c>
    </row>
    <row r="68" spans="1:7" x14ac:dyDescent="0.55000000000000004">
      <c r="A68">
        <v>2</v>
      </c>
      <c r="B68" t="s">
        <v>4</v>
      </c>
      <c r="C68">
        <v>324</v>
      </c>
      <c r="D68">
        <v>4</v>
      </c>
      <c r="E68">
        <v>835</v>
      </c>
      <c r="F68">
        <v>10.0958127821795</v>
      </c>
      <c r="G68">
        <v>21</v>
      </c>
    </row>
    <row r="69" spans="1:7" x14ac:dyDescent="0.55000000000000004">
      <c r="A69">
        <v>2</v>
      </c>
      <c r="B69" t="s">
        <v>4</v>
      </c>
      <c r="C69">
        <v>324</v>
      </c>
      <c r="D69">
        <v>1</v>
      </c>
      <c r="E69">
        <v>709</v>
      </c>
      <c r="F69">
        <v>7.2973919641226503</v>
      </c>
      <c r="G69">
        <v>19</v>
      </c>
    </row>
    <row r="70" spans="1:7" x14ac:dyDescent="0.55000000000000004">
      <c r="A70" t="s">
        <v>26</v>
      </c>
    </row>
    <row r="71" spans="1:7" x14ac:dyDescent="0.55000000000000004">
      <c r="A71">
        <v>2</v>
      </c>
      <c r="B71" t="s">
        <v>4</v>
      </c>
      <c r="C71">
        <v>324</v>
      </c>
      <c r="D71">
        <v>90</v>
      </c>
      <c r="E71">
        <v>506.655555555555</v>
      </c>
      <c r="F71">
        <v>10.8764657149505</v>
      </c>
      <c r="G71">
        <v>64</v>
      </c>
    </row>
    <row r="72" spans="1:7" x14ac:dyDescent="0.55000000000000004">
      <c r="A72">
        <v>2</v>
      </c>
      <c r="B72" t="s">
        <v>4</v>
      </c>
      <c r="C72">
        <v>324</v>
      </c>
      <c r="D72">
        <v>94</v>
      </c>
      <c r="E72">
        <v>482.71276595744598</v>
      </c>
      <c r="F72">
        <v>10.983415392683201</v>
      </c>
      <c r="G72">
        <v>62</v>
      </c>
    </row>
    <row r="73" spans="1:7" x14ac:dyDescent="0.55000000000000004">
      <c r="A73">
        <v>2</v>
      </c>
      <c r="B73" t="s">
        <v>4</v>
      </c>
      <c r="C73">
        <v>324</v>
      </c>
      <c r="D73">
        <v>90</v>
      </c>
      <c r="E73">
        <v>538.57777777777699</v>
      </c>
      <c r="F73">
        <v>11.2994325747713</v>
      </c>
      <c r="G73">
        <v>60</v>
      </c>
    </row>
    <row r="74" spans="1:7" x14ac:dyDescent="0.55000000000000004">
      <c r="A74">
        <v>2</v>
      </c>
      <c r="B74" t="s">
        <v>4</v>
      </c>
      <c r="C74">
        <v>324</v>
      </c>
      <c r="D74">
        <v>85</v>
      </c>
      <c r="E74">
        <v>492.576470588235</v>
      </c>
      <c r="F74">
        <v>11.799033313266399</v>
      </c>
      <c r="G74">
        <v>58</v>
      </c>
    </row>
    <row r="75" spans="1:7" x14ac:dyDescent="0.55000000000000004">
      <c r="A75">
        <v>2</v>
      </c>
      <c r="B75" t="s">
        <v>4</v>
      </c>
      <c r="C75">
        <v>324</v>
      </c>
      <c r="D75">
        <v>84</v>
      </c>
      <c r="E75">
        <v>596.20238095238096</v>
      </c>
      <c r="F75">
        <v>14.516765243905899</v>
      </c>
      <c r="G75">
        <v>56</v>
      </c>
    </row>
    <row r="76" spans="1:7" x14ac:dyDescent="0.55000000000000004">
      <c r="A76">
        <v>2</v>
      </c>
      <c r="B76" t="s">
        <v>4</v>
      </c>
      <c r="C76">
        <v>324</v>
      </c>
      <c r="D76">
        <v>89</v>
      </c>
      <c r="E76">
        <v>567.19101123595499</v>
      </c>
      <c r="F76">
        <v>11.4534780034021</v>
      </c>
      <c r="G76">
        <v>54</v>
      </c>
    </row>
    <row r="77" spans="1:7" x14ac:dyDescent="0.55000000000000004">
      <c r="A77">
        <v>2</v>
      </c>
      <c r="B77" t="s">
        <v>4</v>
      </c>
      <c r="C77">
        <v>324</v>
      </c>
      <c r="D77">
        <v>89</v>
      </c>
      <c r="E77">
        <v>593.01123595505601</v>
      </c>
      <c r="F77">
        <v>15.2321420946692</v>
      </c>
      <c r="G77">
        <v>52</v>
      </c>
    </row>
    <row r="88" spans="1:15" x14ac:dyDescent="0.55000000000000004">
      <c r="A88">
        <v>2</v>
      </c>
      <c r="B88" t="s">
        <v>4</v>
      </c>
      <c r="C88">
        <v>400</v>
      </c>
      <c r="D88">
        <v>98</v>
      </c>
      <c r="E88">
        <v>423.5</v>
      </c>
      <c r="F88">
        <v>9.0964291085850206</v>
      </c>
      <c r="G88">
        <v>64</v>
      </c>
      <c r="I88">
        <v>3</v>
      </c>
      <c r="J88" t="s">
        <v>4</v>
      </c>
      <c r="K88">
        <v>400</v>
      </c>
      <c r="L88">
        <v>35</v>
      </c>
      <c r="M88">
        <v>780.94285714285695</v>
      </c>
      <c r="N88">
        <v>20.859349279105601</v>
      </c>
      <c r="O88">
        <v>64</v>
      </c>
    </row>
    <row r="89" spans="1:15" x14ac:dyDescent="0.55000000000000004">
      <c r="A89">
        <v>2</v>
      </c>
      <c r="B89" t="s">
        <v>4</v>
      </c>
      <c r="C89">
        <v>400</v>
      </c>
      <c r="D89">
        <v>97</v>
      </c>
      <c r="E89">
        <v>420.56701030927798</v>
      </c>
      <c r="F89">
        <v>8.8907207179737693</v>
      </c>
      <c r="G89">
        <v>62</v>
      </c>
      <c r="I89">
        <v>3</v>
      </c>
      <c r="J89" t="s">
        <v>4</v>
      </c>
      <c r="K89">
        <v>400</v>
      </c>
      <c r="L89">
        <v>30</v>
      </c>
      <c r="M89">
        <v>829.6</v>
      </c>
      <c r="N89">
        <v>25.463095420971499</v>
      </c>
      <c r="O89">
        <v>62</v>
      </c>
    </row>
    <row r="90" spans="1:15" x14ac:dyDescent="0.55000000000000004">
      <c r="A90">
        <v>2</v>
      </c>
      <c r="B90" t="s">
        <v>4</v>
      </c>
      <c r="C90">
        <v>400</v>
      </c>
      <c r="D90">
        <v>94</v>
      </c>
      <c r="E90">
        <v>440.18085106382898</v>
      </c>
      <c r="F90">
        <v>9.3584520068376307</v>
      </c>
      <c r="G90">
        <v>60</v>
      </c>
      <c r="I90">
        <v>3</v>
      </c>
      <c r="J90" t="s">
        <v>4</v>
      </c>
      <c r="K90">
        <v>400</v>
      </c>
      <c r="L90">
        <v>26</v>
      </c>
      <c r="M90">
        <v>822.53846153846098</v>
      </c>
      <c r="N90">
        <v>25.130482175029201</v>
      </c>
      <c r="O90">
        <v>60</v>
      </c>
    </row>
    <row r="91" spans="1:15" x14ac:dyDescent="0.55000000000000004">
      <c r="A91">
        <v>2</v>
      </c>
      <c r="B91" t="s">
        <v>4</v>
      </c>
      <c r="C91">
        <v>400</v>
      </c>
      <c r="D91">
        <v>96</v>
      </c>
      <c r="E91">
        <v>424.61458333333297</v>
      </c>
      <c r="F91">
        <v>8.96815269702347</v>
      </c>
      <c r="G91">
        <v>58</v>
      </c>
      <c r="I91">
        <v>3</v>
      </c>
      <c r="J91" t="s">
        <v>4</v>
      </c>
      <c r="K91">
        <v>400</v>
      </c>
      <c r="L91">
        <v>15</v>
      </c>
      <c r="M91">
        <v>846.2</v>
      </c>
      <c r="N91">
        <v>24.267018843566301</v>
      </c>
      <c r="O91">
        <v>58</v>
      </c>
    </row>
    <row r="92" spans="1:15" x14ac:dyDescent="0.55000000000000004">
      <c r="A92">
        <v>2</v>
      </c>
      <c r="B92" t="s">
        <v>4</v>
      </c>
      <c r="C92">
        <v>400</v>
      </c>
      <c r="D92">
        <v>95</v>
      </c>
      <c r="E92">
        <v>531.67368421052595</v>
      </c>
      <c r="F92">
        <v>11.0837625433151</v>
      </c>
      <c r="G92">
        <v>56</v>
      </c>
      <c r="I92">
        <v>3</v>
      </c>
      <c r="J92" t="s">
        <v>4</v>
      </c>
      <c r="K92">
        <v>400</v>
      </c>
      <c r="L92">
        <v>19</v>
      </c>
      <c r="M92">
        <v>845</v>
      </c>
      <c r="N92">
        <v>23.3047984425762</v>
      </c>
      <c r="O92">
        <v>56</v>
      </c>
    </row>
    <row r="93" spans="1:15" x14ac:dyDescent="0.55000000000000004">
      <c r="A93">
        <v>2</v>
      </c>
      <c r="B93" t="s">
        <v>4</v>
      </c>
      <c r="C93">
        <v>400</v>
      </c>
      <c r="D93">
        <v>94</v>
      </c>
      <c r="E93">
        <v>504.63829787233999</v>
      </c>
      <c r="F93">
        <v>10.5229280091069</v>
      </c>
      <c r="G93">
        <v>54</v>
      </c>
      <c r="I93">
        <v>3</v>
      </c>
      <c r="J93" t="s">
        <v>4</v>
      </c>
      <c r="K93">
        <v>400</v>
      </c>
      <c r="L93">
        <v>20</v>
      </c>
      <c r="M93">
        <v>848.5</v>
      </c>
      <c r="N93">
        <v>17.069780003745102</v>
      </c>
      <c r="O93">
        <v>54</v>
      </c>
    </row>
    <row r="94" spans="1:15" x14ac:dyDescent="0.55000000000000004">
      <c r="A94">
        <v>2</v>
      </c>
      <c r="B94" t="s">
        <v>4</v>
      </c>
      <c r="C94">
        <v>400</v>
      </c>
      <c r="D94">
        <v>96</v>
      </c>
      <c r="E94">
        <v>479.48958333333297</v>
      </c>
      <c r="F94">
        <v>9.5011443834518996</v>
      </c>
      <c r="G94">
        <v>52</v>
      </c>
      <c r="I94">
        <v>3</v>
      </c>
      <c r="J94" t="s">
        <v>4</v>
      </c>
      <c r="K94">
        <v>400</v>
      </c>
      <c r="L94">
        <v>17</v>
      </c>
      <c r="M94">
        <v>857.88235294117601</v>
      </c>
      <c r="N94">
        <v>25.310378702138198</v>
      </c>
      <c r="O94">
        <v>52</v>
      </c>
    </row>
    <row r="95" spans="1:15" x14ac:dyDescent="0.55000000000000004">
      <c r="A95">
        <v>2</v>
      </c>
      <c r="B95" t="s">
        <v>4</v>
      </c>
      <c r="C95">
        <v>400</v>
      </c>
      <c r="D95">
        <v>94</v>
      </c>
      <c r="E95">
        <v>525.17021276595699</v>
      </c>
      <c r="F95">
        <v>10.2647507045655</v>
      </c>
      <c r="G95">
        <v>50</v>
      </c>
      <c r="I95">
        <v>3</v>
      </c>
      <c r="J95" t="s">
        <v>4</v>
      </c>
      <c r="K95">
        <v>400</v>
      </c>
      <c r="L95">
        <v>16</v>
      </c>
      <c r="M95">
        <v>885.5</v>
      </c>
      <c r="N95">
        <v>26.529630140517799</v>
      </c>
      <c r="O95">
        <v>50</v>
      </c>
    </row>
    <row r="96" spans="1:15" x14ac:dyDescent="0.55000000000000004">
      <c r="A96">
        <v>2</v>
      </c>
      <c r="B96" t="s">
        <v>4</v>
      </c>
      <c r="C96">
        <v>400</v>
      </c>
      <c r="D96">
        <v>96</v>
      </c>
      <c r="E96">
        <v>555.08333333333303</v>
      </c>
      <c r="F96">
        <v>11.0177504266418</v>
      </c>
      <c r="G96">
        <v>48</v>
      </c>
      <c r="I96">
        <v>3</v>
      </c>
      <c r="J96" t="s">
        <v>4</v>
      </c>
      <c r="K96">
        <v>400</v>
      </c>
      <c r="L96">
        <v>10</v>
      </c>
      <c r="M96">
        <v>891.4</v>
      </c>
      <c r="N96">
        <v>25.547703587263801</v>
      </c>
      <c r="O96">
        <v>48</v>
      </c>
    </row>
    <row r="97" spans="1:15" x14ac:dyDescent="0.55000000000000004">
      <c r="A97">
        <v>2</v>
      </c>
      <c r="B97" t="s">
        <v>4</v>
      </c>
      <c r="C97">
        <v>400</v>
      </c>
      <c r="D97">
        <v>97</v>
      </c>
      <c r="E97">
        <v>554.80412371134003</v>
      </c>
      <c r="F97">
        <v>10.9593935572763</v>
      </c>
      <c r="G97">
        <v>46</v>
      </c>
      <c r="I97">
        <v>3</v>
      </c>
      <c r="J97" t="s">
        <v>4</v>
      </c>
      <c r="K97">
        <v>400</v>
      </c>
      <c r="L97">
        <v>6</v>
      </c>
      <c r="M97">
        <v>889.5</v>
      </c>
      <c r="N97">
        <v>32.637891969643498</v>
      </c>
      <c r="O97">
        <v>46</v>
      </c>
    </row>
    <row r="98" spans="1:15" x14ac:dyDescent="0.55000000000000004">
      <c r="A98">
        <v>2</v>
      </c>
      <c r="B98" t="s">
        <v>4</v>
      </c>
      <c r="C98">
        <v>400</v>
      </c>
      <c r="D98">
        <v>93</v>
      </c>
      <c r="E98">
        <v>519.62365591397804</v>
      </c>
      <c r="F98">
        <v>10.3195841289375</v>
      </c>
      <c r="G98">
        <v>44</v>
      </c>
    </row>
    <row r="99" spans="1:15" x14ac:dyDescent="0.55000000000000004">
      <c r="A99">
        <v>2</v>
      </c>
      <c r="B99" t="s">
        <v>4</v>
      </c>
      <c r="C99">
        <v>400</v>
      </c>
      <c r="D99">
        <v>84</v>
      </c>
      <c r="E99">
        <v>582.96428571428498</v>
      </c>
      <c r="F99">
        <v>11.3437948853354</v>
      </c>
      <c r="G99">
        <v>42</v>
      </c>
    </row>
    <row r="100" spans="1:15" x14ac:dyDescent="0.55000000000000004">
      <c r="A100">
        <v>2</v>
      </c>
      <c r="B100" t="s">
        <v>4</v>
      </c>
      <c r="C100">
        <v>400</v>
      </c>
      <c r="D100">
        <v>80</v>
      </c>
      <c r="E100">
        <v>597.65</v>
      </c>
      <c r="F100">
        <v>11.6150051051285</v>
      </c>
      <c r="G100">
        <v>40</v>
      </c>
    </row>
    <row r="101" spans="1:15" x14ac:dyDescent="0.55000000000000004">
      <c r="A101">
        <v>2</v>
      </c>
      <c r="B101" t="s">
        <v>4</v>
      </c>
      <c r="C101">
        <v>400</v>
      </c>
      <c r="D101">
        <v>90</v>
      </c>
      <c r="E101">
        <v>543.155555555555</v>
      </c>
      <c r="F101">
        <v>10.5625107677446</v>
      </c>
      <c r="G101">
        <v>38</v>
      </c>
    </row>
    <row r="102" spans="1:15" x14ac:dyDescent="0.55000000000000004">
      <c r="A102">
        <v>2</v>
      </c>
      <c r="B102" t="s">
        <v>4</v>
      </c>
      <c r="C102">
        <v>400</v>
      </c>
      <c r="D102">
        <v>75</v>
      </c>
      <c r="E102">
        <v>588.25333333333299</v>
      </c>
      <c r="F102">
        <v>11.377903195818201</v>
      </c>
      <c r="G102">
        <v>36</v>
      </c>
    </row>
    <row r="103" spans="1:15" x14ac:dyDescent="0.55000000000000004">
      <c r="A103">
        <v>2</v>
      </c>
      <c r="B103" t="s">
        <v>4</v>
      </c>
      <c r="C103">
        <v>400</v>
      </c>
      <c r="D103">
        <v>48</v>
      </c>
      <c r="E103">
        <v>714.47916666666595</v>
      </c>
      <c r="F103">
        <v>13.8393050375161</v>
      </c>
      <c r="G103">
        <v>34</v>
      </c>
    </row>
    <row r="104" spans="1:15" x14ac:dyDescent="0.55000000000000004">
      <c r="A104">
        <v>2</v>
      </c>
      <c r="B104" t="s">
        <v>4</v>
      </c>
      <c r="C104">
        <v>400</v>
      </c>
      <c r="D104">
        <v>47</v>
      </c>
      <c r="E104">
        <v>733.468085106383</v>
      </c>
      <c r="F104">
        <v>14.1053441997538</v>
      </c>
      <c r="G104">
        <v>32</v>
      </c>
    </row>
    <row r="105" spans="1:15" x14ac:dyDescent="0.55000000000000004">
      <c r="A105">
        <v>2</v>
      </c>
      <c r="B105" t="s">
        <v>4</v>
      </c>
      <c r="C105">
        <v>400</v>
      </c>
      <c r="D105">
        <v>42</v>
      </c>
      <c r="E105">
        <v>718.2857143</v>
      </c>
      <c r="F105">
        <v>13.851180340000001</v>
      </c>
      <c r="G105">
        <v>30</v>
      </c>
    </row>
    <row r="106" spans="1:15" x14ac:dyDescent="0.55000000000000004">
      <c r="A106">
        <v>2</v>
      </c>
      <c r="B106" t="s">
        <v>4</v>
      </c>
      <c r="C106">
        <v>400</v>
      </c>
      <c r="D106">
        <v>28</v>
      </c>
      <c r="E106">
        <v>780.32142859999999</v>
      </c>
      <c r="F106">
        <v>14.96390658</v>
      </c>
      <c r="G106">
        <v>28</v>
      </c>
    </row>
    <row r="108" spans="1:15" x14ac:dyDescent="0.55000000000000004">
      <c r="A108">
        <v>2</v>
      </c>
      <c r="B108" t="s">
        <v>4</v>
      </c>
      <c r="C108">
        <v>484</v>
      </c>
      <c r="D108">
        <v>99</v>
      </c>
      <c r="E108">
        <v>372.32323229999997</v>
      </c>
      <c r="F108">
        <v>5.2747960860000003</v>
      </c>
      <c r="G108">
        <v>64</v>
      </c>
      <c r="I108">
        <v>3</v>
      </c>
      <c r="J108" t="s">
        <v>4</v>
      </c>
      <c r="K108">
        <v>484</v>
      </c>
      <c r="L108">
        <v>75</v>
      </c>
      <c r="M108">
        <v>704.26666666666597</v>
      </c>
      <c r="N108">
        <v>15.8326558619985</v>
      </c>
      <c r="O108">
        <v>64</v>
      </c>
    </row>
    <row r="109" spans="1:15" x14ac:dyDescent="0.55000000000000004">
      <c r="A109">
        <v>2</v>
      </c>
      <c r="B109" t="s">
        <v>4</v>
      </c>
      <c r="C109">
        <v>484</v>
      </c>
      <c r="D109">
        <v>99</v>
      </c>
      <c r="E109">
        <v>370.27272729999999</v>
      </c>
      <c r="F109">
        <v>5.2413353349999996</v>
      </c>
      <c r="G109">
        <v>62</v>
      </c>
      <c r="I109">
        <v>3</v>
      </c>
      <c r="J109" t="s">
        <v>4</v>
      </c>
      <c r="K109">
        <v>484</v>
      </c>
      <c r="L109">
        <v>67</v>
      </c>
      <c r="M109">
        <v>711.55223880596998</v>
      </c>
      <c r="N109">
        <v>17.464801227534799</v>
      </c>
      <c r="O109">
        <v>62</v>
      </c>
    </row>
    <row r="110" spans="1:15" x14ac:dyDescent="0.55000000000000004">
      <c r="A110">
        <v>2</v>
      </c>
      <c r="B110" t="s">
        <v>4</v>
      </c>
      <c r="C110">
        <v>484</v>
      </c>
      <c r="D110">
        <v>99</v>
      </c>
      <c r="E110">
        <v>342.50505049999998</v>
      </c>
      <c r="F110">
        <v>4.794770218</v>
      </c>
      <c r="G110">
        <v>60</v>
      </c>
      <c r="I110">
        <v>3</v>
      </c>
      <c r="J110" t="s">
        <v>4</v>
      </c>
      <c r="K110">
        <v>484</v>
      </c>
      <c r="L110">
        <v>74</v>
      </c>
      <c r="M110">
        <v>724.62162162162099</v>
      </c>
      <c r="N110">
        <v>16.8978486205073</v>
      </c>
      <c r="O110">
        <v>60</v>
      </c>
    </row>
    <row r="111" spans="1:15" x14ac:dyDescent="0.55000000000000004">
      <c r="A111">
        <v>2</v>
      </c>
      <c r="B111" t="s">
        <v>4</v>
      </c>
      <c r="C111">
        <v>484</v>
      </c>
      <c r="D111">
        <v>97</v>
      </c>
      <c r="E111">
        <v>423.82474230000003</v>
      </c>
      <c r="F111">
        <v>5.9024639680000002</v>
      </c>
      <c r="G111">
        <v>58</v>
      </c>
      <c r="I111">
        <v>3</v>
      </c>
      <c r="J111" t="s">
        <v>4</v>
      </c>
      <c r="K111">
        <v>484</v>
      </c>
      <c r="L111">
        <v>63</v>
      </c>
      <c r="M111">
        <v>748.30158730158701</v>
      </c>
      <c r="N111">
        <v>18.080032637135801</v>
      </c>
      <c r="O111">
        <v>58</v>
      </c>
    </row>
    <row r="112" spans="1:15" x14ac:dyDescent="0.55000000000000004">
      <c r="A112">
        <v>2</v>
      </c>
      <c r="B112" t="s">
        <v>4</v>
      </c>
      <c r="C112">
        <v>484</v>
      </c>
      <c r="D112">
        <v>97</v>
      </c>
      <c r="E112">
        <v>378.91752580000002</v>
      </c>
      <c r="F112">
        <v>5.2813580130000002</v>
      </c>
      <c r="G112">
        <v>56</v>
      </c>
      <c r="I112">
        <v>3</v>
      </c>
      <c r="J112" t="s">
        <v>4</v>
      </c>
      <c r="K112">
        <v>484</v>
      </c>
      <c r="L112">
        <v>70</v>
      </c>
      <c r="M112">
        <v>752.67142857142801</v>
      </c>
      <c r="N112">
        <v>16.476112538549501</v>
      </c>
      <c r="O112">
        <v>56</v>
      </c>
    </row>
    <row r="113" spans="1:15" x14ac:dyDescent="0.55000000000000004">
      <c r="A113">
        <v>2</v>
      </c>
      <c r="B113" t="s">
        <v>4</v>
      </c>
      <c r="C113">
        <v>484</v>
      </c>
      <c r="D113">
        <v>97</v>
      </c>
      <c r="E113">
        <v>423.62886600000002</v>
      </c>
      <c r="F113">
        <v>5.8359921449999996</v>
      </c>
      <c r="G113">
        <v>54</v>
      </c>
      <c r="I113">
        <v>3</v>
      </c>
      <c r="J113" t="s">
        <v>4</v>
      </c>
      <c r="K113">
        <v>484</v>
      </c>
      <c r="L113">
        <v>60</v>
      </c>
      <c r="M113">
        <v>770</v>
      </c>
      <c r="N113">
        <v>17.688887141055101</v>
      </c>
      <c r="O113">
        <v>54</v>
      </c>
    </row>
    <row r="114" spans="1:15" x14ac:dyDescent="0.55000000000000004">
      <c r="A114">
        <v>2</v>
      </c>
      <c r="B114" t="s">
        <v>4</v>
      </c>
      <c r="C114">
        <v>484</v>
      </c>
      <c r="D114">
        <v>98</v>
      </c>
      <c r="E114">
        <v>440.42857140000001</v>
      </c>
      <c r="F114">
        <v>6.087525963</v>
      </c>
      <c r="G114">
        <v>52</v>
      </c>
      <c r="I114">
        <v>3</v>
      </c>
      <c r="J114" t="s">
        <v>4</v>
      </c>
      <c r="K114">
        <v>484</v>
      </c>
      <c r="L114">
        <v>54</v>
      </c>
      <c r="M114">
        <v>816.51851851851802</v>
      </c>
      <c r="N114">
        <v>16.933855096016199</v>
      </c>
      <c r="O114">
        <v>52</v>
      </c>
    </row>
    <row r="115" spans="1:15" x14ac:dyDescent="0.55000000000000004">
      <c r="A115">
        <v>2</v>
      </c>
      <c r="B115" t="s">
        <v>4</v>
      </c>
      <c r="C115">
        <v>484</v>
      </c>
      <c r="D115">
        <v>99</v>
      </c>
      <c r="E115">
        <v>467.88888889999998</v>
      </c>
      <c r="F115">
        <v>6.4435029349999997</v>
      </c>
      <c r="G115">
        <v>50</v>
      </c>
      <c r="I115">
        <v>3</v>
      </c>
      <c r="J115" t="s">
        <v>4</v>
      </c>
      <c r="K115">
        <v>484</v>
      </c>
      <c r="L115">
        <v>49</v>
      </c>
      <c r="M115">
        <v>800.20408163265301</v>
      </c>
      <c r="N115">
        <v>15.196851531765899</v>
      </c>
      <c r="O115">
        <v>50</v>
      </c>
    </row>
    <row r="116" spans="1:15" x14ac:dyDescent="0.55000000000000004">
      <c r="A116">
        <v>2</v>
      </c>
      <c r="B116" t="s">
        <v>4</v>
      </c>
      <c r="C116">
        <v>484</v>
      </c>
      <c r="D116">
        <v>95</v>
      </c>
      <c r="E116">
        <v>475.93684209999998</v>
      </c>
      <c r="F116">
        <v>8.5119435380000006</v>
      </c>
      <c r="G116">
        <v>48</v>
      </c>
      <c r="I116">
        <v>3</v>
      </c>
      <c r="J116" t="s">
        <v>4</v>
      </c>
      <c r="K116">
        <v>484</v>
      </c>
      <c r="L116">
        <v>42</v>
      </c>
      <c r="M116">
        <v>862.28571428571399</v>
      </c>
      <c r="N116">
        <v>12.183164776081099</v>
      </c>
      <c r="O116">
        <v>48</v>
      </c>
    </row>
    <row r="117" spans="1:15" x14ac:dyDescent="0.55000000000000004">
      <c r="A117">
        <v>2</v>
      </c>
      <c r="B117" t="s">
        <v>4</v>
      </c>
      <c r="C117">
        <v>484</v>
      </c>
      <c r="D117">
        <v>94</v>
      </c>
      <c r="E117">
        <v>467</v>
      </c>
      <c r="F117">
        <v>6.6615881410000002</v>
      </c>
      <c r="G117">
        <v>46</v>
      </c>
      <c r="I117">
        <v>3</v>
      </c>
      <c r="J117" t="s">
        <v>4</v>
      </c>
      <c r="K117">
        <v>484</v>
      </c>
      <c r="L117">
        <v>33</v>
      </c>
      <c r="M117">
        <v>853.84848484848396</v>
      </c>
      <c r="N117">
        <v>12.0760924992236</v>
      </c>
      <c r="O117">
        <v>46</v>
      </c>
    </row>
    <row r="118" spans="1:15" x14ac:dyDescent="0.55000000000000004">
      <c r="A118">
        <v>2</v>
      </c>
      <c r="B118" t="s">
        <v>4</v>
      </c>
      <c r="C118">
        <v>484</v>
      </c>
      <c r="D118">
        <v>95</v>
      </c>
      <c r="E118">
        <v>495.610526315789</v>
      </c>
      <c r="F118">
        <v>7.3544068809990799</v>
      </c>
      <c r="G118">
        <v>44</v>
      </c>
    </row>
    <row r="119" spans="1:15" x14ac:dyDescent="0.55000000000000004">
      <c r="A119">
        <v>2</v>
      </c>
      <c r="B119" t="s">
        <v>4</v>
      </c>
      <c r="C119">
        <v>484</v>
      </c>
      <c r="D119">
        <v>94</v>
      </c>
      <c r="E119">
        <v>509.01063829787199</v>
      </c>
      <c r="F119">
        <v>7.6523849648284701</v>
      </c>
      <c r="G119">
        <v>42</v>
      </c>
    </row>
    <row r="120" spans="1:15" x14ac:dyDescent="0.55000000000000004">
      <c r="A120">
        <v>2</v>
      </c>
      <c r="B120" t="s">
        <v>4</v>
      </c>
      <c r="C120">
        <v>484</v>
      </c>
      <c r="D120">
        <v>81</v>
      </c>
      <c r="E120">
        <v>589.888888888888</v>
      </c>
      <c r="F120">
        <v>8.0006806965181401</v>
      </c>
      <c r="G120">
        <v>40</v>
      </c>
    </row>
    <row r="121" spans="1:15" x14ac:dyDescent="0.55000000000000004">
      <c r="A121">
        <v>2</v>
      </c>
      <c r="B121" t="s">
        <v>4</v>
      </c>
      <c r="C121">
        <v>484</v>
      </c>
      <c r="D121">
        <v>89</v>
      </c>
      <c r="E121">
        <v>508.26966292134802</v>
      </c>
      <c r="F121">
        <v>6.8171389217624503</v>
      </c>
      <c r="G121">
        <v>38</v>
      </c>
    </row>
    <row r="122" spans="1:15" x14ac:dyDescent="0.55000000000000004">
      <c r="A122">
        <v>2</v>
      </c>
      <c r="B122" t="s">
        <v>4</v>
      </c>
      <c r="C122">
        <v>484</v>
      </c>
      <c r="D122">
        <v>83</v>
      </c>
      <c r="E122">
        <v>592.80722891566199</v>
      </c>
      <c r="F122">
        <v>8.7465606638376201</v>
      </c>
      <c r="G122">
        <v>36</v>
      </c>
    </row>
    <row r="123" spans="1:15" x14ac:dyDescent="0.55000000000000004">
      <c r="A123">
        <v>2</v>
      </c>
      <c r="B123" t="s">
        <v>4</v>
      </c>
      <c r="C123">
        <v>484</v>
      </c>
      <c r="D123">
        <v>63</v>
      </c>
      <c r="E123">
        <v>648.92063492063403</v>
      </c>
      <c r="F123">
        <v>10.1310165733512</v>
      </c>
      <c r="G123">
        <v>34</v>
      </c>
    </row>
    <row r="124" spans="1:15" x14ac:dyDescent="0.55000000000000004">
      <c r="A124">
        <v>2</v>
      </c>
      <c r="B124" t="s">
        <v>4</v>
      </c>
      <c r="C124">
        <v>484</v>
      </c>
      <c r="D124">
        <v>59</v>
      </c>
      <c r="E124">
        <v>661.81355932203303</v>
      </c>
      <c r="F124">
        <v>10.6127820291193</v>
      </c>
      <c r="G124">
        <v>32</v>
      </c>
    </row>
    <row r="125" spans="1:15" x14ac:dyDescent="0.55000000000000004">
      <c r="A125">
        <v>2</v>
      </c>
      <c r="B125" t="s">
        <v>4</v>
      </c>
      <c r="C125">
        <v>484</v>
      </c>
      <c r="D125">
        <v>54</v>
      </c>
      <c r="E125">
        <v>695.48148148148096</v>
      </c>
      <c r="F125">
        <v>10.875712998280299</v>
      </c>
      <c r="G125">
        <v>30</v>
      </c>
    </row>
    <row r="126" spans="1:15" x14ac:dyDescent="0.55000000000000004">
      <c r="A126">
        <v>2</v>
      </c>
      <c r="B126" t="s">
        <v>4</v>
      </c>
      <c r="C126">
        <v>484</v>
      </c>
      <c r="D126">
        <v>29</v>
      </c>
      <c r="E126">
        <v>758.55172413793105</v>
      </c>
      <c r="F126">
        <v>11.7145653884729</v>
      </c>
      <c r="G126">
        <v>28</v>
      </c>
    </row>
    <row r="127" spans="1:15" x14ac:dyDescent="0.55000000000000004">
      <c r="A127">
        <v>2</v>
      </c>
      <c r="B127" t="s">
        <v>4</v>
      </c>
      <c r="C127">
        <v>484</v>
      </c>
      <c r="D127">
        <v>13</v>
      </c>
      <c r="E127">
        <v>799.61538461538396</v>
      </c>
      <c r="F127">
        <v>11.241058543611</v>
      </c>
      <c r="G127">
        <v>26</v>
      </c>
    </row>
    <row r="128" spans="1:15" x14ac:dyDescent="0.55000000000000004">
      <c r="A128" t="s">
        <v>27</v>
      </c>
    </row>
    <row r="129" spans="1:15" x14ac:dyDescent="0.55000000000000004">
      <c r="A129">
        <v>2</v>
      </c>
      <c r="B129" t="s">
        <v>4</v>
      </c>
      <c r="C129">
        <v>576</v>
      </c>
      <c r="D129">
        <v>96</v>
      </c>
      <c r="E129">
        <v>381.510416666666</v>
      </c>
      <c r="F129">
        <v>6.7972798893655</v>
      </c>
      <c r="G129">
        <v>100</v>
      </c>
      <c r="I129">
        <v>3</v>
      </c>
      <c r="J129" t="s">
        <v>4</v>
      </c>
      <c r="K129">
        <v>676</v>
      </c>
      <c r="L129">
        <v>95</v>
      </c>
      <c r="M129">
        <v>404.8</v>
      </c>
      <c r="N129">
        <v>26.479816283618899</v>
      </c>
      <c r="O129">
        <v>100</v>
      </c>
    </row>
    <row r="130" spans="1:15" x14ac:dyDescent="0.55000000000000004">
      <c r="A130">
        <v>2</v>
      </c>
      <c r="B130" t="s">
        <v>4</v>
      </c>
      <c r="C130">
        <v>576</v>
      </c>
      <c r="D130">
        <v>96</v>
      </c>
      <c r="E130">
        <v>311.89583333333297</v>
      </c>
      <c r="F130">
        <v>6.1446730652241897</v>
      </c>
      <c r="G130">
        <v>98</v>
      </c>
      <c r="I130">
        <v>3</v>
      </c>
      <c r="J130" t="s">
        <v>4</v>
      </c>
      <c r="K130">
        <v>676</v>
      </c>
      <c r="L130">
        <v>98</v>
      </c>
      <c r="M130">
        <v>405.92857142857099</v>
      </c>
      <c r="N130">
        <v>25.523641435733499</v>
      </c>
      <c r="O130">
        <v>98</v>
      </c>
    </row>
    <row r="131" spans="1:15" x14ac:dyDescent="0.55000000000000004">
      <c r="A131">
        <v>2</v>
      </c>
      <c r="B131" t="s">
        <v>4</v>
      </c>
      <c r="C131">
        <v>576</v>
      </c>
      <c r="D131">
        <v>97</v>
      </c>
      <c r="E131">
        <v>330.31958762886597</v>
      </c>
      <c r="F131">
        <v>5.6944305366193202</v>
      </c>
      <c r="G131">
        <v>96</v>
      </c>
      <c r="I131">
        <v>3</v>
      </c>
      <c r="J131" t="s">
        <v>4</v>
      </c>
      <c r="K131">
        <v>676</v>
      </c>
      <c r="L131">
        <v>92</v>
      </c>
      <c r="M131">
        <v>361.445652173913</v>
      </c>
      <c r="N131">
        <v>22.0341212329981</v>
      </c>
      <c r="O131">
        <v>96</v>
      </c>
    </row>
    <row r="132" spans="1:15" x14ac:dyDescent="0.55000000000000004">
      <c r="A132">
        <v>2</v>
      </c>
      <c r="B132" t="s">
        <v>4</v>
      </c>
      <c r="C132">
        <v>576</v>
      </c>
      <c r="D132">
        <v>99</v>
      </c>
      <c r="E132">
        <v>364.13131313131299</v>
      </c>
      <c r="F132">
        <v>6.1750126605608804</v>
      </c>
      <c r="G132">
        <v>94</v>
      </c>
      <c r="I132">
        <v>3</v>
      </c>
      <c r="J132" t="s">
        <v>4</v>
      </c>
      <c r="K132">
        <v>676</v>
      </c>
      <c r="L132">
        <v>95</v>
      </c>
      <c r="M132">
        <v>394.35789473684201</v>
      </c>
      <c r="N132">
        <v>23.412068679791499</v>
      </c>
      <c r="O132">
        <v>94</v>
      </c>
    </row>
    <row r="133" spans="1:15" x14ac:dyDescent="0.55000000000000004">
      <c r="A133">
        <v>2</v>
      </c>
      <c r="B133" t="s">
        <v>4</v>
      </c>
      <c r="C133">
        <v>576</v>
      </c>
      <c r="D133">
        <v>100</v>
      </c>
      <c r="E133">
        <v>303.94</v>
      </c>
      <c r="F133">
        <v>6.1456415202468602</v>
      </c>
      <c r="G133">
        <v>92</v>
      </c>
      <c r="I133">
        <v>3</v>
      </c>
      <c r="J133" t="s">
        <v>4</v>
      </c>
      <c r="K133">
        <v>676</v>
      </c>
      <c r="L133">
        <v>98</v>
      </c>
      <c r="M133">
        <v>415.56122448979499</v>
      </c>
      <c r="N133">
        <v>24.039753612073799</v>
      </c>
      <c r="O133">
        <v>92</v>
      </c>
    </row>
    <row r="134" spans="1:15" x14ac:dyDescent="0.55000000000000004">
      <c r="A134">
        <v>2</v>
      </c>
      <c r="B134" t="s">
        <v>4</v>
      </c>
      <c r="C134">
        <v>576</v>
      </c>
      <c r="D134">
        <v>99</v>
      </c>
      <c r="E134">
        <v>367.191919191919</v>
      </c>
      <c r="F134">
        <v>6.8286330138493003</v>
      </c>
      <c r="G134">
        <v>90</v>
      </c>
      <c r="I134">
        <v>3</v>
      </c>
      <c r="J134" t="s">
        <v>4</v>
      </c>
      <c r="K134">
        <v>676</v>
      </c>
      <c r="L134">
        <v>98</v>
      </c>
      <c r="M134">
        <v>395.26530612244898</v>
      </c>
      <c r="N134">
        <v>22.358709892162999</v>
      </c>
      <c r="O134">
        <v>90</v>
      </c>
    </row>
    <row r="135" spans="1:15" x14ac:dyDescent="0.55000000000000004">
      <c r="A135">
        <v>2</v>
      </c>
      <c r="B135" t="s">
        <v>4</v>
      </c>
      <c r="C135">
        <v>576</v>
      </c>
      <c r="D135">
        <v>100</v>
      </c>
      <c r="E135">
        <v>346.14</v>
      </c>
      <c r="F135">
        <v>8.6817478113994007</v>
      </c>
      <c r="G135">
        <v>88</v>
      </c>
      <c r="I135">
        <v>3</v>
      </c>
      <c r="J135" t="s">
        <v>4</v>
      </c>
      <c r="K135">
        <v>676</v>
      </c>
      <c r="L135">
        <v>96</v>
      </c>
      <c r="M135">
        <v>388.3125</v>
      </c>
      <c r="N135">
        <v>21.465100767828201</v>
      </c>
      <c r="O135">
        <v>88</v>
      </c>
    </row>
    <row r="136" spans="1:15" x14ac:dyDescent="0.55000000000000004">
      <c r="A136">
        <v>2</v>
      </c>
      <c r="B136" t="s">
        <v>4</v>
      </c>
      <c r="C136">
        <v>576</v>
      </c>
      <c r="D136">
        <v>98</v>
      </c>
      <c r="E136">
        <v>317.38775510203999</v>
      </c>
      <c r="F136">
        <v>6.7580257420408998</v>
      </c>
      <c r="G136">
        <v>86</v>
      </c>
      <c r="I136">
        <v>3</v>
      </c>
      <c r="J136" t="s">
        <v>4</v>
      </c>
      <c r="K136">
        <v>676</v>
      </c>
      <c r="L136">
        <v>98</v>
      </c>
      <c r="M136">
        <v>392.70408163265301</v>
      </c>
      <c r="N136">
        <v>20.8278685239504</v>
      </c>
      <c r="O136">
        <v>86</v>
      </c>
    </row>
    <row r="137" spans="1:15" x14ac:dyDescent="0.55000000000000004">
      <c r="A137">
        <v>2</v>
      </c>
      <c r="B137" t="s">
        <v>4</v>
      </c>
      <c r="C137">
        <v>576</v>
      </c>
      <c r="D137">
        <v>100</v>
      </c>
      <c r="E137">
        <v>346.7</v>
      </c>
      <c r="F137">
        <v>6.5984751698561004</v>
      </c>
      <c r="G137">
        <v>84</v>
      </c>
      <c r="I137">
        <v>3</v>
      </c>
      <c r="J137" t="s">
        <v>4</v>
      </c>
      <c r="K137">
        <v>676</v>
      </c>
      <c r="L137">
        <v>96</v>
      </c>
      <c r="M137">
        <v>388.885416666666</v>
      </c>
      <c r="N137">
        <v>20.228867327871999</v>
      </c>
      <c r="O137">
        <v>84</v>
      </c>
    </row>
    <row r="138" spans="1:15" x14ac:dyDescent="0.55000000000000004">
      <c r="A138">
        <v>2</v>
      </c>
      <c r="B138" t="s">
        <v>4</v>
      </c>
      <c r="C138">
        <v>576</v>
      </c>
      <c r="D138">
        <v>96</v>
      </c>
      <c r="E138">
        <v>403.96875</v>
      </c>
      <c r="F138">
        <v>7.4077117498187901</v>
      </c>
      <c r="G138">
        <v>82</v>
      </c>
      <c r="I138">
        <v>3</v>
      </c>
      <c r="J138" t="s">
        <v>4</v>
      </c>
      <c r="K138">
        <v>676</v>
      </c>
      <c r="L138">
        <v>98</v>
      </c>
      <c r="M138">
        <v>391.92857142857099</v>
      </c>
      <c r="N138">
        <v>19.954455363792199</v>
      </c>
      <c r="O138">
        <v>82</v>
      </c>
    </row>
    <row r="139" spans="1:15" x14ac:dyDescent="0.55000000000000004">
      <c r="A139">
        <v>2</v>
      </c>
      <c r="B139" t="s">
        <v>4</v>
      </c>
      <c r="C139">
        <v>576</v>
      </c>
      <c r="D139">
        <v>100</v>
      </c>
      <c r="E139">
        <v>378.5</v>
      </c>
      <c r="F139">
        <v>7.8835657652467397</v>
      </c>
      <c r="G139">
        <v>80</v>
      </c>
    </row>
    <row r="140" spans="1:15" x14ac:dyDescent="0.55000000000000004">
      <c r="A140">
        <v>2</v>
      </c>
      <c r="B140" t="s">
        <v>4</v>
      </c>
      <c r="C140">
        <v>576</v>
      </c>
      <c r="D140">
        <v>99</v>
      </c>
      <c r="E140">
        <v>393.17171717171698</v>
      </c>
      <c r="F140">
        <v>8.2980959603769904</v>
      </c>
      <c r="G140">
        <v>78</v>
      </c>
    </row>
    <row r="141" spans="1:15" x14ac:dyDescent="0.55000000000000004">
      <c r="A141">
        <v>2</v>
      </c>
      <c r="B141" t="s">
        <v>4</v>
      </c>
      <c r="C141">
        <v>576</v>
      </c>
      <c r="D141">
        <v>98</v>
      </c>
      <c r="E141">
        <v>390.80612244897901</v>
      </c>
      <c r="F141">
        <v>8.1268341183206196</v>
      </c>
      <c r="G141">
        <v>76</v>
      </c>
    </row>
    <row r="142" spans="1:15" x14ac:dyDescent="0.55000000000000004">
      <c r="A142">
        <v>2</v>
      </c>
      <c r="B142" t="s">
        <v>4</v>
      </c>
      <c r="C142">
        <v>576</v>
      </c>
      <c r="D142">
        <v>100</v>
      </c>
      <c r="E142">
        <v>378.66</v>
      </c>
      <c r="F142">
        <v>7.88954414056614</v>
      </c>
      <c r="G142">
        <v>74</v>
      </c>
    </row>
    <row r="143" spans="1:15" x14ac:dyDescent="0.55000000000000004">
      <c r="A143">
        <v>2</v>
      </c>
      <c r="B143" t="s">
        <v>4</v>
      </c>
      <c r="C143">
        <v>576</v>
      </c>
      <c r="D143">
        <v>99</v>
      </c>
      <c r="E143">
        <v>421.01010101010098</v>
      </c>
      <c r="F143">
        <v>8.6896902436785606</v>
      </c>
      <c r="G143">
        <v>72</v>
      </c>
    </row>
    <row r="144" spans="1:15" x14ac:dyDescent="0.55000000000000004">
      <c r="A144">
        <v>2</v>
      </c>
      <c r="B144" t="s">
        <v>4</v>
      </c>
      <c r="C144">
        <v>576</v>
      </c>
      <c r="D144">
        <v>96</v>
      </c>
      <c r="E144">
        <v>426.83333333333297</v>
      </c>
      <c r="F144">
        <v>8.9285721969402694</v>
      </c>
      <c r="G144">
        <v>70</v>
      </c>
    </row>
    <row r="145" spans="1:7" x14ac:dyDescent="0.55000000000000004">
      <c r="A145">
        <v>2</v>
      </c>
      <c r="B145" t="s">
        <v>4</v>
      </c>
      <c r="C145">
        <v>576</v>
      </c>
      <c r="D145">
        <v>95</v>
      </c>
      <c r="E145">
        <v>418.58947368421002</v>
      </c>
      <c r="F145">
        <v>8.8972538678465707</v>
      </c>
      <c r="G145">
        <v>68</v>
      </c>
    </row>
    <row r="146" spans="1:7" x14ac:dyDescent="0.55000000000000004">
      <c r="A146">
        <v>2</v>
      </c>
      <c r="B146" t="s">
        <v>4</v>
      </c>
      <c r="C146">
        <v>576</v>
      </c>
      <c r="D146">
        <v>99</v>
      </c>
      <c r="E146">
        <v>409.68686868686802</v>
      </c>
      <c r="F146">
        <v>7.6802283855286797</v>
      </c>
      <c r="G146">
        <v>66</v>
      </c>
    </row>
    <row r="147" spans="1:7" x14ac:dyDescent="0.55000000000000004">
      <c r="A147">
        <v>2</v>
      </c>
      <c r="B147" t="s">
        <v>4</v>
      </c>
      <c r="C147">
        <v>576</v>
      </c>
      <c r="D147">
        <v>97</v>
      </c>
      <c r="E147">
        <v>425.42268041237099</v>
      </c>
      <c r="F147">
        <v>6.7213353773137303</v>
      </c>
      <c r="G147">
        <v>64</v>
      </c>
    </row>
    <row r="148" spans="1:7" x14ac:dyDescent="0.55000000000000004">
      <c r="A148">
        <v>2</v>
      </c>
      <c r="B148" t="s">
        <v>4</v>
      </c>
      <c r="C148">
        <v>576</v>
      </c>
      <c r="D148">
        <v>97</v>
      </c>
      <c r="E148">
        <v>465.52577319587601</v>
      </c>
      <c r="F148">
        <v>7.2931029966926699</v>
      </c>
      <c r="G148">
        <v>62</v>
      </c>
    </row>
    <row r="149" spans="1:7" x14ac:dyDescent="0.55000000000000004">
      <c r="A149">
        <v>2</v>
      </c>
      <c r="B149" t="s">
        <v>4</v>
      </c>
      <c r="C149">
        <v>576</v>
      </c>
      <c r="D149">
        <v>96</v>
      </c>
      <c r="E149">
        <v>397.6875</v>
      </c>
      <c r="F149">
        <v>7.5306530412247703</v>
      </c>
      <c r="G149">
        <v>60</v>
      </c>
    </row>
    <row r="150" spans="1:7" x14ac:dyDescent="0.55000000000000004">
      <c r="A150">
        <v>2</v>
      </c>
      <c r="B150" t="s">
        <v>4</v>
      </c>
      <c r="C150">
        <v>576</v>
      </c>
      <c r="D150">
        <v>92</v>
      </c>
      <c r="E150">
        <v>502.14130434782601</v>
      </c>
      <c r="F150">
        <v>19.535266446354498</v>
      </c>
      <c r="G150">
        <v>58</v>
      </c>
    </row>
    <row r="151" spans="1:7" x14ac:dyDescent="0.55000000000000004">
      <c r="A151">
        <v>2</v>
      </c>
      <c r="B151" t="s">
        <v>4</v>
      </c>
      <c r="C151">
        <v>576</v>
      </c>
      <c r="D151">
        <v>88</v>
      </c>
      <c r="E151">
        <v>534.35227272727195</v>
      </c>
      <c r="F151">
        <v>19.467182093363402</v>
      </c>
      <c r="G151">
        <v>56</v>
      </c>
    </row>
    <row r="152" spans="1:7" x14ac:dyDescent="0.55000000000000004">
      <c r="A152">
        <v>2</v>
      </c>
      <c r="B152" t="s">
        <v>4</v>
      </c>
      <c r="C152">
        <v>576</v>
      </c>
      <c r="D152">
        <v>88</v>
      </c>
      <c r="E152">
        <v>506.85227272727201</v>
      </c>
      <c r="F152">
        <v>8.4418457197448706</v>
      </c>
      <c r="G152">
        <v>54</v>
      </c>
    </row>
    <row r="153" spans="1:7" x14ac:dyDescent="0.55000000000000004">
      <c r="A153">
        <v>2</v>
      </c>
      <c r="B153" t="s">
        <v>4</v>
      </c>
      <c r="C153">
        <v>576</v>
      </c>
      <c r="D153">
        <v>78</v>
      </c>
      <c r="E153">
        <v>587.67948717948696</v>
      </c>
      <c r="F153">
        <v>15.404645671876899</v>
      </c>
      <c r="G153">
        <v>52</v>
      </c>
    </row>
    <row r="154" spans="1:7" x14ac:dyDescent="0.55000000000000004">
      <c r="A154">
        <v>2</v>
      </c>
      <c r="B154" t="s">
        <v>4</v>
      </c>
      <c r="C154">
        <v>576</v>
      </c>
      <c r="D154">
        <v>81</v>
      </c>
      <c r="E154">
        <v>515.71604938271605</v>
      </c>
      <c r="F154">
        <v>13.4277134959896</v>
      </c>
      <c r="G154">
        <v>50</v>
      </c>
    </row>
    <row r="155" spans="1:7" x14ac:dyDescent="0.55000000000000004">
      <c r="A155">
        <v>2</v>
      </c>
      <c r="B155" t="s">
        <v>4</v>
      </c>
      <c r="C155">
        <v>576</v>
      </c>
      <c r="D155">
        <v>72</v>
      </c>
      <c r="E155">
        <v>609.194444444444</v>
      </c>
      <c r="F155">
        <v>14.041894719340901</v>
      </c>
      <c r="G155">
        <v>48</v>
      </c>
    </row>
    <row r="156" spans="1:7" x14ac:dyDescent="0.55000000000000004">
      <c r="A156">
        <v>2</v>
      </c>
      <c r="B156" t="s">
        <v>4</v>
      </c>
      <c r="C156">
        <v>576</v>
      </c>
      <c r="D156">
        <v>76</v>
      </c>
      <c r="E156">
        <v>588.71052631578902</v>
      </c>
      <c r="F156">
        <v>15.9368369582256</v>
      </c>
      <c r="G156">
        <v>46</v>
      </c>
    </row>
    <row r="157" spans="1:7" x14ac:dyDescent="0.55000000000000004">
      <c r="A157">
        <v>2</v>
      </c>
      <c r="B157" t="s">
        <v>4</v>
      </c>
      <c r="C157">
        <v>576</v>
      </c>
      <c r="D157">
        <v>58</v>
      </c>
      <c r="E157">
        <v>707.46551724137896</v>
      </c>
      <c r="F157">
        <v>10.8505597061895</v>
      </c>
      <c r="G157">
        <v>44</v>
      </c>
    </row>
    <row r="158" spans="1:7" x14ac:dyDescent="0.55000000000000004">
      <c r="A158">
        <v>2</v>
      </c>
      <c r="B158" t="s">
        <v>4</v>
      </c>
      <c r="C158">
        <v>576</v>
      </c>
      <c r="D158">
        <v>37</v>
      </c>
      <c r="E158">
        <v>709.56756756756704</v>
      </c>
      <c r="F158">
        <v>17.542395341738601</v>
      </c>
      <c r="G158">
        <v>42</v>
      </c>
    </row>
    <row r="159" spans="1:7" x14ac:dyDescent="0.55000000000000004">
      <c r="A159">
        <v>2</v>
      </c>
      <c r="B159" t="s">
        <v>4</v>
      </c>
      <c r="C159">
        <v>576</v>
      </c>
      <c r="D159">
        <v>32</v>
      </c>
      <c r="E159">
        <v>731.90625</v>
      </c>
      <c r="F159">
        <v>19.725099399161898</v>
      </c>
      <c r="G15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Compare Methods Gaussian</vt:lpstr>
      <vt:lpstr>Intermediate  Dimension Gaussia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2021-08-24T05:03:50Z</dcterms:modified>
</cp:coreProperties>
</file>